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Debian\home\dylan\projects\gc_16S\00_ref\"/>
    </mc:Choice>
  </mc:AlternateContent>
  <xr:revisionPtr revIDLastSave="0" documentId="13_ncr:1_{BFAA6DE4-2D27-4432-8F95-7A9FF0984629}" xr6:coauthVersionLast="47" xr6:coauthVersionMax="47" xr10:uidLastSave="{00000000-0000-0000-0000-000000000000}"/>
  <bookViews>
    <workbookView xWindow="-120" yWindow="480" windowWidth="29040" windowHeight="15840" activeTab="2" xr2:uid="{2E2803B1-AB2A-46C9-BF8E-216C658A5884}"/>
  </bookViews>
  <sheets>
    <sheet name="Table S11" sheetId="1" r:id="rId1"/>
    <sheet name="Abundance" sheetId="2" r:id="rId2"/>
    <sheet name="OTU" sheetId="4" r:id="rId3"/>
    <sheet name="Taxono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C116" i="2"/>
  <c r="D116" i="2"/>
  <c r="E116" i="2"/>
  <c r="F116" i="2"/>
  <c r="G116" i="2"/>
  <c r="H116" i="2"/>
  <c r="I116" i="2"/>
  <c r="J116" i="2"/>
  <c r="C117" i="2"/>
  <c r="D117" i="2"/>
  <c r="E117" i="2"/>
  <c r="F117" i="2"/>
  <c r="G117" i="2"/>
  <c r="H117" i="2"/>
  <c r="I117" i="2"/>
  <c r="J117" i="2"/>
  <c r="C118" i="2"/>
  <c r="D118" i="2"/>
  <c r="E118" i="2"/>
  <c r="F118" i="2"/>
  <c r="G118" i="2"/>
  <c r="H118" i="2"/>
  <c r="I118" i="2"/>
  <c r="J118" i="2"/>
  <c r="C119" i="2"/>
  <c r="D119" i="2"/>
  <c r="E119" i="2"/>
  <c r="F119" i="2"/>
  <c r="G119" i="2"/>
  <c r="H119" i="2"/>
  <c r="I119" i="2"/>
  <c r="J119" i="2"/>
  <c r="C120" i="2"/>
  <c r="D120" i="2"/>
  <c r="E120" i="2"/>
  <c r="F120" i="2"/>
  <c r="G120" i="2"/>
  <c r="H120" i="2"/>
  <c r="I120" i="2"/>
  <c r="J120" i="2"/>
  <c r="C121" i="2"/>
  <c r="D121" i="2"/>
  <c r="E121" i="2"/>
  <c r="F121" i="2"/>
  <c r="G121" i="2"/>
  <c r="H121" i="2"/>
  <c r="I121" i="2"/>
  <c r="J121" i="2"/>
  <c r="C122" i="2"/>
  <c r="D122" i="2"/>
  <c r="E122" i="2"/>
  <c r="F122" i="2"/>
  <c r="G122" i="2"/>
  <c r="H122" i="2"/>
  <c r="I122" i="2"/>
  <c r="J122" i="2"/>
  <c r="C123" i="2"/>
  <c r="D123" i="2"/>
  <c r="E123" i="2"/>
  <c r="F123" i="2"/>
  <c r="G123" i="2"/>
  <c r="H123" i="2"/>
  <c r="I123" i="2"/>
  <c r="J123" i="2"/>
  <c r="C124" i="2"/>
  <c r="D124" i="2"/>
  <c r="E124" i="2"/>
  <c r="F124" i="2"/>
  <c r="G124" i="2"/>
  <c r="H124" i="2"/>
  <c r="I124" i="2"/>
  <c r="J124" i="2"/>
  <c r="C125" i="2"/>
  <c r="D125" i="2"/>
  <c r="E125" i="2"/>
  <c r="F125" i="2"/>
  <c r="G125" i="2"/>
  <c r="H125" i="2"/>
  <c r="I125" i="2"/>
  <c r="J125" i="2"/>
  <c r="C126" i="2"/>
  <c r="D126" i="2"/>
  <c r="E126" i="2"/>
  <c r="F126" i="2"/>
  <c r="G126" i="2"/>
  <c r="H126" i="2"/>
  <c r="I126" i="2"/>
  <c r="J126" i="2"/>
  <c r="C127" i="2"/>
  <c r="D127" i="2"/>
  <c r="E127" i="2"/>
  <c r="F127" i="2"/>
  <c r="G127" i="2"/>
  <c r="H127" i="2"/>
  <c r="I127" i="2"/>
  <c r="J127" i="2"/>
  <c r="C128" i="2"/>
  <c r="D128" i="2"/>
  <c r="E128" i="2"/>
  <c r="F128" i="2"/>
  <c r="G128" i="2"/>
  <c r="H128" i="2"/>
  <c r="I128" i="2"/>
  <c r="J128" i="2"/>
  <c r="C129" i="2"/>
  <c r="D129" i="2"/>
  <c r="E129" i="2"/>
  <c r="F129" i="2"/>
  <c r="G129" i="2"/>
  <c r="H129" i="2"/>
  <c r="I129" i="2"/>
  <c r="J129" i="2"/>
  <c r="C130" i="2"/>
  <c r="D130" i="2"/>
  <c r="E130" i="2"/>
  <c r="F130" i="2"/>
  <c r="G130" i="2"/>
  <c r="H130" i="2"/>
  <c r="I130" i="2"/>
  <c r="J130" i="2"/>
  <c r="C131" i="2"/>
  <c r="D131" i="2"/>
  <c r="E131" i="2"/>
  <c r="F131" i="2"/>
  <c r="G131" i="2"/>
  <c r="H131" i="2"/>
  <c r="I131" i="2"/>
  <c r="J131" i="2"/>
  <c r="C132" i="2"/>
  <c r="D132" i="2"/>
  <c r="E132" i="2"/>
  <c r="F132" i="2"/>
  <c r="G132" i="2"/>
  <c r="H132" i="2"/>
  <c r="I132" i="2"/>
  <c r="J132" i="2"/>
  <c r="C133" i="2"/>
  <c r="D133" i="2"/>
  <c r="E133" i="2"/>
  <c r="F133" i="2"/>
  <c r="G133" i="2"/>
  <c r="H133" i="2"/>
  <c r="I133" i="2"/>
  <c r="J133" i="2"/>
  <c r="C134" i="2"/>
  <c r="D134" i="2"/>
  <c r="E134" i="2"/>
  <c r="F134" i="2"/>
  <c r="G134" i="2"/>
  <c r="H134" i="2"/>
  <c r="I134" i="2"/>
  <c r="J134" i="2"/>
  <c r="C135" i="2"/>
  <c r="D135" i="2"/>
  <c r="E135" i="2"/>
  <c r="F135" i="2"/>
  <c r="G135" i="2"/>
  <c r="H135" i="2"/>
  <c r="I135" i="2"/>
  <c r="J135" i="2"/>
  <c r="C136" i="2"/>
  <c r="D136" i="2"/>
  <c r="E136" i="2"/>
  <c r="F136" i="2"/>
  <c r="G136" i="2"/>
  <c r="H136" i="2"/>
  <c r="I136" i="2"/>
  <c r="J136" i="2"/>
  <c r="C137" i="2"/>
  <c r="D137" i="2"/>
  <c r="E137" i="2"/>
  <c r="F137" i="2"/>
  <c r="G137" i="2"/>
  <c r="H137" i="2"/>
  <c r="I137" i="2"/>
  <c r="J137" i="2"/>
  <c r="C138" i="2"/>
  <c r="D138" i="2"/>
  <c r="E138" i="2"/>
  <c r="F138" i="2"/>
  <c r="G138" i="2"/>
  <c r="H138" i="2"/>
  <c r="I138" i="2"/>
  <c r="J138" i="2"/>
  <c r="C139" i="2"/>
  <c r="D139" i="2"/>
  <c r="E139" i="2"/>
  <c r="F139" i="2"/>
  <c r="G139" i="2"/>
  <c r="H139" i="2"/>
  <c r="I139" i="2"/>
  <c r="J139" i="2"/>
  <c r="C140" i="2"/>
  <c r="D140" i="2"/>
  <c r="E140" i="2"/>
  <c r="F140" i="2"/>
  <c r="G140" i="2"/>
  <c r="H140" i="2"/>
  <c r="I140" i="2"/>
  <c r="J140" i="2"/>
  <c r="C141" i="2"/>
  <c r="D141" i="2"/>
  <c r="E141" i="2"/>
  <c r="F141" i="2"/>
  <c r="G141" i="2"/>
  <c r="H141" i="2"/>
  <c r="I141" i="2"/>
  <c r="J141" i="2"/>
  <c r="C142" i="2"/>
  <c r="D142" i="2"/>
  <c r="E142" i="2"/>
  <c r="F142" i="2"/>
  <c r="G142" i="2"/>
  <c r="H142" i="2"/>
  <c r="I142" i="2"/>
  <c r="J142" i="2"/>
  <c r="C143" i="2"/>
  <c r="D143" i="2"/>
  <c r="E143" i="2"/>
  <c r="F143" i="2"/>
  <c r="G143" i="2"/>
  <c r="H143" i="2"/>
  <c r="I143" i="2"/>
  <c r="J143" i="2"/>
  <c r="C144" i="2"/>
  <c r="D144" i="2"/>
  <c r="E144" i="2"/>
  <c r="F144" i="2"/>
  <c r="G144" i="2"/>
  <c r="H144" i="2"/>
  <c r="I144" i="2"/>
  <c r="J144" i="2"/>
  <c r="C145" i="2"/>
  <c r="D145" i="2"/>
  <c r="E145" i="2"/>
  <c r="F145" i="2"/>
  <c r="G145" i="2"/>
  <c r="H145" i="2"/>
  <c r="I145" i="2"/>
  <c r="J145" i="2"/>
  <c r="C146" i="2"/>
  <c r="D146" i="2"/>
  <c r="E146" i="2"/>
  <c r="F146" i="2"/>
  <c r="G146" i="2"/>
  <c r="H146" i="2"/>
  <c r="I146" i="2"/>
  <c r="J146" i="2"/>
  <c r="C147" i="2"/>
  <c r="D147" i="2"/>
  <c r="E147" i="2"/>
  <c r="F147" i="2"/>
  <c r="G147" i="2"/>
  <c r="H147" i="2"/>
  <c r="I147" i="2"/>
  <c r="J147" i="2"/>
  <c r="C148" i="2"/>
  <c r="D148" i="2"/>
  <c r="E148" i="2"/>
  <c r="F148" i="2"/>
  <c r="G148" i="2"/>
  <c r="H148" i="2"/>
  <c r="I148" i="2"/>
  <c r="J148" i="2"/>
  <c r="C149" i="2"/>
  <c r="D149" i="2"/>
  <c r="E149" i="2"/>
  <c r="F149" i="2"/>
  <c r="G149" i="2"/>
  <c r="H149" i="2"/>
  <c r="I149" i="2"/>
  <c r="J149" i="2"/>
  <c r="C150" i="2"/>
  <c r="D150" i="2"/>
  <c r="E150" i="2"/>
  <c r="F150" i="2"/>
  <c r="G150" i="2"/>
  <c r="H150" i="2"/>
  <c r="I150" i="2"/>
  <c r="J150" i="2"/>
  <c r="C151" i="2"/>
  <c r="D151" i="2"/>
  <c r="E151" i="2"/>
  <c r="F151" i="2"/>
  <c r="G151" i="2"/>
  <c r="H151" i="2"/>
  <c r="I151" i="2"/>
  <c r="J151" i="2"/>
  <c r="C152" i="2"/>
  <c r="D152" i="2"/>
  <c r="E152" i="2"/>
  <c r="F152" i="2"/>
  <c r="G152" i="2"/>
  <c r="H152" i="2"/>
  <c r="I152" i="2"/>
  <c r="J152" i="2"/>
  <c r="C153" i="2"/>
  <c r="D153" i="2"/>
  <c r="E153" i="2"/>
  <c r="F153" i="2"/>
  <c r="G153" i="2"/>
  <c r="H153" i="2"/>
  <c r="I153" i="2"/>
  <c r="J153" i="2"/>
  <c r="C154" i="2"/>
  <c r="D154" i="2"/>
  <c r="E154" i="2"/>
  <c r="F154" i="2"/>
  <c r="G154" i="2"/>
  <c r="H154" i="2"/>
  <c r="I154" i="2"/>
  <c r="J154" i="2"/>
  <c r="C155" i="2"/>
  <c r="D155" i="2"/>
  <c r="E155" i="2"/>
  <c r="F155" i="2"/>
  <c r="G155" i="2"/>
  <c r="H155" i="2"/>
  <c r="I155" i="2"/>
  <c r="J155" i="2"/>
  <c r="C156" i="2"/>
  <c r="D156" i="2"/>
  <c r="E156" i="2"/>
  <c r="F156" i="2"/>
  <c r="G156" i="2"/>
  <c r="H156" i="2"/>
  <c r="I156" i="2"/>
  <c r="J156" i="2"/>
  <c r="C157" i="2"/>
  <c r="D157" i="2"/>
  <c r="E157" i="2"/>
  <c r="F157" i="2"/>
  <c r="G157" i="2"/>
  <c r="H157" i="2"/>
  <c r="I157" i="2"/>
  <c r="J157" i="2"/>
  <c r="C158" i="2"/>
  <c r="D158" i="2"/>
  <c r="E158" i="2"/>
  <c r="F158" i="2"/>
  <c r="G158" i="2"/>
  <c r="H158" i="2"/>
  <c r="I158" i="2"/>
  <c r="J158" i="2"/>
  <c r="C159" i="2"/>
  <c r="D159" i="2"/>
  <c r="E159" i="2"/>
  <c r="F159" i="2"/>
  <c r="G159" i="2"/>
  <c r="H159" i="2"/>
  <c r="I159" i="2"/>
  <c r="J159" i="2"/>
  <c r="C160" i="2"/>
  <c r="D160" i="2"/>
  <c r="E160" i="2"/>
  <c r="F160" i="2"/>
  <c r="G160" i="2"/>
  <c r="H160" i="2"/>
  <c r="I160" i="2"/>
  <c r="J160" i="2"/>
  <c r="C161" i="2"/>
  <c r="D161" i="2"/>
  <c r="E161" i="2"/>
  <c r="F161" i="2"/>
  <c r="G161" i="2"/>
  <c r="H161" i="2"/>
  <c r="I161" i="2"/>
  <c r="J161" i="2"/>
  <c r="C162" i="2"/>
  <c r="D162" i="2"/>
  <c r="E162" i="2"/>
  <c r="F162" i="2"/>
  <c r="G162" i="2"/>
  <c r="H162" i="2"/>
  <c r="I162" i="2"/>
  <c r="J162" i="2"/>
  <c r="C163" i="2"/>
  <c r="D163" i="2"/>
  <c r="E163" i="2"/>
  <c r="F163" i="2"/>
  <c r="G163" i="2"/>
  <c r="H163" i="2"/>
  <c r="I163" i="2"/>
  <c r="J163" i="2"/>
  <c r="C164" i="2"/>
  <c r="D164" i="2"/>
  <c r="E164" i="2"/>
  <c r="F164" i="2"/>
  <c r="G164" i="2"/>
  <c r="H164" i="2"/>
  <c r="I164" i="2"/>
  <c r="J164" i="2"/>
  <c r="C165" i="2"/>
  <c r="D165" i="2"/>
  <c r="E165" i="2"/>
  <c r="F165" i="2"/>
  <c r="G165" i="2"/>
  <c r="H165" i="2"/>
  <c r="I165" i="2"/>
  <c r="J165" i="2"/>
  <c r="C166" i="2"/>
  <c r="D166" i="2"/>
  <c r="E166" i="2"/>
  <c r="F166" i="2"/>
  <c r="G166" i="2"/>
  <c r="H166" i="2"/>
  <c r="I166" i="2"/>
  <c r="J166" i="2"/>
  <c r="C167" i="2"/>
  <c r="D167" i="2"/>
  <c r="E167" i="2"/>
  <c r="F167" i="2"/>
  <c r="G167" i="2"/>
  <c r="H167" i="2"/>
  <c r="I167" i="2"/>
  <c r="J167" i="2"/>
  <c r="C168" i="2"/>
  <c r="D168" i="2"/>
  <c r="E168" i="2"/>
  <c r="F168" i="2"/>
  <c r="G168" i="2"/>
  <c r="H168" i="2"/>
  <c r="I168" i="2"/>
  <c r="J168" i="2"/>
  <c r="C169" i="2"/>
  <c r="D169" i="2"/>
  <c r="E169" i="2"/>
  <c r="F169" i="2"/>
  <c r="G169" i="2"/>
  <c r="H169" i="2"/>
  <c r="I169" i="2"/>
  <c r="J169" i="2"/>
  <c r="C170" i="2"/>
  <c r="D170" i="2"/>
  <c r="E170" i="2"/>
  <c r="F170" i="2"/>
  <c r="G170" i="2"/>
  <c r="H170" i="2"/>
  <c r="I170" i="2"/>
  <c r="J170" i="2"/>
  <c r="C171" i="2"/>
  <c r="D171" i="2"/>
  <c r="E171" i="2"/>
  <c r="F171" i="2"/>
  <c r="G171" i="2"/>
  <c r="H171" i="2"/>
  <c r="I171" i="2"/>
  <c r="J171" i="2"/>
  <c r="C172" i="2"/>
  <c r="D172" i="2"/>
  <c r="E172" i="2"/>
  <c r="F172" i="2"/>
  <c r="G172" i="2"/>
  <c r="H172" i="2"/>
  <c r="I172" i="2"/>
  <c r="J172" i="2"/>
  <c r="C173" i="2"/>
  <c r="D173" i="2"/>
  <c r="E173" i="2"/>
  <c r="F173" i="2"/>
  <c r="G173" i="2"/>
  <c r="H173" i="2"/>
  <c r="I173" i="2"/>
  <c r="J173" i="2"/>
  <c r="C174" i="2"/>
  <c r="D174" i="2"/>
  <c r="E174" i="2"/>
  <c r="F174" i="2"/>
  <c r="G174" i="2"/>
  <c r="H174" i="2"/>
  <c r="I174" i="2"/>
  <c r="J174" i="2"/>
  <c r="C175" i="2"/>
  <c r="D175" i="2"/>
  <c r="E175" i="2"/>
  <c r="F175" i="2"/>
  <c r="G175" i="2"/>
  <c r="H175" i="2"/>
  <c r="I175" i="2"/>
  <c r="J175" i="2"/>
  <c r="C176" i="2"/>
  <c r="D176" i="2"/>
  <c r="E176" i="2"/>
  <c r="F176" i="2"/>
  <c r="G176" i="2"/>
  <c r="H176" i="2"/>
  <c r="I176" i="2"/>
  <c r="J176" i="2"/>
  <c r="C177" i="2"/>
  <c r="D177" i="2"/>
  <c r="E177" i="2"/>
  <c r="F177" i="2"/>
  <c r="G177" i="2"/>
  <c r="H177" i="2"/>
  <c r="I177" i="2"/>
  <c r="J177" i="2"/>
  <c r="C178" i="2"/>
  <c r="D178" i="2"/>
  <c r="E178" i="2"/>
  <c r="F178" i="2"/>
  <c r="G178" i="2"/>
  <c r="H178" i="2"/>
  <c r="I178" i="2"/>
  <c r="J178" i="2"/>
  <c r="C179" i="2"/>
  <c r="D179" i="2"/>
  <c r="E179" i="2"/>
  <c r="F179" i="2"/>
  <c r="G179" i="2"/>
  <c r="H179" i="2"/>
  <c r="I179" i="2"/>
  <c r="J179" i="2"/>
  <c r="C180" i="2"/>
  <c r="D180" i="2"/>
  <c r="E180" i="2"/>
  <c r="F180" i="2"/>
  <c r="G180" i="2"/>
  <c r="H180" i="2"/>
  <c r="I180" i="2"/>
  <c r="J180" i="2"/>
  <c r="C181" i="2"/>
  <c r="D181" i="2"/>
  <c r="E181" i="2"/>
  <c r="F181" i="2"/>
  <c r="G181" i="2"/>
  <c r="H181" i="2"/>
  <c r="I181" i="2"/>
  <c r="J181" i="2"/>
  <c r="C182" i="2"/>
  <c r="D182" i="2"/>
  <c r="E182" i="2"/>
  <c r="F182" i="2"/>
  <c r="G182" i="2"/>
  <c r="H182" i="2"/>
  <c r="I182" i="2"/>
  <c r="J182" i="2"/>
  <c r="C183" i="2"/>
  <c r="D183" i="2"/>
  <c r="E183" i="2"/>
  <c r="F183" i="2"/>
  <c r="G183" i="2"/>
  <c r="H183" i="2"/>
  <c r="I183" i="2"/>
  <c r="J183" i="2"/>
  <c r="C184" i="2"/>
  <c r="D184" i="2"/>
  <c r="E184" i="2"/>
  <c r="F184" i="2"/>
  <c r="G184" i="2"/>
  <c r="H184" i="2"/>
  <c r="I184" i="2"/>
  <c r="J184" i="2"/>
  <c r="C185" i="2"/>
  <c r="D185" i="2"/>
  <c r="E185" i="2"/>
  <c r="F185" i="2"/>
  <c r="G185" i="2"/>
  <c r="H185" i="2"/>
  <c r="I185" i="2"/>
  <c r="J185" i="2"/>
  <c r="C186" i="2"/>
  <c r="D186" i="2"/>
  <c r="E186" i="2"/>
  <c r="F186" i="2"/>
  <c r="G186" i="2"/>
  <c r="H186" i="2"/>
  <c r="I186" i="2"/>
  <c r="J186" i="2"/>
  <c r="C187" i="2"/>
  <c r="D187" i="2"/>
  <c r="E187" i="2"/>
  <c r="F187" i="2"/>
  <c r="G187" i="2"/>
  <c r="H187" i="2"/>
  <c r="I187" i="2"/>
  <c r="J187" i="2"/>
  <c r="C188" i="2"/>
  <c r="D188" i="2"/>
  <c r="E188" i="2"/>
  <c r="F188" i="2"/>
  <c r="G188" i="2"/>
  <c r="H188" i="2"/>
  <c r="I188" i="2"/>
  <c r="J188" i="2"/>
  <c r="C189" i="2"/>
  <c r="D189" i="2"/>
  <c r="E189" i="2"/>
  <c r="F189" i="2"/>
  <c r="G189" i="2"/>
  <c r="H189" i="2"/>
  <c r="I189" i="2"/>
  <c r="J189" i="2"/>
  <c r="C190" i="2"/>
  <c r="D190" i="2"/>
  <c r="E190" i="2"/>
  <c r="F190" i="2"/>
  <c r="G190" i="2"/>
  <c r="H190" i="2"/>
  <c r="I190" i="2"/>
  <c r="J190" i="2"/>
  <c r="C191" i="2"/>
  <c r="D191" i="2"/>
  <c r="E191" i="2"/>
  <c r="F191" i="2"/>
  <c r="G191" i="2"/>
  <c r="H191" i="2"/>
  <c r="I191" i="2"/>
  <c r="J191" i="2"/>
  <c r="C192" i="2"/>
  <c r="D192" i="2"/>
  <c r="E192" i="2"/>
  <c r="F192" i="2"/>
  <c r="G192" i="2"/>
  <c r="H192" i="2"/>
  <c r="I192" i="2"/>
  <c r="J192" i="2"/>
  <c r="C193" i="2"/>
  <c r="D193" i="2"/>
  <c r="E193" i="2"/>
  <c r="F193" i="2"/>
  <c r="G193" i="2"/>
  <c r="H193" i="2"/>
  <c r="I193" i="2"/>
  <c r="J193" i="2"/>
  <c r="C194" i="2"/>
  <c r="D194" i="2"/>
  <c r="E194" i="2"/>
  <c r="F194" i="2"/>
  <c r="G194" i="2"/>
  <c r="H194" i="2"/>
  <c r="I194" i="2"/>
  <c r="J194" i="2"/>
  <c r="C195" i="2"/>
  <c r="D195" i="2"/>
  <c r="E195" i="2"/>
  <c r="F195" i="2"/>
  <c r="G195" i="2"/>
  <c r="H195" i="2"/>
  <c r="I195" i="2"/>
  <c r="J195" i="2"/>
  <c r="C196" i="2"/>
  <c r="D196" i="2"/>
  <c r="E196" i="2"/>
  <c r="F196" i="2"/>
  <c r="G196" i="2"/>
  <c r="H196" i="2"/>
  <c r="I196" i="2"/>
  <c r="J196" i="2"/>
  <c r="C197" i="2"/>
  <c r="D197" i="2"/>
  <c r="E197" i="2"/>
  <c r="F197" i="2"/>
  <c r="G197" i="2"/>
  <c r="H197" i="2"/>
  <c r="I197" i="2"/>
  <c r="J197" i="2"/>
  <c r="C198" i="2"/>
  <c r="D198" i="2"/>
  <c r="E198" i="2"/>
  <c r="F198" i="2"/>
  <c r="G198" i="2"/>
  <c r="H198" i="2"/>
  <c r="I198" i="2"/>
  <c r="J198" i="2"/>
  <c r="C199" i="2"/>
  <c r="D199" i="2"/>
  <c r="E199" i="2"/>
  <c r="F199" i="2"/>
  <c r="G199" i="2"/>
  <c r="H199" i="2"/>
  <c r="I199" i="2"/>
  <c r="J199" i="2"/>
  <c r="C200" i="2"/>
  <c r="D200" i="2"/>
  <c r="E200" i="2"/>
  <c r="F200" i="2"/>
  <c r="G200" i="2"/>
  <c r="H200" i="2"/>
  <c r="I200" i="2"/>
  <c r="J200" i="2"/>
  <c r="C201" i="2"/>
  <c r="D201" i="2"/>
  <c r="E201" i="2"/>
  <c r="F201" i="2"/>
  <c r="G201" i="2"/>
  <c r="H201" i="2"/>
  <c r="I201" i="2"/>
  <c r="J201" i="2"/>
  <c r="C202" i="2"/>
  <c r="D202" i="2"/>
  <c r="E202" i="2"/>
  <c r="F202" i="2"/>
  <c r="G202" i="2"/>
  <c r="H202" i="2"/>
  <c r="I202" i="2"/>
  <c r="J202" i="2"/>
  <c r="C203" i="2"/>
  <c r="D203" i="2"/>
  <c r="E203" i="2"/>
  <c r="F203" i="2"/>
  <c r="G203" i="2"/>
  <c r="H203" i="2"/>
  <c r="I203" i="2"/>
  <c r="J203" i="2"/>
  <c r="C204" i="2"/>
  <c r="D204" i="2"/>
  <c r="E204" i="2"/>
  <c r="F204" i="2"/>
  <c r="G204" i="2"/>
  <c r="H204" i="2"/>
  <c r="I204" i="2"/>
  <c r="J204" i="2"/>
  <c r="C205" i="2"/>
  <c r="D205" i="2"/>
  <c r="E205" i="2"/>
  <c r="F205" i="2"/>
  <c r="G205" i="2"/>
  <c r="H205" i="2"/>
  <c r="I205" i="2"/>
  <c r="J205" i="2"/>
  <c r="J2" i="2"/>
  <c r="I2" i="2"/>
  <c r="H2" i="2"/>
  <c r="G2" i="2"/>
  <c r="F2" i="2"/>
  <c r="E2" i="2"/>
  <c r="C2" i="2"/>
  <c r="D2" i="2"/>
  <c r="X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</calcChain>
</file>

<file path=xl/sharedStrings.xml><?xml version="1.0" encoding="utf-8"?>
<sst xmlns="http://schemas.openxmlformats.org/spreadsheetml/2006/main" count="3639" uniqueCount="1147">
  <si>
    <t>Phyloarrange</t>
  </si>
  <si>
    <t>Soil</t>
  </si>
  <si>
    <t>Fraction</t>
  </si>
  <si>
    <t>Fraction GC</t>
  </si>
  <si>
    <t>MAG</t>
  </si>
  <si>
    <t>Completeness</t>
  </si>
  <si>
    <t>Contamination</t>
  </si>
  <si>
    <t>GC</t>
  </si>
  <si>
    <t>N50</t>
  </si>
  <si>
    <t>Genome size</t>
  </si>
  <si>
    <t>Adjusted genome size</t>
  </si>
  <si>
    <t>CDS#</t>
  </si>
  <si>
    <t>Adjusted CDS#</t>
  </si>
  <si>
    <t>Domain</t>
  </si>
  <si>
    <t>Phylum</t>
  </si>
  <si>
    <t>Class</t>
  </si>
  <si>
    <t>Order</t>
  </si>
  <si>
    <t>Family</t>
  </si>
  <si>
    <t>Genus</t>
  </si>
  <si>
    <t>Species</t>
  </si>
  <si>
    <t>Red value</t>
  </si>
  <si>
    <t>Coverage Mean</t>
  </si>
  <si>
    <t>Coverage Trimmed Mean</t>
  </si>
  <si>
    <t>Relative Abundance (%)</t>
  </si>
  <si>
    <t>Variance</t>
  </si>
  <si>
    <t>Covered Fraction</t>
  </si>
  <si>
    <t>A good few of these columns in yellow can probably be deleted</t>
  </si>
  <si>
    <t>GcA</t>
  </si>
  <si>
    <t>GcA13-1</t>
  </si>
  <si>
    <t>d__Archaea</t>
  </si>
  <si>
    <t>p__Halobacteriota</t>
  </si>
  <si>
    <t>c__Methanosarcinia</t>
  </si>
  <si>
    <t>o__Methanosarcinales</t>
  </si>
  <si>
    <t>f__Methanosarcinaceae</t>
  </si>
  <si>
    <t>g__Methanosarcina</t>
  </si>
  <si>
    <t>s__Methanosarcina thermophila</t>
  </si>
  <si>
    <t>N/A</t>
  </si>
  <si>
    <t>GcC</t>
  </si>
  <si>
    <t>GcC11-13</t>
  </si>
  <si>
    <t>p__Micrarchaeota</t>
  </si>
  <si>
    <t>c__Micrarchaeia</t>
  </si>
  <si>
    <t>o__Micrarchaeales</t>
  </si>
  <si>
    <t>f__Micrarchaeaceae</t>
  </si>
  <si>
    <t>g__</t>
  </si>
  <si>
    <t>s__</t>
  </si>
  <si>
    <t>GcA5-35</t>
  </si>
  <si>
    <t>p__Thermoplasmatota</t>
  </si>
  <si>
    <t>c__Thermoplasmata</t>
  </si>
  <si>
    <t>o__UBA184</t>
  </si>
  <si>
    <t>f__UBA184</t>
  </si>
  <si>
    <t>g__UBA184</t>
  </si>
  <si>
    <t>GcC5-26</t>
  </si>
  <si>
    <t>GcC5-34</t>
  </si>
  <si>
    <t>GcC11-14</t>
  </si>
  <si>
    <t>p__Thermoproteota</t>
  </si>
  <si>
    <t>c__Bathyarchaeia</t>
  </si>
  <si>
    <t>o__40CM-2-53-6</t>
  </si>
  <si>
    <t>f__FEN-987</t>
  </si>
  <si>
    <t>GcA13-15</t>
  </si>
  <si>
    <t>c__Nitrososphaeria</t>
  </si>
  <si>
    <t>o__Nitrososphaerales</t>
  </si>
  <si>
    <t>f__CADDZS01</t>
  </si>
  <si>
    <t>g__CADDZS01</t>
  </si>
  <si>
    <t>GcB</t>
  </si>
  <si>
    <t>GcB14-7</t>
  </si>
  <si>
    <t>f__Nitrosopumilaceae</t>
  </si>
  <si>
    <t>g__Nitrosotenuis</t>
  </si>
  <si>
    <t>GcC11-10</t>
  </si>
  <si>
    <t>g__Nitrosotalea</t>
  </si>
  <si>
    <t>GcA13-17</t>
  </si>
  <si>
    <t>f__Nitrososphaeraceae</t>
  </si>
  <si>
    <t>g__UBA10452</t>
  </si>
  <si>
    <t>s__UBA10452 sp009665115</t>
  </si>
  <si>
    <t>GcB14-12</t>
  </si>
  <si>
    <t>g__Nitrosocosmicus</t>
  </si>
  <si>
    <t>GcB14-2</t>
  </si>
  <si>
    <t>g__TA-21</t>
  </si>
  <si>
    <t>GcC5-33</t>
  </si>
  <si>
    <t>f__UBA183</t>
  </si>
  <si>
    <t>g__UBA183</t>
  </si>
  <si>
    <t>GcL</t>
  </si>
  <si>
    <t>GcL13-10</t>
  </si>
  <si>
    <t>d__Bacteria</t>
  </si>
  <si>
    <t>p__Acidobacteriota</t>
  </si>
  <si>
    <t>c__Acidobacteriae</t>
  </si>
  <si>
    <t>o__</t>
  </si>
  <si>
    <t>f__</t>
  </si>
  <si>
    <t>GcC5-5</t>
  </si>
  <si>
    <t>o__Acidobacteriales</t>
  </si>
  <si>
    <t>GcC11-28</t>
  </si>
  <si>
    <t>f__CAINCZ01</t>
  </si>
  <si>
    <t>GcC5-35</t>
  </si>
  <si>
    <t>GcL13-17</t>
  </si>
  <si>
    <t>f__Gp1-AA117</t>
  </si>
  <si>
    <t>g__Gp1-AA17</t>
  </si>
  <si>
    <t>GcC11-3</t>
  </si>
  <si>
    <t>f__Koribacteraceae</t>
  </si>
  <si>
    <t>g__Bog-257</t>
  </si>
  <si>
    <t>GcA13-8</t>
  </si>
  <si>
    <t>f__SbA1</t>
  </si>
  <si>
    <t>g__PALSA-188</t>
  </si>
  <si>
    <t>GcC11-2</t>
  </si>
  <si>
    <t>GcC11-37</t>
  </si>
  <si>
    <t>g__Bog-209</t>
  </si>
  <si>
    <t>GcC11-4</t>
  </si>
  <si>
    <t>GcA13-13</t>
  </si>
  <si>
    <t>o__Acidoferrales</t>
  </si>
  <si>
    <t>f__UBA7541</t>
  </si>
  <si>
    <t>GcC11-11</t>
  </si>
  <si>
    <t>g__Acidoferrum</t>
  </si>
  <si>
    <t>GcC11-30</t>
  </si>
  <si>
    <t>GcC11-7</t>
  </si>
  <si>
    <t>GcC11-8</t>
  </si>
  <si>
    <t>c__Thermoanaerobaculia</t>
  </si>
  <si>
    <t>o__Thermoanaerobaculales</t>
  </si>
  <si>
    <t>f__Thermoanaerobaculaceae</t>
  </si>
  <si>
    <t>GcC5-19</t>
  </si>
  <si>
    <t>GcC5-14</t>
  </si>
  <si>
    <t>o__UBA5066</t>
  </si>
  <si>
    <t>f__UBA5066</t>
  </si>
  <si>
    <t>GcC5-21</t>
  </si>
  <si>
    <t>g__Fen-183</t>
  </si>
  <si>
    <t>GcL4-15</t>
  </si>
  <si>
    <t>GcB4-4</t>
  </si>
  <si>
    <t>c__Vicinamibacteria</t>
  </si>
  <si>
    <t>o__Fen-336</t>
  </si>
  <si>
    <t>GcB4-18</t>
  </si>
  <si>
    <t>f__Fen-336</t>
  </si>
  <si>
    <t>GcB4-19</t>
  </si>
  <si>
    <t>GcL4-12</t>
  </si>
  <si>
    <t>g__CADEEV01</t>
  </si>
  <si>
    <t>GcL4-14</t>
  </si>
  <si>
    <t>o__Vicinamibacterales</t>
  </si>
  <si>
    <t>f__SCN-69-37</t>
  </si>
  <si>
    <t>GcB4-5</t>
  </si>
  <si>
    <t>f__Vicinamibacteraceae</t>
  </si>
  <si>
    <t>GcL4-23</t>
  </si>
  <si>
    <t>p__Actinobacteriota</t>
  </si>
  <si>
    <t>c__Acidimicrobiia</t>
  </si>
  <si>
    <t>o__Acidimicrobiales</t>
  </si>
  <si>
    <t>f__CADCTF01</t>
  </si>
  <si>
    <t>GcB4-11</t>
  </si>
  <si>
    <t>f__Microtrichaceae</t>
  </si>
  <si>
    <t>GcC11-24</t>
  </si>
  <si>
    <t>f__RAAP-2</t>
  </si>
  <si>
    <t>g__RAAP-2</t>
  </si>
  <si>
    <t>GcC5-16</t>
  </si>
  <si>
    <t>GcL4-18</t>
  </si>
  <si>
    <t>o__IMCC26256</t>
  </si>
  <si>
    <t>f__PALSA-555</t>
  </si>
  <si>
    <t>GcL4-21</t>
  </si>
  <si>
    <t>GcL4-16</t>
  </si>
  <si>
    <t>c__Actinomycetia</t>
  </si>
  <si>
    <t>GcA5-5</t>
  </si>
  <si>
    <t>o__Actinomycetales</t>
  </si>
  <si>
    <t>f__Dermatophilaceae</t>
  </si>
  <si>
    <t>g__Lapillicoccus</t>
  </si>
  <si>
    <t>GcA5-20</t>
  </si>
  <si>
    <t>f__Microbacteriaceae</t>
  </si>
  <si>
    <t>g__Leifsonia</t>
  </si>
  <si>
    <t>GcA5-12</t>
  </si>
  <si>
    <t>f__Micrococcaceae</t>
  </si>
  <si>
    <t>GcC5-17</t>
  </si>
  <si>
    <t>o__Streptosporangiales</t>
  </si>
  <si>
    <t>f__Streptosporangiaceae</t>
  </si>
  <si>
    <t>g__UBA9676</t>
  </si>
  <si>
    <t>GcL4-11</t>
  </si>
  <si>
    <t>GcB4-15</t>
  </si>
  <si>
    <t>c__Thermoleophilia</t>
  </si>
  <si>
    <t>o__Gaiellales</t>
  </si>
  <si>
    <t>GcB4-12</t>
  </si>
  <si>
    <t>o__Solirubrobacterales</t>
  </si>
  <si>
    <t>f__70-9</t>
  </si>
  <si>
    <t>GcB4-20</t>
  </si>
  <si>
    <t>g__WHSW01</t>
  </si>
  <si>
    <t>GcL4-17</t>
  </si>
  <si>
    <t>GcA5-23</t>
  </si>
  <si>
    <t>f__Solirubrobacteraceae</t>
  </si>
  <si>
    <t>g__Palsa-744</t>
  </si>
  <si>
    <t>GcA5-30</t>
  </si>
  <si>
    <t>g__Palsa-465</t>
  </si>
  <si>
    <t>GcA5-6</t>
  </si>
  <si>
    <t>GcC11-20</t>
  </si>
  <si>
    <t>GcC5-31</t>
  </si>
  <si>
    <t>GcC5-46</t>
  </si>
  <si>
    <t>GcL4-13</t>
  </si>
  <si>
    <t>GcL4-9</t>
  </si>
  <si>
    <t>GcB4-10</t>
  </si>
  <si>
    <t>c__UBA4738</t>
  </si>
  <si>
    <t>o__UBA4738</t>
  </si>
  <si>
    <t>f__HRBIN12</t>
  </si>
  <si>
    <t>g__AC-51</t>
  </si>
  <si>
    <t>GcB4-6</t>
  </si>
  <si>
    <t>GcC5-4</t>
  </si>
  <si>
    <t>p__Armatimonadota</t>
  </si>
  <si>
    <t>c__Fimbriimonadia</t>
  </si>
  <si>
    <t>o__Fimbriimonadales</t>
  </si>
  <si>
    <t>f__Fimbriimonadaceae</t>
  </si>
  <si>
    <t>g__JAFDWR01</t>
  </si>
  <si>
    <t>GcC11-29</t>
  </si>
  <si>
    <t>p__Bacteroidota</t>
  </si>
  <si>
    <t>c__Bacteroidia</t>
  </si>
  <si>
    <t>o__AKYH767</t>
  </si>
  <si>
    <t>f__B-17BO</t>
  </si>
  <si>
    <t>g__PALSA-968</t>
  </si>
  <si>
    <t>GcL13-16</t>
  </si>
  <si>
    <t>f__Palsa-948</t>
  </si>
  <si>
    <t>g__Palsa-948</t>
  </si>
  <si>
    <t>GcC11-26</t>
  </si>
  <si>
    <t>f__Palsa-965</t>
  </si>
  <si>
    <t>g__Palsa-965</t>
  </si>
  <si>
    <t>GcB14-4</t>
  </si>
  <si>
    <t>o__AKYH767-A</t>
  </si>
  <si>
    <t>f__OLB10</t>
  </si>
  <si>
    <t>GcB14-5</t>
  </si>
  <si>
    <t>o__Chitinophagales</t>
  </si>
  <si>
    <t>f__BACL12</t>
  </si>
  <si>
    <t>g__UBA7236</t>
  </si>
  <si>
    <t>GcA13-14</t>
  </si>
  <si>
    <t>f__Chitinophagaceae</t>
  </si>
  <si>
    <t>g__Puia</t>
  </si>
  <si>
    <t>GcA13-9</t>
  </si>
  <si>
    <t>GcB14-9</t>
  </si>
  <si>
    <t>g__VBAT01</t>
  </si>
  <si>
    <t>GcC11-6</t>
  </si>
  <si>
    <t>g__Flavipsychrobacter</t>
  </si>
  <si>
    <t>GcL13-12</t>
  </si>
  <si>
    <t>g__UTBCD1</t>
  </si>
  <si>
    <t>GcL13-14</t>
  </si>
  <si>
    <t>GcL13-3</t>
  </si>
  <si>
    <t>GcL13-9</t>
  </si>
  <si>
    <t>GcL13-2</t>
  </si>
  <si>
    <t>f__UBA10324</t>
  </si>
  <si>
    <t>g__JAFDYS01</t>
  </si>
  <si>
    <t>GcB14-6</t>
  </si>
  <si>
    <t>o__Flavobacteriales</t>
  </si>
  <si>
    <t>f__UBA2798</t>
  </si>
  <si>
    <t>GcL13-5</t>
  </si>
  <si>
    <t>o__NS11-12g</t>
  </si>
  <si>
    <t>f__UKL13-3</t>
  </si>
  <si>
    <t>g__CAIUEQ01</t>
  </si>
  <si>
    <t>GcA13-16</t>
  </si>
  <si>
    <t>o__Sphingobacteriales</t>
  </si>
  <si>
    <t>f__Sphingobacteriaceae</t>
  </si>
  <si>
    <t>g__Mucilaginibacter</t>
  </si>
  <si>
    <t>GcA13-2</t>
  </si>
  <si>
    <t>GcC11-12</t>
  </si>
  <si>
    <t>GcB14-11</t>
  </si>
  <si>
    <t>c__Ignavibacteria</t>
  </si>
  <si>
    <t>o__Ignavibacteriales</t>
  </si>
  <si>
    <t>f__Ignavibacteriaceae</t>
  </si>
  <si>
    <t>g__IGN2</t>
  </si>
  <si>
    <t>GcB14-10</t>
  </si>
  <si>
    <t>o__SJA-28</t>
  </si>
  <si>
    <t>f__OLB5</t>
  </si>
  <si>
    <t>GcL13-7</t>
  </si>
  <si>
    <t>GcC11-31</t>
  </si>
  <si>
    <t>c__Kapabacteria</t>
  </si>
  <si>
    <t>o__Palsa-1295</t>
  </si>
  <si>
    <t>f__Palsa-1295</t>
  </si>
  <si>
    <t>g__PALSA-1296</t>
  </si>
  <si>
    <t>GcC11-9</t>
  </si>
  <si>
    <t>g__PALSA-1295</t>
  </si>
  <si>
    <t>GcC11-5</t>
  </si>
  <si>
    <t>c__UBA10030</t>
  </si>
  <si>
    <t>o__UBA10030</t>
  </si>
  <si>
    <t>f__SZUA-254</t>
  </si>
  <si>
    <t>GcB14-1</t>
  </si>
  <si>
    <t>p__Bdellovibrionota</t>
  </si>
  <si>
    <t>c__Bacteriovoracia</t>
  </si>
  <si>
    <t>o__Bacteriovoracales</t>
  </si>
  <si>
    <t>f__Bacteriovoracaceae</t>
  </si>
  <si>
    <t>GcL13-6</t>
  </si>
  <si>
    <t>p__Chlamydiota</t>
  </si>
  <si>
    <t>c__Chlamydiia</t>
  </si>
  <si>
    <t>o__Chlamydiales</t>
  </si>
  <si>
    <t>f__Parachlamydiaceae</t>
  </si>
  <si>
    <t>g__JACDES01</t>
  </si>
  <si>
    <t>GcA13-11</t>
  </si>
  <si>
    <t>f__Rhabdochlamydiaceae</t>
  </si>
  <si>
    <t>g__Ga0074140</t>
  </si>
  <si>
    <t>GcA5-3</t>
  </si>
  <si>
    <t>p__Chloroflexota</t>
  </si>
  <si>
    <t>c__Ktedonobacteria</t>
  </si>
  <si>
    <t>o__Ktedonobacterales</t>
  </si>
  <si>
    <t>GcA5-7</t>
  </si>
  <si>
    <t>f__JACDGC01</t>
  </si>
  <si>
    <t>GcA5-19</t>
  </si>
  <si>
    <t>c__Limnocylindria</t>
  </si>
  <si>
    <t>o__Limnocylindrales</t>
  </si>
  <si>
    <t>f__CSP1-4</t>
  </si>
  <si>
    <t>g__Palsa-1033</t>
  </si>
  <si>
    <t>GcB4-17</t>
  </si>
  <si>
    <t>g__CSP1-4</t>
  </si>
  <si>
    <t>GcC5-39</t>
  </si>
  <si>
    <t>g__Fen-1039</t>
  </si>
  <si>
    <t>GcL4-10</t>
  </si>
  <si>
    <t>g__C-114</t>
  </si>
  <si>
    <t>GcL4-5</t>
  </si>
  <si>
    <t>GcL4-8</t>
  </si>
  <si>
    <t>GcB4-8</t>
  </si>
  <si>
    <t>o__QHBO01</t>
  </si>
  <si>
    <t>f__QHBO01</t>
  </si>
  <si>
    <t>g__JACDBZ01</t>
  </si>
  <si>
    <t>GcA5-32</t>
  </si>
  <si>
    <t>c__UBA5177</t>
  </si>
  <si>
    <t>GcC11-27</t>
  </si>
  <si>
    <t>p__Dependentiae</t>
  </si>
  <si>
    <t>c__Babeliae</t>
  </si>
  <si>
    <t>o__Babeliales</t>
  </si>
  <si>
    <t>f__Vermiphilaceae</t>
  </si>
  <si>
    <t>GcC11-15</t>
  </si>
  <si>
    <t>p__Desulfobacterota</t>
  </si>
  <si>
    <t>c__Desulfobaccia</t>
  </si>
  <si>
    <t>o__Desulfobaccales</t>
  </si>
  <si>
    <t>f__0-14-0-80-60-11</t>
  </si>
  <si>
    <t>g__0-14-0-80-60-11</t>
  </si>
  <si>
    <t>GcC5-47</t>
  </si>
  <si>
    <t>GcC5-1</t>
  </si>
  <si>
    <t>p__Desulfobacterota_B</t>
  </si>
  <si>
    <t>c__Binatia</t>
  </si>
  <si>
    <t>o__Binatales</t>
  </si>
  <si>
    <t>f__Binataceae</t>
  </si>
  <si>
    <t>GcC5-36</t>
  </si>
  <si>
    <t>o__HRBIN30</t>
  </si>
  <si>
    <t>f__JAGDMS01</t>
  </si>
  <si>
    <t>GcC5-6</t>
  </si>
  <si>
    <t>g__JAGDMS01</t>
  </si>
  <si>
    <t>GcL13-15</t>
  </si>
  <si>
    <t>p__Desulfobacterota_D</t>
  </si>
  <si>
    <t>c__UBA1144</t>
  </si>
  <si>
    <t>o__UBA2774</t>
  </si>
  <si>
    <t>f__UBA2774</t>
  </si>
  <si>
    <t>g__2-12-FULL-53-21</t>
  </si>
  <si>
    <t>GcC5-37</t>
  </si>
  <si>
    <t>p__Dormibacterota</t>
  </si>
  <si>
    <t>c__Dormibacteria</t>
  </si>
  <si>
    <t>o__Dormibacterales</t>
  </si>
  <si>
    <t>f__Dormibacteraceae</t>
  </si>
  <si>
    <t>GcA5-13</t>
  </si>
  <si>
    <t>o__UBA8260</t>
  </si>
  <si>
    <t>f__UBA8260</t>
  </si>
  <si>
    <t>g__Palsa-875</t>
  </si>
  <si>
    <t>GcC5-3</t>
  </si>
  <si>
    <t>g__Palsa-851</t>
  </si>
  <si>
    <t>GcL4-3</t>
  </si>
  <si>
    <t>p__Eisenbacteria</t>
  </si>
  <si>
    <t>c__RBG-16-71-46</t>
  </si>
  <si>
    <t>o__RBG-16-71-46</t>
  </si>
  <si>
    <t>f__RBG-16-71-46</t>
  </si>
  <si>
    <t>GcC5-18</t>
  </si>
  <si>
    <t>p__Elusimicrobiota</t>
  </si>
  <si>
    <t>c__Elusimicrobia</t>
  </si>
  <si>
    <t>o__UBA1565</t>
  </si>
  <si>
    <t>f__UBA9628</t>
  </si>
  <si>
    <t>g__GWA2-66-18</t>
  </si>
  <si>
    <t>GcC5-27</t>
  </si>
  <si>
    <t>GcC5-9</t>
  </si>
  <si>
    <t>GcA5-21</t>
  </si>
  <si>
    <t>p__Eremiobacterota</t>
  </si>
  <si>
    <t>c__Eremiobacteria</t>
  </si>
  <si>
    <t>o__Eremiobacterales</t>
  </si>
  <si>
    <t>f__Eremiobacteraceae</t>
  </si>
  <si>
    <t>GcA13-4</t>
  </si>
  <si>
    <t>p__Firmicutes_F</t>
  </si>
  <si>
    <t>c__Halanaerobiia</t>
  </si>
  <si>
    <t>o__Halanaerobiales</t>
  </si>
  <si>
    <t>f__DTU029</t>
  </si>
  <si>
    <t>g__DTU029</t>
  </si>
  <si>
    <t>GcA13-3</t>
  </si>
  <si>
    <t>p__Gemmatimonadota</t>
  </si>
  <si>
    <t>c__Gemmatimonadetes</t>
  </si>
  <si>
    <t>o__Gemmatimonadales</t>
  </si>
  <si>
    <t>f__Gemmatimonadaceae</t>
  </si>
  <si>
    <t>g__Fen-1247</t>
  </si>
  <si>
    <t>GcA5-11</t>
  </si>
  <si>
    <t>g__FEN-1250</t>
  </si>
  <si>
    <t>GcA5-15</t>
  </si>
  <si>
    <t>g__Fen-1231</t>
  </si>
  <si>
    <t>GcA5-17</t>
  </si>
  <si>
    <t>g__AG2</t>
  </si>
  <si>
    <t>GcA5-27</t>
  </si>
  <si>
    <t>g__AG11</t>
  </si>
  <si>
    <t>GcA5-9</t>
  </si>
  <si>
    <t>g__Palsa-1248</t>
  </si>
  <si>
    <t>GcC5-12</t>
  </si>
  <si>
    <t>GcL4-6</t>
  </si>
  <si>
    <t>GcA5-1</t>
  </si>
  <si>
    <t>f__GWC2-71-9</t>
  </si>
  <si>
    <t>GcL4-20</t>
  </si>
  <si>
    <t>GcC11-17</t>
  </si>
  <si>
    <t>f__JACORV01</t>
  </si>
  <si>
    <t>GcC5-10</t>
  </si>
  <si>
    <t>GcL4-19</t>
  </si>
  <si>
    <t>GcC5-40</t>
  </si>
  <si>
    <t>p__Methylomirabilota</t>
  </si>
  <si>
    <t>c__Methylomirabilia</t>
  </si>
  <si>
    <t>o__Methylomirabilales</t>
  </si>
  <si>
    <t>f__2-02-FULL-66-22</t>
  </si>
  <si>
    <t>g__2-02-FULL-66-22</t>
  </si>
  <si>
    <t>GcB4-13</t>
  </si>
  <si>
    <t>o__Rokubacteriales</t>
  </si>
  <si>
    <t>f__CSP1-6</t>
  </si>
  <si>
    <t>GcL4-7</t>
  </si>
  <si>
    <t>GcA5-28</t>
  </si>
  <si>
    <t>p__Myxococcota</t>
  </si>
  <si>
    <t>c__Polyangia</t>
  </si>
  <si>
    <t>o__Palsa-1104</t>
  </si>
  <si>
    <t>f__Palsa-1104</t>
  </si>
  <si>
    <t>g__PALSA-1104</t>
  </si>
  <si>
    <t>GcC5-42</t>
  </si>
  <si>
    <t>o__Polyangiales</t>
  </si>
  <si>
    <t>f__JADJMO01</t>
  </si>
  <si>
    <t>GcL4-4</t>
  </si>
  <si>
    <t>f__JAFGIB01</t>
  </si>
  <si>
    <t>GcL4-1</t>
  </si>
  <si>
    <t>p__Myxococcota_A</t>
  </si>
  <si>
    <t>c__UBA9160</t>
  </si>
  <si>
    <t>o__SZUA-336</t>
  </si>
  <si>
    <t>f__SZUA-336</t>
  </si>
  <si>
    <t>g__VGRW01</t>
  </si>
  <si>
    <t>GcB4-7</t>
  </si>
  <si>
    <t>o__UBA9160</t>
  </si>
  <si>
    <t>GcB4-14</t>
  </si>
  <si>
    <t>f__UBA6930</t>
  </si>
  <si>
    <t>g__VGRF01</t>
  </si>
  <si>
    <t>GcC11-18</t>
  </si>
  <si>
    <t>p__Nitrospirota</t>
  </si>
  <si>
    <t>c__Nitrospiria</t>
  </si>
  <si>
    <t>o__JACQBW01</t>
  </si>
  <si>
    <t>f__JACQBW01</t>
  </si>
  <si>
    <t>g__JACQBW01</t>
  </si>
  <si>
    <t>GcB14-8</t>
  </si>
  <si>
    <t>o__Nitrospirales</t>
  </si>
  <si>
    <t>f__Nitrospiraceae</t>
  </si>
  <si>
    <t>g__Palsa-1315</t>
  </si>
  <si>
    <t>GcL13-13</t>
  </si>
  <si>
    <t>GcC11-22</t>
  </si>
  <si>
    <t>c__Thermodesulfovibrionia</t>
  </si>
  <si>
    <t>o__Thermodesulfovibrionales</t>
  </si>
  <si>
    <t>f__UBA6898</t>
  </si>
  <si>
    <t>g__Sulfobium</t>
  </si>
  <si>
    <t>GcB14-3</t>
  </si>
  <si>
    <t>p__Patescibacteria</t>
  </si>
  <si>
    <t>c__Microgenomatia</t>
  </si>
  <si>
    <t>o__GWA2-44-7</t>
  </si>
  <si>
    <t>f__UBA8517</t>
  </si>
  <si>
    <t>GcL13-1</t>
  </si>
  <si>
    <t>o__Levybacterales</t>
  </si>
  <si>
    <t>f__GWA1-39-11</t>
  </si>
  <si>
    <t>g__JAGORM01</t>
  </si>
  <si>
    <t>GcL13-8</t>
  </si>
  <si>
    <t>c__Paceibacteria</t>
  </si>
  <si>
    <t>o__Paceibacterales</t>
  </si>
  <si>
    <t>f__Staskawiczbacteraceae</t>
  </si>
  <si>
    <t>g__2-02-FULL-43-16</t>
  </si>
  <si>
    <t>GcC11-35</t>
  </si>
  <si>
    <t>o__UBA9983_A</t>
  </si>
  <si>
    <t>f__UBA2103</t>
  </si>
  <si>
    <t>g__C7867-001</t>
  </si>
  <si>
    <t>GcA13-7</t>
  </si>
  <si>
    <t>c__Saccharimonadia</t>
  </si>
  <si>
    <t>o__Saccharimonadales</t>
  </si>
  <si>
    <t>f__UBA1547</t>
  </si>
  <si>
    <t>g__UBA6022</t>
  </si>
  <si>
    <t>GcA13-10</t>
  </si>
  <si>
    <t>f__UBA4665</t>
  </si>
  <si>
    <t>g__UBA5150</t>
  </si>
  <si>
    <t>GcA13-5</t>
  </si>
  <si>
    <t>GcC11-16</t>
  </si>
  <si>
    <t>o__UBA4664</t>
  </si>
  <si>
    <t>GcC5-30</t>
  </si>
  <si>
    <t>p__Planctomycetota</t>
  </si>
  <si>
    <t>c__Phycisphaerae</t>
  </si>
  <si>
    <t>o__Tepidisphaerales</t>
  </si>
  <si>
    <t>f__Tepidisphaeraceae</t>
  </si>
  <si>
    <t>GcB4-16</t>
  </si>
  <si>
    <t>c__PLA2</t>
  </si>
  <si>
    <t>o__PLA2</t>
  </si>
  <si>
    <t>f__PLA2</t>
  </si>
  <si>
    <t>g__PLA2</t>
  </si>
  <si>
    <t>GcC5-13</t>
  </si>
  <si>
    <t>c__Planctomycetia</t>
  </si>
  <si>
    <t>o__Isosphaerales</t>
  </si>
  <si>
    <t>f__Isosphaeraceae</t>
  </si>
  <si>
    <t>GcC5-41</t>
  </si>
  <si>
    <t>p__Proteobacteria</t>
  </si>
  <si>
    <t>c__Alphaproteobacteria</t>
  </si>
  <si>
    <t>GcC5-25</t>
  </si>
  <si>
    <t>o__ATCC43930</t>
  </si>
  <si>
    <t>f__Stellaceae</t>
  </si>
  <si>
    <t>g__AP-15</t>
  </si>
  <si>
    <t>GcC5-8</t>
  </si>
  <si>
    <t>o__CADEGL01</t>
  </si>
  <si>
    <t>GcA5-25</t>
  </si>
  <si>
    <t>o__Caulobacterales</t>
  </si>
  <si>
    <t>f__Caulobacteraceae</t>
  </si>
  <si>
    <t>g__Phenylobacterium</t>
  </si>
  <si>
    <t>GcA5-34</t>
  </si>
  <si>
    <t>GcC5-38</t>
  </si>
  <si>
    <t>g__Palsa-881</t>
  </si>
  <si>
    <t>GcC5-7</t>
  </si>
  <si>
    <t>GcA5-26</t>
  </si>
  <si>
    <t>o__Dongiales</t>
  </si>
  <si>
    <t>f__Dongiaceae</t>
  </si>
  <si>
    <t>GcA5-16</t>
  </si>
  <si>
    <t>o__Reyranellales</t>
  </si>
  <si>
    <t>f__Reyranellaceae</t>
  </si>
  <si>
    <t>g__Reyranella</t>
  </si>
  <si>
    <t>GcC5-23</t>
  </si>
  <si>
    <t>GcC5-15</t>
  </si>
  <si>
    <t>o__Rhizobiales</t>
  </si>
  <si>
    <t>f__Beijerinckiaceae</t>
  </si>
  <si>
    <t>g__GAS188</t>
  </si>
  <si>
    <t>GcC5-43</t>
  </si>
  <si>
    <t>GcC11-23</t>
  </si>
  <si>
    <t>f__Xanthobacteraceae</t>
  </si>
  <si>
    <t>g__Pseudolabrys</t>
  </si>
  <si>
    <t>GcC5-49</t>
  </si>
  <si>
    <t>GcC11-34</t>
  </si>
  <si>
    <t>o__Rickettsiales</t>
  </si>
  <si>
    <t>f__Midichloriaceae</t>
  </si>
  <si>
    <t>GcC11-19</t>
  </si>
  <si>
    <t>c__Gammaproteobacteria</t>
  </si>
  <si>
    <t>GcL13-11</t>
  </si>
  <si>
    <t>o__Berkiellales</t>
  </si>
  <si>
    <t>f__Berkiellaceae</t>
  </si>
  <si>
    <t>g__Berkiella</t>
  </si>
  <si>
    <t>GcA5-2</t>
  </si>
  <si>
    <t>o__Burkholderiales</t>
  </si>
  <si>
    <t>f__Burkholderiaceae</t>
  </si>
  <si>
    <t>g__Ramlibacter</t>
  </si>
  <si>
    <t>GcC11-1</t>
  </si>
  <si>
    <t>g__PKWO01</t>
  </si>
  <si>
    <t>GcL4-2</t>
  </si>
  <si>
    <t>g__JAEUPI01</t>
  </si>
  <si>
    <t>GcA5-24</t>
  </si>
  <si>
    <t>f__Casimicrobiaceae</t>
  </si>
  <si>
    <t>g__VBCG01</t>
  </si>
  <si>
    <t>GcA5-31</t>
  </si>
  <si>
    <t>GcA5-8</t>
  </si>
  <si>
    <t>g__PALSA-1003</t>
  </si>
  <si>
    <t>GcB4-1</t>
  </si>
  <si>
    <t>GcL13-4</t>
  </si>
  <si>
    <t>f__JACMKV01</t>
  </si>
  <si>
    <t>GcB4-2</t>
  </si>
  <si>
    <t>f__SG8-39</t>
  </si>
  <si>
    <t>g__JAABQT01</t>
  </si>
  <si>
    <t>GcC11-33</t>
  </si>
  <si>
    <t>o__JABCZS01</t>
  </si>
  <si>
    <t>f__JABCZS01</t>
  </si>
  <si>
    <t>GcC11-25</t>
  </si>
  <si>
    <t>o__Legionellales</t>
  </si>
  <si>
    <t>f__Legionellaceae</t>
  </si>
  <si>
    <t>g__Legionella</t>
  </si>
  <si>
    <t>GcC11-32</t>
  </si>
  <si>
    <t>GcC5-53</t>
  </si>
  <si>
    <t>o__Nevskiales</t>
  </si>
  <si>
    <t>f__Nevskiaceae</t>
  </si>
  <si>
    <t>g__Nevskia</t>
  </si>
  <si>
    <t>GcA13-6</t>
  </si>
  <si>
    <t>o__REEB76</t>
  </si>
  <si>
    <t>f__REEB76</t>
  </si>
  <si>
    <t>GcA5-14</t>
  </si>
  <si>
    <t>GcA5-10</t>
  </si>
  <si>
    <t>o__Steroidobacterales</t>
  </si>
  <si>
    <t>f__Steroidobacteraceae</t>
  </si>
  <si>
    <t>g__13-2-20CM-66-19</t>
  </si>
  <si>
    <t>GcA5-18</t>
  </si>
  <si>
    <t>GcA5-29</t>
  </si>
  <si>
    <t>GcA5-4</t>
  </si>
  <si>
    <t>GcC5-11</t>
  </si>
  <si>
    <t>g__FEN-1191</t>
  </si>
  <si>
    <t>GcC5-2</t>
  </si>
  <si>
    <t>GcC5-22</t>
  </si>
  <si>
    <t>GcC5-24</t>
  </si>
  <si>
    <t>GcC5-29</t>
  </si>
  <si>
    <t>GcC5-44</t>
  </si>
  <si>
    <t>GcA13-12</t>
  </si>
  <si>
    <t>o__Xanthomonadales</t>
  </si>
  <si>
    <t>f__Rhodanobacteraceae</t>
  </si>
  <si>
    <t>g__Rhodanobacter</t>
  </si>
  <si>
    <t>GcA5-22</t>
  </si>
  <si>
    <t>g__Dokdonella_A</t>
  </si>
  <si>
    <t>GcC5-28</t>
  </si>
  <si>
    <t>p__SAR324</t>
  </si>
  <si>
    <t>c__SAR324</t>
  </si>
  <si>
    <t>o__SAR324</t>
  </si>
  <si>
    <t>GcC11-21</t>
  </si>
  <si>
    <t>p__Spirochaetota</t>
  </si>
  <si>
    <t>c__Spirochaetia</t>
  </si>
  <si>
    <t>o__SZUA-6</t>
  </si>
  <si>
    <t>f__Fen-1364</t>
  </si>
  <si>
    <t>GcC5-20</t>
  </si>
  <si>
    <t>p__Verrucomicrobiota</t>
  </si>
  <si>
    <t>c__Verrucomicrobiae</t>
  </si>
  <si>
    <t>o__Opitutales</t>
  </si>
  <si>
    <t>f__Opitutaceae</t>
  </si>
  <si>
    <t>g__Didemnitutus</t>
  </si>
  <si>
    <t>GcC5-32</t>
  </si>
  <si>
    <t>4_5_M5</t>
  </si>
  <si>
    <t>4_5_M11</t>
  </si>
  <si>
    <t>7_5_M4</t>
  </si>
  <si>
    <t>7_5_M14</t>
  </si>
  <si>
    <t>CM_M5</t>
  </si>
  <si>
    <t>CM_M11</t>
  </si>
  <si>
    <t>LD_M4</t>
  </si>
  <si>
    <t>LD_M13</t>
  </si>
  <si>
    <t>GcA13</t>
  </si>
  <si>
    <t>GcC11</t>
  </si>
  <si>
    <t>GcA5</t>
  </si>
  <si>
    <t>GcC5</t>
  </si>
  <si>
    <t>GcB14</t>
  </si>
  <si>
    <t>GcL13</t>
  </si>
  <si>
    <t>GcL4</t>
  </si>
  <si>
    <t>GcB4</t>
  </si>
  <si>
    <t>ASV10411</t>
  </si>
  <si>
    <t>ASV10412</t>
  </si>
  <si>
    <t>ASV10413</t>
  </si>
  <si>
    <t>ASV10414</t>
  </si>
  <si>
    <t>ASV10415</t>
  </si>
  <si>
    <t>ASV10416</t>
  </si>
  <si>
    <t>ASV10417</t>
  </si>
  <si>
    <t>ASV10418</t>
  </si>
  <si>
    <t>ASV10419</t>
  </si>
  <si>
    <t>ASV10420</t>
  </si>
  <si>
    <t>ASV10421</t>
  </si>
  <si>
    <t>ASV10422</t>
  </si>
  <si>
    <t>ASV10423</t>
  </si>
  <si>
    <t>ASV10424</t>
  </si>
  <si>
    <t>ASV10425</t>
  </si>
  <si>
    <t>ASV10426</t>
  </si>
  <si>
    <t>ASV10427</t>
  </si>
  <si>
    <t>ASV10428</t>
  </si>
  <si>
    <t>ASV10429</t>
  </si>
  <si>
    <t>ASV10430</t>
  </si>
  <si>
    <t>ASV10431</t>
  </si>
  <si>
    <t>ASV10432</t>
  </si>
  <si>
    <t>ASV10433</t>
  </si>
  <si>
    <t>ASV10434</t>
  </si>
  <si>
    <t>ASV10435</t>
  </si>
  <si>
    <t>ASV10436</t>
  </si>
  <si>
    <t>ASV10437</t>
  </si>
  <si>
    <t>ASV10438</t>
  </si>
  <si>
    <t>ASV10439</t>
  </si>
  <si>
    <t>ASV10440</t>
  </si>
  <si>
    <t>ASV10441</t>
  </si>
  <si>
    <t>ASV10442</t>
  </si>
  <si>
    <t>ASV10443</t>
  </si>
  <si>
    <t>ASV10444</t>
  </si>
  <si>
    <t>ASV10445</t>
  </si>
  <si>
    <t>ASV10446</t>
  </si>
  <si>
    <t>ASV10447</t>
  </si>
  <si>
    <t>ASV10448</t>
  </si>
  <si>
    <t>ASV10449</t>
  </si>
  <si>
    <t>ASV10450</t>
  </si>
  <si>
    <t>ASV10451</t>
  </si>
  <si>
    <t>ASV10452</t>
  </si>
  <si>
    <t>ASV10453</t>
  </si>
  <si>
    <t>ASV10454</t>
  </si>
  <si>
    <t>ASV10455</t>
  </si>
  <si>
    <t>ASV10456</t>
  </si>
  <si>
    <t>ASV10457</t>
  </si>
  <si>
    <t>ASV10458</t>
  </si>
  <si>
    <t>ASV10459</t>
  </si>
  <si>
    <t>ASV10460</t>
  </si>
  <si>
    <t>ASV10461</t>
  </si>
  <si>
    <t>ASV10462</t>
  </si>
  <si>
    <t>ASV10463</t>
  </si>
  <si>
    <t>ASV10464</t>
  </si>
  <si>
    <t>ASV10465</t>
  </si>
  <si>
    <t>ASV10466</t>
  </si>
  <si>
    <t>ASV10467</t>
  </si>
  <si>
    <t>ASV10468</t>
  </si>
  <si>
    <t>ASV10469</t>
  </si>
  <si>
    <t>ASV10470</t>
  </si>
  <si>
    <t>ASV10471</t>
  </si>
  <si>
    <t>ASV10472</t>
  </si>
  <si>
    <t>ASV10473</t>
  </si>
  <si>
    <t>ASV10474</t>
  </si>
  <si>
    <t>ASV10475</t>
  </si>
  <si>
    <t>ASV10476</t>
  </si>
  <si>
    <t>ASV10477</t>
  </si>
  <si>
    <t>ASV10478</t>
  </si>
  <si>
    <t>ASV10479</t>
  </si>
  <si>
    <t>ASV10480</t>
  </si>
  <si>
    <t>ASV10481</t>
  </si>
  <si>
    <t>ASV10482</t>
  </si>
  <si>
    <t>ASV10483</t>
  </si>
  <si>
    <t>ASV10484</t>
  </si>
  <si>
    <t>ASV10485</t>
  </si>
  <si>
    <t>ASV10486</t>
  </si>
  <si>
    <t>ASV10487</t>
  </si>
  <si>
    <t>ASV10488</t>
  </si>
  <si>
    <t>ASV10489</t>
  </si>
  <si>
    <t>ASV10490</t>
  </si>
  <si>
    <t>ASV10491</t>
  </si>
  <si>
    <t>ASV10492</t>
  </si>
  <si>
    <t>ASV10493</t>
  </si>
  <si>
    <t>ASV10494</t>
  </si>
  <si>
    <t>ASV10495</t>
  </si>
  <si>
    <t>ASV10496</t>
  </si>
  <si>
    <t>ASV10497</t>
  </si>
  <si>
    <t>ASV10498</t>
  </si>
  <si>
    <t>ASV10499</t>
  </si>
  <si>
    <t>ASV10500</t>
  </si>
  <si>
    <t>ASV10501</t>
  </si>
  <si>
    <t>ASV10502</t>
  </si>
  <si>
    <t>ASV10503</t>
  </si>
  <si>
    <t>ASV10504</t>
  </si>
  <si>
    <t>ASV10505</t>
  </si>
  <si>
    <t>ASV10506</t>
  </si>
  <si>
    <t>ASV10507</t>
  </si>
  <si>
    <t>ASV10508</t>
  </si>
  <si>
    <t>ASV10509</t>
  </si>
  <si>
    <t>ASV10510</t>
  </si>
  <si>
    <t>ASV10511</t>
  </si>
  <si>
    <t>ASV10512</t>
  </si>
  <si>
    <t>ASV10513</t>
  </si>
  <si>
    <t>ASV10514</t>
  </si>
  <si>
    <t>ASV10515</t>
  </si>
  <si>
    <t>ASV10516</t>
  </si>
  <si>
    <t>ASV10517</t>
  </si>
  <si>
    <t>ASV10518</t>
  </si>
  <si>
    <t>ASV10519</t>
  </si>
  <si>
    <t>ASV10520</t>
  </si>
  <si>
    <t>ASV10521</t>
  </si>
  <si>
    <t>ASV10522</t>
  </si>
  <si>
    <t>ASV10523</t>
  </si>
  <si>
    <t>ASV10524</t>
  </si>
  <si>
    <t>ASV10525</t>
  </si>
  <si>
    <t>ASV10526</t>
  </si>
  <si>
    <t>ASV10527</t>
  </si>
  <si>
    <t>ASV10528</t>
  </si>
  <si>
    <t>ASV10529</t>
  </si>
  <si>
    <t>ASV10530</t>
  </si>
  <si>
    <t>ASV10531</t>
  </si>
  <si>
    <t>ASV10532</t>
  </si>
  <si>
    <t>ASV10533</t>
  </si>
  <si>
    <t>ASV10534</t>
  </si>
  <si>
    <t>ASV10535</t>
  </si>
  <si>
    <t>ASV10536</t>
  </si>
  <si>
    <t>ASV10537</t>
  </si>
  <si>
    <t>ASV10538</t>
  </si>
  <si>
    <t>ASV10539</t>
  </si>
  <si>
    <t>ASV10540</t>
  </si>
  <si>
    <t>ASV10541</t>
  </si>
  <si>
    <t>ASV10542</t>
  </si>
  <si>
    <t>ASV10543</t>
  </si>
  <si>
    <t>ASV10544</t>
  </si>
  <si>
    <t>ASV10545</t>
  </si>
  <si>
    <t>ASV10546</t>
  </si>
  <si>
    <t>ASV10547</t>
  </si>
  <si>
    <t>ASV10548</t>
  </si>
  <si>
    <t>ASV10549</t>
  </si>
  <si>
    <t>ASV10550</t>
  </si>
  <si>
    <t>ASV10551</t>
  </si>
  <si>
    <t>ASV10552</t>
  </si>
  <si>
    <t>ASV10553</t>
  </si>
  <si>
    <t>ASV10554</t>
  </si>
  <si>
    <t>ASV10555</t>
  </si>
  <si>
    <t>ASV10556</t>
  </si>
  <si>
    <t>ASV10557</t>
  </si>
  <si>
    <t>ASV10558</t>
  </si>
  <si>
    <t>ASV10559</t>
  </si>
  <si>
    <t>ASV10560</t>
  </si>
  <si>
    <t>ASV10561</t>
  </si>
  <si>
    <t>ASV10562</t>
  </si>
  <si>
    <t>ASV10563</t>
  </si>
  <si>
    <t>ASV10564</t>
  </si>
  <si>
    <t>ASV10565</t>
  </si>
  <si>
    <t>ASV10566</t>
  </si>
  <si>
    <t>ASV10567</t>
  </si>
  <si>
    <t>ASV10568</t>
  </si>
  <si>
    <t>ASV10569</t>
  </si>
  <si>
    <t>ASV10570</t>
  </si>
  <si>
    <t>ASV10571</t>
  </si>
  <si>
    <t>ASV10572</t>
  </si>
  <si>
    <t>ASV10573</t>
  </si>
  <si>
    <t>ASV10574</t>
  </si>
  <si>
    <t>ASV10575</t>
  </si>
  <si>
    <t>ASV10576</t>
  </si>
  <si>
    <t>ASV10577</t>
  </si>
  <si>
    <t>ASV10578</t>
  </si>
  <si>
    <t>ASV10579</t>
  </si>
  <si>
    <t>ASV10580</t>
  </si>
  <si>
    <t>ASV10581</t>
  </si>
  <si>
    <t>ASV10582</t>
  </si>
  <si>
    <t>ASV10583</t>
  </si>
  <si>
    <t>ASV10584</t>
  </si>
  <si>
    <t>ASV10585</t>
  </si>
  <si>
    <t>ASV10586</t>
  </si>
  <si>
    <t>ASV10587</t>
  </si>
  <si>
    <t>ASV10588</t>
  </si>
  <si>
    <t>ASV10589</t>
  </si>
  <si>
    <t>ASV10590</t>
  </si>
  <si>
    <t>ASV10591</t>
  </si>
  <si>
    <t>ASV10592</t>
  </si>
  <si>
    <t>ASV10593</t>
  </si>
  <si>
    <t>ASV10594</t>
  </si>
  <si>
    <t>ASV10595</t>
  </si>
  <si>
    <t>ASV10596</t>
  </si>
  <si>
    <t>ASV10597</t>
  </si>
  <si>
    <t>ASV10598</t>
  </si>
  <si>
    <t>ASV10599</t>
  </si>
  <si>
    <t>ASV10600</t>
  </si>
  <si>
    <t>ASV10601</t>
  </si>
  <si>
    <t>ASV10602</t>
  </si>
  <si>
    <t>ASV10603</t>
  </si>
  <si>
    <t>ASV10604</t>
  </si>
  <si>
    <t>ASV10605</t>
  </si>
  <si>
    <t>ASV10606</t>
  </si>
  <si>
    <t>ASV10607</t>
  </si>
  <si>
    <t>ASV10608</t>
  </si>
  <si>
    <t>ASV10609</t>
  </si>
  <si>
    <t>ASV10610</t>
  </si>
  <si>
    <t>ASV10611</t>
  </si>
  <si>
    <t>ASV10612</t>
  </si>
  <si>
    <t>ASV10613</t>
  </si>
  <si>
    <t>ASV10614</t>
  </si>
  <si>
    <t>Kingdom</t>
  </si>
  <si>
    <t>Archaea</t>
  </si>
  <si>
    <t>Halobacteriota</t>
  </si>
  <si>
    <t>Methanosarcinia</t>
  </si>
  <si>
    <t>Methanosarcinales</t>
  </si>
  <si>
    <t>Methanosarcinaceae</t>
  </si>
  <si>
    <t>Methanosarcina</t>
  </si>
  <si>
    <t>Methanosarcina thermophila</t>
  </si>
  <si>
    <t>Micrarchaeota</t>
  </si>
  <si>
    <t>Micrarchaeia</t>
  </si>
  <si>
    <t>Micrarchaeales</t>
  </si>
  <si>
    <t>Micrarchaeaceae</t>
  </si>
  <si>
    <t>Thermoplasmatota</t>
  </si>
  <si>
    <t>Thermoplasmata</t>
  </si>
  <si>
    <t>UBA184</t>
  </si>
  <si>
    <t>Thermoproteota</t>
  </si>
  <si>
    <t>Bathyarchaeia</t>
  </si>
  <si>
    <t>40CM-2-53-6</t>
  </si>
  <si>
    <t>FEN-987</t>
  </si>
  <si>
    <t>Nitrososphaeria</t>
  </si>
  <si>
    <t>Nitrososphaerales</t>
  </si>
  <si>
    <t>CADDZS01</t>
  </si>
  <si>
    <t>UBA183</t>
  </si>
  <si>
    <t>Nitrosopumilaceae</t>
  </si>
  <si>
    <t>Nitrosotalea</t>
  </si>
  <si>
    <t>Nitrosotenuis</t>
  </si>
  <si>
    <t>Nitrososphaeraceae</t>
  </si>
  <si>
    <t>Nitrosocosmicus</t>
  </si>
  <si>
    <t>UBA10452</t>
  </si>
  <si>
    <t>UBA10452 sp009665115</t>
  </si>
  <si>
    <t>TA-21</t>
  </si>
  <si>
    <t>Bacteria</t>
  </si>
  <si>
    <t>Firmicutes_F</t>
  </si>
  <si>
    <t>Halanaerobiia</t>
  </si>
  <si>
    <t>Halanaerobiales</t>
  </si>
  <si>
    <t>DTU029</t>
  </si>
  <si>
    <t>Eremiobacterota</t>
  </si>
  <si>
    <t>Eremiobacteria</t>
  </si>
  <si>
    <t>Eremiobacterales</t>
  </si>
  <si>
    <t>Eremiobacteraceae</t>
  </si>
  <si>
    <t>Armatimonadota</t>
  </si>
  <si>
    <t>Fimbriimonadia</t>
  </si>
  <si>
    <t>Fimbriimonadales</t>
  </si>
  <si>
    <t>Fimbriimonadaceae</t>
  </si>
  <si>
    <t>JAFDWR01</t>
  </si>
  <si>
    <t>Spirochaetota</t>
  </si>
  <si>
    <t>Spirochaetia</t>
  </si>
  <si>
    <t>SZUA-6</t>
  </si>
  <si>
    <t>Fen-1364</t>
  </si>
  <si>
    <t>Bdellovibrionota</t>
  </si>
  <si>
    <t>Bacteriovoracia</t>
  </si>
  <si>
    <t>Bacteriovoracales</t>
  </si>
  <si>
    <t>Bacteriovoracaceae</t>
  </si>
  <si>
    <t>Eisenbacteria</t>
  </si>
  <si>
    <t>RBG-16-71-46</t>
  </si>
  <si>
    <t>Desulfobacterota_D</t>
  </si>
  <si>
    <t>UBA1144</t>
  </si>
  <si>
    <t>UBA2774</t>
  </si>
  <si>
    <t>2-12-FULL-53-21</t>
  </si>
  <si>
    <t>Dependentiae</t>
  </si>
  <si>
    <t>Babeliae</t>
  </si>
  <si>
    <t>Babeliales</t>
  </si>
  <si>
    <t>Vermiphilaceae</t>
  </si>
  <si>
    <t>SAR324</t>
  </si>
  <si>
    <t>Verrucomicrobiota</t>
  </si>
  <si>
    <t>Verrucomicrobiae</t>
  </si>
  <si>
    <t>Opitutales</t>
  </si>
  <si>
    <t>Opitutaceae</t>
  </si>
  <si>
    <t>Didemnitutus</t>
  </si>
  <si>
    <t>Desulfobacterota</t>
  </si>
  <si>
    <t>Desulfobaccia</t>
  </si>
  <si>
    <t>Desulfobaccales</t>
  </si>
  <si>
    <t>0-14-0-80-60-11</t>
  </si>
  <si>
    <t>Chlamydiota</t>
  </si>
  <si>
    <t>Chlamydiia</t>
  </si>
  <si>
    <t>Chlamydiales</t>
  </si>
  <si>
    <t>Parachlamydiaceae</t>
  </si>
  <si>
    <t>JACDES01</t>
  </si>
  <si>
    <t>Rhabdochlamydiaceae</t>
  </si>
  <si>
    <t>Ga0074140</t>
  </si>
  <si>
    <t>Methylomirabilota</t>
  </si>
  <si>
    <t>Methylomirabilia</t>
  </si>
  <si>
    <t>Methylomirabilales</t>
  </si>
  <si>
    <t>2-02-FULL-66-22</t>
  </si>
  <si>
    <t>Rokubacteriales</t>
  </si>
  <si>
    <t>CSP1-6</t>
  </si>
  <si>
    <t>Elusimicrobiota</t>
  </si>
  <si>
    <t>Elusimicrobia</t>
  </si>
  <si>
    <t>UBA1565</t>
  </si>
  <si>
    <t>UBA9628</t>
  </si>
  <si>
    <t>GWA2-66-18</t>
  </si>
  <si>
    <t>Planctomycetota</t>
  </si>
  <si>
    <t>PLA2</t>
  </si>
  <si>
    <t>Planctomycetia</t>
  </si>
  <si>
    <t>Isosphaerales</t>
  </si>
  <si>
    <t>Isosphaeraceae</t>
  </si>
  <si>
    <t>Phycisphaerae</t>
  </si>
  <si>
    <t>Tepidisphaerales</t>
  </si>
  <si>
    <t>Tepidisphaeraceae</t>
  </si>
  <si>
    <t>Myxococcota_A</t>
  </si>
  <si>
    <t>UBA9160</t>
  </si>
  <si>
    <t>SZUA-336</t>
  </si>
  <si>
    <t>VGRW01</t>
  </si>
  <si>
    <t>UBA6930</t>
  </si>
  <si>
    <t>VGRF01</t>
  </si>
  <si>
    <t>Desulfobacterota_B</t>
  </si>
  <si>
    <t>Binatia</t>
  </si>
  <si>
    <t>Binatales</t>
  </si>
  <si>
    <t>Binataceae</t>
  </si>
  <si>
    <t>HRBIN30</t>
  </si>
  <si>
    <t>JAGDMS01</t>
  </si>
  <si>
    <t>Myxococcota</t>
  </si>
  <si>
    <t>Polyangia</t>
  </si>
  <si>
    <t>Palsa-1104</t>
  </si>
  <si>
    <t>PALSA-1104</t>
  </si>
  <si>
    <t>Polyangiales</t>
  </si>
  <si>
    <t>JAFGIB01</t>
  </si>
  <si>
    <t>JADJMO01</t>
  </si>
  <si>
    <t>Dormibacterota</t>
  </si>
  <si>
    <t>Dormibacteria</t>
  </si>
  <si>
    <t>Dormibacterales</t>
  </si>
  <si>
    <t>Dormibacteraceae</t>
  </si>
  <si>
    <t>UBA8260</t>
  </si>
  <si>
    <t>Palsa-875</t>
  </si>
  <si>
    <t>Palsa-851</t>
  </si>
  <si>
    <t>Nitrospirota</t>
  </si>
  <si>
    <t>Thermodesulfovibrionia</t>
  </si>
  <si>
    <t>Thermodesulfovibrionales</t>
  </si>
  <si>
    <t>UBA6898</t>
  </si>
  <si>
    <t>Sulfobium</t>
  </si>
  <si>
    <t>Nitrospiria</t>
  </si>
  <si>
    <t>JACQBW01</t>
  </si>
  <si>
    <t>Nitrospirales</t>
  </si>
  <si>
    <t>Nitrospiraceae</t>
  </si>
  <si>
    <t>Palsa-1315</t>
  </si>
  <si>
    <t>Patescibacteria</t>
  </si>
  <si>
    <t>Paceibacteria</t>
  </si>
  <si>
    <t>UBA9983_A</t>
  </si>
  <si>
    <t>UBA2103</t>
  </si>
  <si>
    <t>C7867-001</t>
  </si>
  <si>
    <t>Paceibacterales</t>
  </si>
  <si>
    <t>Staskawiczbacteraceae</t>
  </si>
  <si>
    <t>2-02-FULL-43-16</t>
  </si>
  <si>
    <t>Microgenomatia</t>
  </si>
  <si>
    <t>GWA2-44-7</t>
  </si>
  <si>
    <t>UBA8517</t>
  </si>
  <si>
    <t>Levybacterales</t>
  </si>
  <si>
    <t>GWA1-39-11</t>
  </si>
  <si>
    <t>JAGORM01</t>
  </si>
  <si>
    <t>Saccharimonadia</t>
  </si>
  <si>
    <t>UBA4664</t>
  </si>
  <si>
    <t>Saccharimonadales</t>
  </si>
  <si>
    <t>UBA1547</t>
  </si>
  <si>
    <t>UBA6022</t>
  </si>
  <si>
    <t>UBA4665</t>
  </si>
  <si>
    <t>UBA5150</t>
  </si>
  <si>
    <t>Chloroflexota</t>
  </si>
  <si>
    <t>UBA5177</t>
  </si>
  <si>
    <t>Ktedonobacteria</t>
  </si>
  <si>
    <t>Ktedonobacterales</t>
  </si>
  <si>
    <t>JACDGC01</t>
  </si>
  <si>
    <t>Limnocylindria</t>
  </si>
  <si>
    <t>QHBO01</t>
  </si>
  <si>
    <t>JACDBZ01</t>
  </si>
  <si>
    <t>Limnocylindrales</t>
  </si>
  <si>
    <t>CSP1-4</t>
  </si>
  <si>
    <t>Fen-1039</t>
  </si>
  <si>
    <t>Palsa-1033</t>
  </si>
  <si>
    <t>C-114</t>
  </si>
  <si>
    <t>Gemmatimonadota</t>
  </si>
  <si>
    <t>Gemmatimonadetes</t>
  </si>
  <si>
    <t>Gemmatimonadales</t>
  </si>
  <si>
    <t>GWC2-71-9</t>
  </si>
  <si>
    <t>JACORV01</t>
  </si>
  <si>
    <t>Gemmatimonadaceae</t>
  </si>
  <si>
    <t>AG2</t>
  </si>
  <si>
    <t>Palsa-1248</t>
  </si>
  <si>
    <t>FEN-1250</t>
  </si>
  <si>
    <t>AG11</t>
  </si>
  <si>
    <t>Fen-1247</t>
  </si>
  <si>
    <t>Fen-1231</t>
  </si>
  <si>
    <t>Bacteroidota</t>
  </si>
  <si>
    <t>UBA10030</t>
  </si>
  <si>
    <t>SZUA-254</t>
  </si>
  <si>
    <t>Kapabacteria</t>
  </si>
  <si>
    <t>Palsa-1295</t>
  </si>
  <si>
    <t>PALSA-1295</t>
  </si>
  <si>
    <t>PALSA-1296</t>
  </si>
  <si>
    <t>Ignavibacteria</t>
  </si>
  <si>
    <t>Ignavibacteriales</t>
  </si>
  <si>
    <t>Ignavibacteriaceae</t>
  </si>
  <si>
    <t>IGN2</t>
  </si>
  <si>
    <t>SJA-28</t>
  </si>
  <si>
    <t>OLB5</t>
  </si>
  <si>
    <t>Bacteroidia</t>
  </si>
  <si>
    <t>AKYH767-A</t>
  </si>
  <si>
    <t>OLB10</t>
  </si>
  <si>
    <t>NS11-12g</t>
  </si>
  <si>
    <t>UKL13-3</t>
  </si>
  <si>
    <t>CAIUEQ01</t>
  </si>
  <si>
    <t>Flavobacteriales</t>
  </si>
  <si>
    <t>UBA2798</t>
  </si>
  <si>
    <t>Sphingobacteriales</t>
  </si>
  <si>
    <t>Sphingobacteriaceae</t>
  </si>
  <si>
    <t>Mucilaginibacter</t>
  </si>
  <si>
    <t>AKYH767</t>
  </si>
  <si>
    <t>B-17BO</t>
  </si>
  <si>
    <t>PALSA-968</t>
  </si>
  <si>
    <t>Palsa-965</t>
  </si>
  <si>
    <t>Palsa-948</t>
  </si>
  <si>
    <t>Chitinophagales</t>
  </si>
  <si>
    <t>BACL12</t>
  </si>
  <si>
    <t>UBA7236</t>
  </si>
  <si>
    <t>UBA10324</t>
  </si>
  <si>
    <t>JAFDYS01</t>
  </si>
  <si>
    <t>Chitinophagaceae</t>
  </si>
  <si>
    <t>VBAT01</t>
  </si>
  <si>
    <t>Flavipsychrobacter</t>
  </si>
  <si>
    <t>UTBCD1</t>
  </si>
  <si>
    <t>Puia</t>
  </si>
  <si>
    <t>Acidobacteriota</t>
  </si>
  <si>
    <t>Vicinamibacteria</t>
  </si>
  <si>
    <t>Vicinamibacterales</t>
  </si>
  <si>
    <t>Vicinamibacteraceae</t>
  </si>
  <si>
    <t>SCN-69-37</t>
  </si>
  <si>
    <t>Fen-336</t>
  </si>
  <si>
    <t>CADEEV01</t>
  </si>
  <si>
    <t>Thermoanaerobaculia</t>
  </si>
  <si>
    <t>Thermoanaerobaculales</t>
  </si>
  <si>
    <t>Thermoanaerobaculaceae</t>
  </si>
  <si>
    <t>UBA5066</t>
  </si>
  <si>
    <t>Fen-183</t>
  </si>
  <si>
    <t>Acidobacteriae</t>
  </si>
  <si>
    <t>Acidoferrales</t>
  </si>
  <si>
    <t>UBA7541</t>
  </si>
  <si>
    <t>Acidoferrum</t>
  </si>
  <si>
    <t>Acidobacteriales</t>
  </si>
  <si>
    <t>Gp1-AA117</t>
  </si>
  <si>
    <t>Gp1-AA17</t>
  </si>
  <si>
    <t>SbA1</t>
  </si>
  <si>
    <t>PALSA-188</t>
  </si>
  <si>
    <t>Bog-209</t>
  </si>
  <si>
    <t>Koribacteraceae</t>
  </si>
  <si>
    <t>Bog-257</t>
  </si>
  <si>
    <t>CAINCZ01</t>
  </si>
  <si>
    <t>Actinobacteriota</t>
  </si>
  <si>
    <t>UBA4738</t>
  </si>
  <si>
    <t>HRBIN12</t>
  </si>
  <si>
    <t>AC-51</t>
  </si>
  <si>
    <t>Actinomycetia</t>
  </si>
  <si>
    <t>Streptosporangiales</t>
  </si>
  <si>
    <t>Streptosporangiaceae</t>
  </si>
  <si>
    <t>UBA9676</t>
  </si>
  <si>
    <t>Actinomycetales</t>
  </si>
  <si>
    <t>Dermatophilaceae</t>
  </si>
  <si>
    <t>Lapillicoccus</t>
  </si>
  <si>
    <t>Microbacteriaceae</t>
  </si>
  <si>
    <t>Leifsonia</t>
  </si>
  <si>
    <t>Micrococcaceae</t>
  </si>
  <si>
    <t>Acidimicrobiia</t>
  </si>
  <si>
    <t>IMCC26256</t>
  </si>
  <si>
    <t>PALSA-555</t>
  </si>
  <si>
    <t>Acidimicrobiales</t>
  </si>
  <si>
    <t>Microtrichaceae</t>
  </si>
  <si>
    <t>CADCTF01</t>
  </si>
  <si>
    <t>RAAP-2</t>
  </si>
  <si>
    <t>Thermoleophilia</t>
  </si>
  <si>
    <t>Gaiellales</t>
  </si>
  <si>
    <t>Solirubrobacterales</t>
  </si>
  <si>
    <t>70-9</t>
  </si>
  <si>
    <t>WHSW01</t>
  </si>
  <si>
    <t>Solirubrobacteraceae</t>
  </si>
  <si>
    <t>Palsa-465</t>
  </si>
  <si>
    <t>Palsa-744</t>
  </si>
  <si>
    <t>Proteobacteria</t>
  </si>
  <si>
    <t>Alphaproteobacteria</t>
  </si>
  <si>
    <t>Rickettsiales</t>
  </si>
  <si>
    <t>Midichloriaceae</t>
  </si>
  <si>
    <t>Reyranellales</t>
  </si>
  <si>
    <t>Reyranellaceae</t>
  </si>
  <si>
    <t>Reyranella</t>
  </si>
  <si>
    <t>Dongiales</t>
  </si>
  <si>
    <t>Dongiaceae</t>
  </si>
  <si>
    <t>CADEGL01</t>
  </si>
  <si>
    <t>ATCC43930</t>
  </si>
  <si>
    <t>Stellaceae</t>
  </si>
  <si>
    <t>AP-15</t>
  </si>
  <si>
    <t>Rhizobiales</t>
  </si>
  <si>
    <t>Beijerinckiaceae</t>
  </si>
  <si>
    <t>GAS188</t>
  </si>
  <si>
    <t>Xanthobacteraceae</t>
  </si>
  <si>
    <t>Pseudolabrys</t>
  </si>
  <si>
    <t>Caulobacterales</t>
  </si>
  <si>
    <t>Caulobacteraceae</t>
  </si>
  <si>
    <t>Palsa-881</t>
  </si>
  <si>
    <t>Phenylobacterium</t>
  </si>
  <si>
    <t>Gammaproteobacteria</t>
  </si>
  <si>
    <t>Berkiellales</t>
  </si>
  <si>
    <t>Berkiellaceae</t>
  </si>
  <si>
    <t>Berkiella</t>
  </si>
  <si>
    <t>JABCZS01</t>
  </si>
  <si>
    <t>Nevskiales</t>
  </si>
  <si>
    <t>Nevskiaceae</t>
  </si>
  <si>
    <t>Nevskia</t>
  </si>
  <si>
    <t>Xanthomonadales</t>
  </si>
  <si>
    <t>Rhodanobacteraceae</t>
  </si>
  <si>
    <t>Dokdonella_A</t>
  </si>
  <si>
    <t>Rhodanobacter</t>
  </si>
  <si>
    <t>REEB76</t>
  </si>
  <si>
    <t>Legionellales</t>
  </si>
  <si>
    <t>Legionellaceae</t>
  </si>
  <si>
    <t>Legionella</t>
  </si>
  <si>
    <t>Burkholderiales</t>
  </si>
  <si>
    <t>SG8-39</t>
  </si>
  <si>
    <t>JAABQT01</t>
  </si>
  <si>
    <t>JACMKV01</t>
  </si>
  <si>
    <t>Burkholderiaceae</t>
  </si>
  <si>
    <t>Ramlibacter</t>
  </si>
  <si>
    <t>PKWO01</t>
  </si>
  <si>
    <t>JAEUPI01</t>
  </si>
  <si>
    <t>Casimicrobiaceae</t>
  </si>
  <si>
    <t>PALSA-1003</t>
  </si>
  <si>
    <t>VBCG01</t>
  </si>
  <si>
    <t>Steroidobacterales</t>
  </si>
  <si>
    <t>Steroidobacteraceae</t>
  </si>
  <si>
    <t>13-2-20CM-66-19</t>
  </si>
  <si>
    <t>FEN-1191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</si>
</sst>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3849-469E-4542-A143-C14F64AD92E4}">
  <dimension ref="A1:AG206"/>
  <sheetViews>
    <sheetView workbookViewId="0">
      <selection activeCell="C1" activeCellId="2" sqref="X1:X1048576 B1:B1048576 C1:C1048576"/>
    </sheetView>
  </sheetViews>
  <sheetFormatPr defaultColWidth="9.140625" defaultRowHeight="15.75" x14ac:dyDescent="0.25"/>
  <cols>
    <col min="1" max="1" width="13.85546875" style="4" bestFit="1" customWidth="1"/>
    <col min="2" max="2" width="5.140625" style="5" bestFit="1" customWidth="1"/>
    <col min="3" max="3" width="8.85546875" style="5" bestFit="1" customWidth="1"/>
    <col min="4" max="4" width="12.7109375" style="5" bestFit="1" customWidth="1"/>
    <col min="5" max="5" width="10.5703125" style="5" bestFit="1" customWidth="1"/>
    <col min="6" max="6" width="14.5703125" style="5" bestFit="1" customWidth="1"/>
    <col min="7" max="7" width="15" style="5" bestFit="1" customWidth="1"/>
    <col min="8" max="8" width="6.7109375" style="5" bestFit="1" customWidth="1"/>
    <col min="9" max="9" width="7.85546875" style="5" bestFit="1" customWidth="1"/>
    <col min="10" max="10" width="10.140625" style="5" bestFit="1" customWidth="1"/>
    <col min="11" max="11" width="13.7109375" style="5" bestFit="1" customWidth="1"/>
    <col min="12" max="12" width="6.7109375" style="5" bestFit="1" customWidth="1"/>
    <col min="13" max="13" width="15.85546875" style="5" bestFit="1" customWidth="1"/>
    <col min="14" max="14" width="13.42578125" style="5" bestFit="1" customWidth="1"/>
    <col min="15" max="15" width="22.28515625" style="5" bestFit="1" customWidth="1"/>
    <col min="16" max="16" width="24.85546875" style="5" bestFit="1" customWidth="1"/>
    <col min="17" max="17" width="27" style="5" bestFit="1" customWidth="1"/>
    <col min="18" max="18" width="26.5703125" style="5" bestFit="1" customWidth="1"/>
    <col min="19" max="19" width="22" style="5" bestFit="1" customWidth="1"/>
    <col min="20" max="20" width="29" style="5" bestFit="1" customWidth="1"/>
    <col min="21" max="21" width="13.7109375" style="5" bestFit="1" customWidth="1"/>
    <col min="22" max="22" width="16.7109375" style="5" bestFit="1" customWidth="1"/>
    <col min="23" max="23" width="26.28515625" style="5" bestFit="1" customWidth="1"/>
    <col min="24" max="24" width="25" style="5" bestFit="1" customWidth="1"/>
    <col min="25" max="25" width="12.42578125" style="5" bestFit="1" customWidth="1"/>
    <col min="26" max="26" width="17.85546875" style="5" bestFit="1" customWidth="1"/>
    <col min="27" max="16384" width="9.140625" style="5"/>
  </cols>
  <sheetData>
    <row r="1" spans="1:33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/>
      <c r="AC1" s="3"/>
      <c r="AD1" s="3"/>
      <c r="AE1" s="3"/>
      <c r="AF1" s="3"/>
      <c r="AG1" s="3"/>
    </row>
    <row r="2" spans="1:33" x14ac:dyDescent="0.25">
      <c r="A2" s="4">
        <v>1</v>
      </c>
      <c r="B2" s="5" t="s">
        <v>27</v>
      </c>
      <c r="C2" s="5">
        <v>13</v>
      </c>
      <c r="D2" s="6">
        <v>37.638740000000325</v>
      </c>
      <c r="E2" s="5" t="s">
        <v>28</v>
      </c>
      <c r="F2" s="5">
        <v>80.069999999999993</v>
      </c>
      <c r="G2" s="5">
        <v>2.3130000000000002</v>
      </c>
      <c r="H2" s="5">
        <v>0.42799999999999999</v>
      </c>
      <c r="I2" s="5">
        <v>4240</v>
      </c>
      <c r="J2" s="5">
        <v>1983566</v>
      </c>
      <c r="K2" s="7">
        <f t="shared" ref="K2:K65" si="0">J2/(F2/100)</f>
        <v>2477289.8713625576</v>
      </c>
      <c r="L2" s="5">
        <v>1688</v>
      </c>
      <c r="M2" s="7">
        <f t="shared" ref="M2:M65" si="1">L2/(F2/100)</f>
        <v>2108.1553640564507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>
        <v>14.390613</v>
      </c>
      <c r="W2" s="5">
        <v>13.864625999999999</v>
      </c>
      <c r="X2" s="5">
        <v>7.4512720000000005E-2</v>
      </c>
      <c r="Y2" s="5">
        <v>61.712649999999996</v>
      </c>
      <c r="Z2" s="5">
        <v>0.99902150000000001</v>
      </c>
    </row>
    <row r="3" spans="1:33" x14ac:dyDescent="0.25">
      <c r="A3" s="4">
        <v>2</v>
      </c>
      <c r="B3" s="4" t="s">
        <v>37</v>
      </c>
      <c r="C3" s="5">
        <v>11</v>
      </c>
      <c r="D3" s="6">
        <v>44.752329999995197</v>
      </c>
      <c r="E3" s="5" t="s">
        <v>38</v>
      </c>
      <c r="F3" s="5">
        <v>60.75</v>
      </c>
      <c r="G3" s="5">
        <v>6.0739999999999998</v>
      </c>
      <c r="H3" s="5">
        <v>0.42099999999999999</v>
      </c>
      <c r="I3" s="5">
        <v>5007</v>
      </c>
      <c r="J3" s="5">
        <v>578469</v>
      </c>
      <c r="K3" s="7">
        <f t="shared" si="0"/>
        <v>952212.34567901224</v>
      </c>
      <c r="L3" s="5">
        <v>655</v>
      </c>
      <c r="M3" s="7">
        <f t="shared" si="1"/>
        <v>1078.1893004115225</v>
      </c>
      <c r="N3" s="5" t="s">
        <v>29</v>
      </c>
      <c r="O3" s="5" t="s">
        <v>39</v>
      </c>
      <c r="P3" s="5" t="s">
        <v>40</v>
      </c>
      <c r="Q3" s="5" t="s">
        <v>41</v>
      </c>
      <c r="R3" s="5" t="s">
        <v>42</v>
      </c>
      <c r="S3" s="5" t="s">
        <v>43</v>
      </c>
      <c r="T3" s="5" t="s">
        <v>44</v>
      </c>
      <c r="U3" s="5">
        <v>0.795928059520153</v>
      </c>
      <c r="V3" s="5">
        <v>25.215584</v>
      </c>
      <c r="W3" s="5">
        <v>23.02111</v>
      </c>
      <c r="X3" s="5">
        <v>0.16888582999999999</v>
      </c>
      <c r="Y3" s="5">
        <v>446.43472000000003</v>
      </c>
      <c r="Z3" s="5">
        <v>0.99997926000000004</v>
      </c>
    </row>
    <row r="4" spans="1:33" x14ac:dyDescent="0.25">
      <c r="A4" s="4">
        <v>4</v>
      </c>
      <c r="B4" s="5" t="s">
        <v>27</v>
      </c>
      <c r="C4" s="5">
        <v>5</v>
      </c>
      <c r="D4" s="8">
        <v>64.799719999999098</v>
      </c>
      <c r="E4" s="5" t="s">
        <v>45</v>
      </c>
      <c r="F4" s="5">
        <v>51.51</v>
      </c>
      <c r="G4" s="5">
        <v>9.1999999999999993</v>
      </c>
      <c r="H4" s="5">
        <v>0.68400000000000005</v>
      </c>
      <c r="I4" s="5">
        <v>3535</v>
      </c>
      <c r="J4" s="5">
        <v>1581473</v>
      </c>
      <c r="K4" s="7">
        <f t="shared" si="0"/>
        <v>3070225.1989904875</v>
      </c>
      <c r="L4" s="5">
        <v>1810</v>
      </c>
      <c r="M4" s="7">
        <f t="shared" si="1"/>
        <v>3513.8807998446905</v>
      </c>
      <c r="N4" s="5" t="s">
        <v>29</v>
      </c>
      <c r="O4" s="5" t="s">
        <v>46</v>
      </c>
      <c r="P4" s="5" t="s">
        <v>47</v>
      </c>
      <c r="Q4" s="5" t="s">
        <v>48</v>
      </c>
      <c r="R4" s="5" t="s">
        <v>49</v>
      </c>
      <c r="S4" s="5" t="s">
        <v>50</v>
      </c>
      <c r="T4" s="5" t="s">
        <v>44</v>
      </c>
      <c r="U4" s="5">
        <v>0.91677954513564897</v>
      </c>
      <c r="V4" s="5">
        <v>11.870699999999999</v>
      </c>
      <c r="W4" s="5">
        <v>11.463782999999999</v>
      </c>
      <c r="X4" s="5">
        <v>9.6574530000000006E-2</v>
      </c>
      <c r="Y4" s="5">
        <v>46.41104</v>
      </c>
      <c r="Z4" s="5">
        <v>0.99903819999999999</v>
      </c>
    </row>
    <row r="5" spans="1:33" x14ac:dyDescent="0.25">
      <c r="A5" s="4">
        <v>3</v>
      </c>
      <c r="B5" s="4" t="s">
        <v>37</v>
      </c>
      <c r="C5" s="5">
        <v>5</v>
      </c>
      <c r="D5" s="6">
        <v>68.033169999998805</v>
      </c>
      <c r="E5" s="5" t="s">
        <v>51</v>
      </c>
      <c r="F5" s="5">
        <v>63</v>
      </c>
      <c r="G5" s="5">
        <v>6.3280000000000003</v>
      </c>
      <c r="H5" s="5">
        <v>0.67400000000000004</v>
      </c>
      <c r="I5" s="5">
        <v>3680</v>
      </c>
      <c r="J5" s="5">
        <v>946788</v>
      </c>
      <c r="K5" s="7">
        <f t="shared" si="0"/>
        <v>1502838.0952380951</v>
      </c>
      <c r="L5" s="5">
        <v>1050</v>
      </c>
      <c r="M5" s="7">
        <f t="shared" si="1"/>
        <v>1666.6666666666667</v>
      </c>
      <c r="N5" s="5" t="s">
        <v>29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44</v>
      </c>
      <c r="U5" s="5">
        <v>0.94808276718655704</v>
      </c>
      <c r="V5" s="5">
        <v>16.651146000000001</v>
      </c>
      <c r="W5" s="5">
        <v>16.107596999999998</v>
      </c>
      <c r="X5" s="5">
        <v>8.9725920000000001E-2</v>
      </c>
      <c r="Y5" s="5">
        <v>77.068460000000002</v>
      </c>
      <c r="Z5" s="5">
        <v>0.9998532</v>
      </c>
    </row>
    <row r="6" spans="1:33" x14ac:dyDescent="0.25">
      <c r="A6" s="4">
        <v>5</v>
      </c>
      <c r="B6" s="4" t="s">
        <v>37</v>
      </c>
      <c r="C6" s="5">
        <v>5</v>
      </c>
      <c r="D6" s="6">
        <v>68.033169999998805</v>
      </c>
      <c r="E6" s="5" t="s">
        <v>52</v>
      </c>
      <c r="F6" s="5">
        <v>97.46</v>
      </c>
      <c r="G6" s="5">
        <v>1.661</v>
      </c>
      <c r="H6" s="5">
        <v>0.67700000000000005</v>
      </c>
      <c r="I6" s="5">
        <v>40825</v>
      </c>
      <c r="J6" s="5">
        <v>2281313</v>
      </c>
      <c r="K6" s="7">
        <f t="shared" si="0"/>
        <v>2340768.5204186337</v>
      </c>
      <c r="L6" s="5">
        <v>2114</v>
      </c>
      <c r="M6" s="7">
        <f t="shared" si="1"/>
        <v>2169.095013338806</v>
      </c>
      <c r="N6" s="5" t="s">
        <v>29</v>
      </c>
      <c r="O6" s="5" t="s">
        <v>46</v>
      </c>
      <c r="P6" s="5" t="s">
        <v>47</v>
      </c>
      <c r="Q6" s="5" t="s">
        <v>48</v>
      </c>
      <c r="R6" s="5" t="s">
        <v>49</v>
      </c>
      <c r="S6" s="5" t="s">
        <v>50</v>
      </c>
      <c r="T6" s="5" t="s">
        <v>44</v>
      </c>
      <c r="U6" s="5">
        <v>0.91620867961515495</v>
      </c>
      <c r="V6" s="5">
        <v>71.203254999999999</v>
      </c>
      <c r="W6" s="5">
        <v>70.434619999999995</v>
      </c>
      <c r="X6" s="5">
        <v>0.38368395</v>
      </c>
      <c r="Y6" s="5">
        <v>806.76599999999996</v>
      </c>
      <c r="Z6" s="5">
        <v>0.99996580000000002</v>
      </c>
    </row>
    <row r="7" spans="1:33" x14ac:dyDescent="0.25">
      <c r="A7" s="4">
        <v>6</v>
      </c>
      <c r="B7" s="4" t="s">
        <v>37</v>
      </c>
      <c r="C7" s="5">
        <v>11</v>
      </c>
      <c r="D7" s="6">
        <v>44.752329999993798</v>
      </c>
      <c r="E7" s="5" t="s">
        <v>53</v>
      </c>
      <c r="F7" s="5">
        <v>66.34</v>
      </c>
      <c r="G7" s="5">
        <v>7.2809999999999997</v>
      </c>
      <c r="H7" s="5">
        <v>0.47699999999999998</v>
      </c>
      <c r="I7" s="5">
        <v>80763</v>
      </c>
      <c r="J7" s="5">
        <v>2212974</v>
      </c>
      <c r="K7" s="7">
        <f t="shared" si="0"/>
        <v>3335806.4516129033</v>
      </c>
      <c r="L7" s="5">
        <v>2422</v>
      </c>
      <c r="M7" s="7">
        <f t="shared" si="1"/>
        <v>3650.8893578534821</v>
      </c>
      <c r="N7" s="5" t="s">
        <v>29</v>
      </c>
      <c r="O7" s="5" t="s">
        <v>54</v>
      </c>
      <c r="P7" s="5" t="s">
        <v>55</v>
      </c>
      <c r="Q7" s="5" t="s">
        <v>56</v>
      </c>
      <c r="R7" s="5" t="s">
        <v>57</v>
      </c>
      <c r="S7" s="5" t="s">
        <v>43</v>
      </c>
      <c r="T7" s="5" t="s">
        <v>44</v>
      </c>
      <c r="U7" s="5">
        <v>0.86744364966472398</v>
      </c>
      <c r="V7" s="5">
        <v>53.381092000000002</v>
      </c>
      <c r="W7" s="5">
        <v>50.535114</v>
      </c>
      <c r="X7" s="5">
        <v>0.35752928</v>
      </c>
      <c r="Y7" s="5">
        <v>960.1721</v>
      </c>
      <c r="Z7" s="5">
        <v>0.99992590000000003</v>
      </c>
    </row>
    <row r="8" spans="1:33" x14ac:dyDescent="0.25">
      <c r="A8" s="4">
        <v>7</v>
      </c>
      <c r="B8" s="5" t="s">
        <v>27</v>
      </c>
      <c r="C8" s="5">
        <v>13</v>
      </c>
      <c r="D8" s="6">
        <v>37.638740000000297</v>
      </c>
      <c r="E8" s="5" t="s">
        <v>58</v>
      </c>
      <c r="F8" s="5">
        <v>53.47</v>
      </c>
      <c r="G8" s="5">
        <v>7.766</v>
      </c>
      <c r="H8" s="5">
        <v>0.46500000000000002</v>
      </c>
      <c r="I8" s="5">
        <v>2661</v>
      </c>
      <c r="J8" s="5">
        <v>2471762</v>
      </c>
      <c r="K8" s="7">
        <f t="shared" si="0"/>
        <v>4622708.0605947264</v>
      </c>
      <c r="L8" s="5">
        <v>2908</v>
      </c>
      <c r="M8" s="7">
        <f t="shared" si="1"/>
        <v>5438.5636805685435</v>
      </c>
      <c r="N8" s="5" t="s">
        <v>29</v>
      </c>
      <c r="O8" s="5" t="s">
        <v>54</v>
      </c>
      <c r="P8" s="5" t="s">
        <v>59</v>
      </c>
      <c r="Q8" s="5" t="s">
        <v>60</v>
      </c>
      <c r="R8" s="5" t="s">
        <v>61</v>
      </c>
      <c r="S8" s="5" t="s">
        <v>62</v>
      </c>
      <c r="T8" s="5" t="s">
        <v>44</v>
      </c>
      <c r="U8" s="5">
        <v>0.91683123530234301</v>
      </c>
      <c r="V8" s="5">
        <v>17.579756</v>
      </c>
      <c r="W8" s="5">
        <v>16.918278000000001</v>
      </c>
      <c r="X8" s="5">
        <v>9.1025690000000006E-2</v>
      </c>
      <c r="Y8" s="5">
        <v>101.432045</v>
      </c>
      <c r="Z8" s="5">
        <v>0.99887809999999999</v>
      </c>
    </row>
    <row r="9" spans="1:33" x14ac:dyDescent="0.25">
      <c r="A9" s="4">
        <v>10</v>
      </c>
      <c r="B9" s="5" t="s">
        <v>63</v>
      </c>
      <c r="C9" s="5">
        <v>14</v>
      </c>
      <c r="D9" s="6">
        <v>36.992049999998898</v>
      </c>
      <c r="E9" s="5" t="s">
        <v>64</v>
      </c>
      <c r="F9" s="5">
        <v>48.7</v>
      </c>
      <c r="G9" s="5">
        <v>4.3680000000000003</v>
      </c>
      <c r="H9" s="5">
        <v>0.40799999999999997</v>
      </c>
      <c r="I9" s="5">
        <v>4463</v>
      </c>
      <c r="J9" s="5">
        <v>636500</v>
      </c>
      <c r="K9" s="7">
        <f t="shared" si="0"/>
        <v>1306981.5195071867</v>
      </c>
      <c r="L9" s="5">
        <v>777</v>
      </c>
      <c r="M9" s="7">
        <f t="shared" si="1"/>
        <v>1595.4825462012318</v>
      </c>
      <c r="N9" s="5" t="s">
        <v>29</v>
      </c>
      <c r="O9" s="5" t="s">
        <v>54</v>
      </c>
      <c r="P9" s="5" t="s">
        <v>59</v>
      </c>
      <c r="Q9" s="5" t="s">
        <v>60</v>
      </c>
      <c r="R9" s="5" t="s">
        <v>65</v>
      </c>
      <c r="S9" s="5" t="s">
        <v>66</v>
      </c>
      <c r="T9" s="5" t="s">
        <v>44</v>
      </c>
      <c r="U9" s="5">
        <v>0.991040925039678</v>
      </c>
      <c r="V9" s="5">
        <v>23.148878</v>
      </c>
      <c r="W9" s="5">
        <v>21.911443999999999</v>
      </c>
      <c r="X9" s="5">
        <v>0.21600538</v>
      </c>
      <c r="Y9" s="5">
        <v>242.13491999999999</v>
      </c>
      <c r="Z9" s="5">
        <v>0.99859540000000002</v>
      </c>
    </row>
    <row r="10" spans="1:33" x14ac:dyDescent="0.25">
      <c r="A10" s="4">
        <v>9</v>
      </c>
      <c r="B10" s="4" t="s">
        <v>37</v>
      </c>
      <c r="C10" s="5">
        <v>11</v>
      </c>
      <c r="D10" s="6">
        <v>44.752329999999397</v>
      </c>
      <c r="E10" s="5" t="s">
        <v>67</v>
      </c>
      <c r="F10" s="5">
        <v>54.36</v>
      </c>
      <c r="G10" s="5">
        <v>0</v>
      </c>
      <c r="H10" s="5">
        <v>0.36699999999999999</v>
      </c>
      <c r="I10" s="5">
        <v>2732</v>
      </c>
      <c r="J10" s="5">
        <v>540118</v>
      </c>
      <c r="K10" s="7">
        <f t="shared" si="0"/>
        <v>993594.55481972045</v>
      </c>
      <c r="L10" s="5">
        <v>616</v>
      </c>
      <c r="M10" s="7">
        <f t="shared" si="1"/>
        <v>1133.1861662987492</v>
      </c>
      <c r="N10" s="5" t="s">
        <v>29</v>
      </c>
      <c r="O10" s="5" t="s">
        <v>54</v>
      </c>
      <c r="P10" s="5" t="s">
        <v>59</v>
      </c>
      <c r="Q10" s="5" t="s">
        <v>60</v>
      </c>
      <c r="R10" s="5" t="s">
        <v>65</v>
      </c>
      <c r="S10" s="5" t="s">
        <v>68</v>
      </c>
      <c r="T10" s="5" t="s">
        <v>44</v>
      </c>
      <c r="U10" s="5">
        <v>0.995034358109251</v>
      </c>
      <c r="V10" s="5">
        <v>56.206110000000002</v>
      </c>
      <c r="W10" s="5">
        <v>51.588639999999998</v>
      </c>
      <c r="X10" s="5">
        <v>0.37645035999999998</v>
      </c>
      <c r="Y10" s="5">
        <v>2067.1394</v>
      </c>
      <c r="Z10" s="5">
        <v>0.99950380000000005</v>
      </c>
    </row>
    <row r="11" spans="1:33" x14ac:dyDescent="0.25">
      <c r="A11" s="4">
        <v>12</v>
      </c>
      <c r="B11" s="5" t="s">
        <v>27</v>
      </c>
      <c r="C11" s="5">
        <v>13</v>
      </c>
      <c r="D11" s="6">
        <v>37.638740000000297</v>
      </c>
      <c r="E11" s="5" t="s">
        <v>69</v>
      </c>
      <c r="F11" s="5">
        <v>57.49</v>
      </c>
      <c r="G11" s="5">
        <v>3.3980000000000001</v>
      </c>
      <c r="H11" s="5">
        <v>0.42199999999999999</v>
      </c>
      <c r="I11" s="5">
        <v>3331</v>
      </c>
      <c r="J11" s="5">
        <v>754595</v>
      </c>
      <c r="K11" s="7">
        <f t="shared" si="0"/>
        <v>1312567.4030266134</v>
      </c>
      <c r="L11" s="5">
        <v>842</v>
      </c>
      <c r="M11" s="7">
        <f t="shared" si="1"/>
        <v>1464.6025395720997</v>
      </c>
      <c r="N11" s="5" t="s">
        <v>29</v>
      </c>
      <c r="O11" s="5" t="s">
        <v>54</v>
      </c>
      <c r="P11" s="5" t="s">
        <v>59</v>
      </c>
      <c r="Q11" s="5" t="s">
        <v>60</v>
      </c>
      <c r="R11" s="5" t="s">
        <v>70</v>
      </c>
      <c r="S11" s="5" t="s">
        <v>71</v>
      </c>
      <c r="T11" s="5" t="s">
        <v>72</v>
      </c>
      <c r="U11" s="5" t="s">
        <v>36</v>
      </c>
      <c r="V11" s="5">
        <v>315.54680000000002</v>
      </c>
      <c r="W11" s="5">
        <v>303.94887999999997</v>
      </c>
      <c r="X11" s="5">
        <v>1.6338602</v>
      </c>
      <c r="Y11" s="5">
        <v>118621.64</v>
      </c>
      <c r="Z11" s="5">
        <v>0.99996554999999998</v>
      </c>
    </row>
    <row r="12" spans="1:33" x14ac:dyDescent="0.25">
      <c r="A12" s="4">
        <v>11</v>
      </c>
      <c r="B12" s="5" t="s">
        <v>63</v>
      </c>
      <c r="C12" s="5">
        <v>14</v>
      </c>
      <c r="D12" s="6">
        <v>36.992049999998898</v>
      </c>
      <c r="E12" s="5" t="s">
        <v>73</v>
      </c>
      <c r="F12" s="5">
        <v>60.35</v>
      </c>
      <c r="G12" s="5">
        <v>9.0980000000000008</v>
      </c>
      <c r="H12" s="5">
        <v>0.36199999999999999</v>
      </c>
      <c r="I12" s="5">
        <v>4079</v>
      </c>
      <c r="J12" s="5">
        <v>2540697</v>
      </c>
      <c r="K12" s="7">
        <f t="shared" si="0"/>
        <v>4209937.0339685166</v>
      </c>
      <c r="L12" s="5">
        <v>2780</v>
      </c>
      <c r="M12" s="7">
        <f t="shared" si="1"/>
        <v>4606.4623032311511</v>
      </c>
      <c r="N12" s="5" t="s">
        <v>29</v>
      </c>
      <c r="O12" s="5" t="s">
        <v>54</v>
      </c>
      <c r="P12" s="5" t="s">
        <v>59</v>
      </c>
      <c r="Q12" s="5" t="s">
        <v>60</v>
      </c>
      <c r="R12" s="5" t="s">
        <v>70</v>
      </c>
      <c r="S12" s="5" t="s">
        <v>74</v>
      </c>
      <c r="T12" s="5" t="s">
        <v>44</v>
      </c>
      <c r="U12" s="5">
        <v>0.99717711554980204</v>
      </c>
      <c r="V12" s="5">
        <v>59.407789999999999</v>
      </c>
      <c r="W12" s="5">
        <v>55.473095000000001</v>
      </c>
      <c r="X12" s="5">
        <v>0.55434229999999995</v>
      </c>
      <c r="Y12" s="5">
        <v>2997.5792999999999</v>
      </c>
      <c r="Z12" s="5">
        <v>0.99943680000000001</v>
      </c>
    </row>
    <row r="13" spans="1:33" x14ac:dyDescent="0.25">
      <c r="A13" s="4">
        <v>13</v>
      </c>
      <c r="B13" s="5" t="s">
        <v>63</v>
      </c>
      <c r="C13" s="5">
        <v>14</v>
      </c>
      <c r="D13" s="6">
        <v>36.992049999998898</v>
      </c>
      <c r="E13" s="5" t="s">
        <v>75</v>
      </c>
      <c r="F13" s="5">
        <v>61.52</v>
      </c>
      <c r="G13" s="5">
        <v>1.294</v>
      </c>
      <c r="H13" s="5">
        <v>0.375</v>
      </c>
      <c r="I13" s="5">
        <v>6600</v>
      </c>
      <c r="J13" s="5">
        <v>2085938</v>
      </c>
      <c r="K13" s="7">
        <f t="shared" si="0"/>
        <v>3390666.4499349799</v>
      </c>
      <c r="L13" s="5">
        <v>2507</v>
      </c>
      <c r="M13" s="7">
        <f t="shared" si="1"/>
        <v>4075.0975292587773</v>
      </c>
      <c r="N13" s="5" t="s">
        <v>29</v>
      </c>
      <c r="O13" s="5" t="s">
        <v>54</v>
      </c>
      <c r="P13" s="5" t="s">
        <v>59</v>
      </c>
      <c r="Q13" s="5" t="s">
        <v>60</v>
      </c>
      <c r="R13" s="5" t="s">
        <v>70</v>
      </c>
      <c r="S13" s="5" t="s">
        <v>76</v>
      </c>
      <c r="T13" s="5" t="s">
        <v>44</v>
      </c>
      <c r="U13" s="5">
        <v>0.87509976750965202</v>
      </c>
      <c r="V13" s="5">
        <v>124.14637</v>
      </c>
      <c r="W13" s="5">
        <v>122.71086</v>
      </c>
      <c r="X13" s="5">
        <v>1.1584270000000001</v>
      </c>
      <c r="Y13" s="5">
        <v>2286.4259999999999</v>
      </c>
      <c r="Z13" s="5">
        <v>0.99977079999999996</v>
      </c>
    </row>
    <row r="14" spans="1:33" x14ac:dyDescent="0.25">
      <c r="A14" s="4">
        <v>8</v>
      </c>
      <c r="B14" s="4" t="s">
        <v>37</v>
      </c>
      <c r="C14" s="5">
        <v>5</v>
      </c>
      <c r="D14" s="6">
        <v>68.033169999998805</v>
      </c>
      <c r="E14" s="5" t="s">
        <v>77</v>
      </c>
      <c r="F14" s="5">
        <v>75.739999999999995</v>
      </c>
      <c r="G14" s="5">
        <v>0</v>
      </c>
      <c r="H14" s="5">
        <v>0.60599999999999998</v>
      </c>
      <c r="I14" s="5">
        <v>16749</v>
      </c>
      <c r="J14" s="5">
        <v>676023</v>
      </c>
      <c r="K14" s="7">
        <f t="shared" si="0"/>
        <v>892557.4333245313</v>
      </c>
      <c r="L14" s="5">
        <v>755</v>
      </c>
      <c r="M14" s="7">
        <f t="shared" si="1"/>
        <v>996.8312648534461</v>
      </c>
      <c r="N14" s="5" t="s">
        <v>29</v>
      </c>
      <c r="O14" s="5" t="s">
        <v>54</v>
      </c>
      <c r="P14" s="5" t="s">
        <v>59</v>
      </c>
      <c r="Q14" s="5" t="s">
        <v>60</v>
      </c>
      <c r="R14" s="5" t="s">
        <v>78</v>
      </c>
      <c r="S14" s="5" t="s">
        <v>79</v>
      </c>
      <c r="T14" s="5" t="s">
        <v>44</v>
      </c>
      <c r="U14" s="5">
        <v>0.91641804249763303</v>
      </c>
      <c r="V14" s="5">
        <v>40.205010000000001</v>
      </c>
      <c r="W14" s="5">
        <v>38.836494000000002</v>
      </c>
      <c r="X14" s="5">
        <v>0.21664762000000001</v>
      </c>
      <c r="Y14" s="5">
        <v>511.76398</v>
      </c>
      <c r="Z14" s="5">
        <v>0.99954290000000001</v>
      </c>
    </row>
    <row r="15" spans="1:33" x14ac:dyDescent="0.25">
      <c r="A15" s="4">
        <v>121</v>
      </c>
      <c r="B15" s="5" t="s">
        <v>80</v>
      </c>
      <c r="C15" s="5">
        <v>13</v>
      </c>
      <c r="D15" s="6">
        <v>38.932119999999486</v>
      </c>
      <c r="E15" s="5" t="s">
        <v>81</v>
      </c>
      <c r="F15" s="5">
        <v>94.87</v>
      </c>
      <c r="G15" s="5">
        <v>3.0190000000000001</v>
      </c>
      <c r="H15" s="5">
        <v>0.55400000000000005</v>
      </c>
      <c r="I15" s="5">
        <v>10576</v>
      </c>
      <c r="J15" s="5">
        <v>4331695</v>
      </c>
      <c r="K15" s="7">
        <f t="shared" si="0"/>
        <v>4565927.0580794765</v>
      </c>
      <c r="L15" s="5">
        <v>3760</v>
      </c>
      <c r="M15" s="7">
        <f t="shared" si="1"/>
        <v>3963.3182249393903</v>
      </c>
      <c r="N15" s="5" t="s">
        <v>82</v>
      </c>
      <c r="O15" s="5" t="s">
        <v>83</v>
      </c>
      <c r="P15" s="5" t="s">
        <v>84</v>
      </c>
      <c r="Q15" s="5" t="s">
        <v>85</v>
      </c>
      <c r="R15" s="5" t="s">
        <v>86</v>
      </c>
      <c r="S15" s="5" t="s">
        <v>43</v>
      </c>
      <c r="T15" s="5" t="s">
        <v>44</v>
      </c>
      <c r="U15" s="5">
        <v>0.49572342647335899</v>
      </c>
      <c r="V15" s="5">
        <v>22.616918999999999</v>
      </c>
      <c r="W15" s="5">
        <v>21.993127999999999</v>
      </c>
      <c r="X15" s="5">
        <v>0.23721954000000001</v>
      </c>
      <c r="Y15" s="5">
        <v>126.64545</v>
      </c>
      <c r="Z15" s="5">
        <v>0.9990907</v>
      </c>
    </row>
    <row r="16" spans="1:33" x14ac:dyDescent="0.25">
      <c r="A16" s="4">
        <v>130</v>
      </c>
      <c r="B16" s="4" t="s">
        <v>37</v>
      </c>
      <c r="C16" s="5">
        <v>5</v>
      </c>
      <c r="D16" s="6">
        <v>68.033169999998805</v>
      </c>
      <c r="E16" s="5" t="s">
        <v>87</v>
      </c>
      <c r="F16" s="5">
        <v>87.06</v>
      </c>
      <c r="G16" s="5">
        <v>9.4819999999999993</v>
      </c>
      <c r="H16" s="5">
        <v>0.629</v>
      </c>
      <c r="I16" s="5">
        <v>118314</v>
      </c>
      <c r="J16" s="5">
        <v>3542665</v>
      </c>
      <c r="K16" s="7">
        <f t="shared" si="0"/>
        <v>4069222.3753733058</v>
      </c>
      <c r="L16" s="5">
        <v>3350</v>
      </c>
      <c r="M16" s="7">
        <f t="shared" si="1"/>
        <v>3847.920974040891</v>
      </c>
      <c r="N16" s="5" t="s">
        <v>82</v>
      </c>
      <c r="O16" s="5" t="s">
        <v>83</v>
      </c>
      <c r="P16" s="5" t="s">
        <v>84</v>
      </c>
      <c r="Q16" s="5" t="s">
        <v>88</v>
      </c>
      <c r="R16" s="5" t="s">
        <v>86</v>
      </c>
      <c r="S16" s="5" t="s">
        <v>43</v>
      </c>
      <c r="T16" s="5" t="s">
        <v>44</v>
      </c>
      <c r="U16" s="5">
        <v>0.69527033121948301</v>
      </c>
      <c r="V16" s="5">
        <v>259.62732</v>
      </c>
      <c r="W16" s="5">
        <v>257.17392000000001</v>
      </c>
      <c r="X16" s="5">
        <v>1.3990209</v>
      </c>
      <c r="Y16" s="5">
        <v>14062.25</v>
      </c>
      <c r="Z16" s="5">
        <v>0.99996779999999996</v>
      </c>
    </row>
    <row r="17" spans="1:26" x14ac:dyDescent="0.25">
      <c r="A17" s="4">
        <v>131</v>
      </c>
      <c r="B17" s="4" t="s">
        <v>37</v>
      </c>
      <c r="C17" s="5">
        <v>11</v>
      </c>
      <c r="D17" s="6">
        <v>44.752329999972702</v>
      </c>
      <c r="E17" s="5" t="s">
        <v>89</v>
      </c>
      <c r="F17" s="5">
        <v>50.94</v>
      </c>
      <c r="G17" s="5">
        <v>4.444</v>
      </c>
      <c r="H17" s="5">
        <v>0.622</v>
      </c>
      <c r="I17" s="5">
        <v>10565</v>
      </c>
      <c r="J17" s="5">
        <v>1714978</v>
      </c>
      <c r="K17" s="7">
        <f t="shared" si="0"/>
        <v>3366662.7404789953</v>
      </c>
      <c r="L17" s="5">
        <v>1646</v>
      </c>
      <c r="M17" s="7">
        <f t="shared" si="1"/>
        <v>3231.2524538672951</v>
      </c>
      <c r="N17" s="5" t="s">
        <v>82</v>
      </c>
      <c r="O17" s="5" t="s">
        <v>83</v>
      </c>
      <c r="P17" s="5" t="s">
        <v>84</v>
      </c>
      <c r="Q17" s="5" t="s">
        <v>88</v>
      </c>
      <c r="R17" s="5" t="s">
        <v>90</v>
      </c>
      <c r="S17" s="5" t="s">
        <v>43</v>
      </c>
      <c r="T17" s="5" t="s">
        <v>44</v>
      </c>
      <c r="U17" s="5">
        <v>0.76374954558715902</v>
      </c>
      <c r="V17" s="5">
        <v>23.979424999999999</v>
      </c>
      <c r="W17" s="5">
        <v>23.232949999999999</v>
      </c>
      <c r="X17" s="5">
        <v>0.16060643999999999</v>
      </c>
      <c r="Y17" s="5">
        <v>141.27797000000001</v>
      </c>
      <c r="Z17" s="5">
        <v>0.99984430000000002</v>
      </c>
    </row>
    <row r="18" spans="1:26" x14ac:dyDescent="0.25">
      <c r="A18" s="4">
        <v>134</v>
      </c>
      <c r="B18" s="4" t="s">
        <v>37</v>
      </c>
      <c r="C18" s="5">
        <v>5</v>
      </c>
      <c r="D18" s="6">
        <v>68.033169999998805</v>
      </c>
      <c r="E18" s="5" t="s">
        <v>91</v>
      </c>
      <c r="F18" s="5">
        <v>76.489999999999995</v>
      </c>
      <c r="G18" s="5">
        <v>1.7090000000000001</v>
      </c>
      <c r="H18" s="5">
        <v>0.624</v>
      </c>
      <c r="I18" s="5">
        <v>45147</v>
      </c>
      <c r="J18" s="5">
        <v>2590920</v>
      </c>
      <c r="K18" s="7">
        <f t="shared" si="0"/>
        <v>3387266.3093214803</v>
      </c>
      <c r="L18" s="5">
        <v>2300</v>
      </c>
      <c r="M18" s="7">
        <f t="shared" si="1"/>
        <v>3006.9290103281478</v>
      </c>
      <c r="N18" s="5" t="s">
        <v>82</v>
      </c>
      <c r="O18" s="5" t="s">
        <v>83</v>
      </c>
      <c r="P18" s="5" t="s">
        <v>84</v>
      </c>
      <c r="Q18" s="5" t="s">
        <v>88</v>
      </c>
      <c r="R18" s="5" t="s">
        <v>90</v>
      </c>
      <c r="S18" s="5" t="s">
        <v>43</v>
      </c>
      <c r="T18" s="5" t="s">
        <v>44</v>
      </c>
      <c r="U18" s="5">
        <v>0.76541002701378502</v>
      </c>
      <c r="V18" s="5">
        <v>66.684449999999998</v>
      </c>
      <c r="W18" s="5">
        <v>63.100307000000001</v>
      </c>
      <c r="X18" s="5">
        <v>0.35933401999999998</v>
      </c>
      <c r="Y18" s="5">
        <v>1922.8811000000001</v>
      </c>
      <c r="Z18" s="5">
        <v>0.99995100000000003</v>
      </c>
    </row>
    <row r="19" spans="1:26" x14ac:dyDescent="0.25">
      <c r="A19" s="4">
        <v>126</v>
      </c>
      <c r="B19" s="5" t="s">
        <v>80</v>
      </c>
      <c r="C19" s="5">
        <v>13</v>
      </c>
      <c r="D19" s="6">
        <v>38.932119999999401</v>
      </c>
      <c r="E19" s="5" t="s">
        <v>92</v>
      </c>
      <c r="F19" s="5">
        <v>54.3</v>
      </c>
      <c r="G19" s="5">
        <v>9.1340000000000003</v>
      </c>
      <c r="H19" s="5">
        <v>0.60299999999999998</v>
      </c>
      <c r="I19" s="5">
        <v>1596</v>
      </c>
      <c r="J19" s="5">
        <v>3298503</v>
      </c>
      <c r="K19" s="7">
        <f t="shared" si="0"/>
        <v>6074591.1602209955</v>
      </c>
      <c r="L19" s="5">
        <v>3631</v>
      </c>
      <c r="M19" s="7">
        <f t="shared" si="1"/>
        <v>6686.9244935543284</v>
      </c>
      <c r="N19" s="5" t="s">
        <v>82</v>
      </c>
      <c r="O19" s="5" t="s">
        <v>83</v>
      </c>
      <c r="P19" s="5" t="s">
        <v>84</v>
      </c>
      <c r="Q19" s="5" t="s">
        <v>88</v>
      </c>
      <c r="R19" s="5" t="s">
        <v>93</v>
      </c>
      <c r="S19" s="5" t="s">
        <v>94</v>
      </c>
      <c r="T19" s="5" t="s">
        <v>44</v>
      </c>
      <c r="U19" s="5">
        <v>0.90323929785963997</v>
      </c>
      <c r="V19" s="5">
        <v>17.285212999999999</v>
      </c>
      <c r="W19" s="5">
        <v>15.372666000000001</v>
      </c>
      <c r="X19" s="5">
        <v>0.18129748000000001</v>
      </c>
      <c r="Y19" s="5">
        <v>242.14313999999999</v>
      </c>
      <c r="Z19" s="5">
        <v>0.99966379999999999</v>
      </c>
    </row>
    <row r="20" spans="1:26" x14ac:dyDescent="0.25">
      <c r="A20" s="4">
        <v>129</v>
      </c>
      <c r="B20" s="4" t="s">
        <v>37</v>
      </c>
      <c r="C20" s="5">
        <v>11</v>
      </c>
      <c r="D20" s="6">
        <v>44.752329999969902</v>
      </c>
      <c r="E20" s="5" t="s">
        <v>95</v>
      </c>
      <c r="F20" s="5">
        <v>85.55</v>
      </c>
      <c r="G20" s="5">
        <v>9.0210000000000008</v>
      </c>
      <c r="H20" s="5">
        <v>0.59299999999999997</v>
      </c>
      <c r="I20" s="5">
        <v>41631</v>
      </c>
      <c r="J20" s="5">
        <v>4086048</v>
      </c>
      <c r="K20" s="7">
        <f t="shared" si="0"/>
        <v>4776210.4032729398</v>
      </c>
      <c r="L20" s="5">
        <v>3787</v>
      </c>
      <c r="M20" s="7">
        <f t="shared" si="1"/>
        <v>4426.6510812390416</v>
      </c>
      <c r="N20" s="5" t="s">
        <v>82</v>
      </c>
      <c r="O20" s="5" t="s">
        <v>83</v>
      </c>
      <c r="P20" s="5" t="s">
        <v>84</v>
      </c>
      <c r="Q20" s="5" t="s">
        <v>88</v>
      </c>
      <c r="R20" s="5" t="s">
        <v>96</v>
      </c>
      <c r="S20" s="5" t="s">
        <v>97</v>
      </c>
      <c r="T20" s="5" t="s">
        <v>44</v>
      </c>
      <c r="U20" s="5">
        <v>0.98584166148237296</v>
      </c>
      <c r="V20" s="5">
        <v>37.112589999999997</v>
      </c>
      <c r="W20" s="5">
        <v>36.250298000000001</v>
      </c>
      <c r="X20" s="5">
        <v>0.24856813</v>
      </c>
      <c r="Y20" s="5">
        <v>253.52495999999999</v>
      </c>
      <c r="Z20" s="5">
        <v>0.99985610000000003</v>
      </c>
    </row>
    <row r="21" spans="1:26" x14ac:dyDescent="0.25">
      <c r="A21" s="4">
        <v>127</v>
      </c>
      <c r="B21" s="5" t="s">
        <v>27</v>
      </c>
      <c r="C21" s="5">
        <v>13</v>
      </c>
      <c r="D21" s="6">
        <v>37.638740000000297</v>
      </c>
      <c r="E21" s="5" t="s">
        <v>98</v>
      </c>
      <c r="F21" s="5">
        <v>78.819999999999993</v>
      </c>
      <c r="G21" s="5">
        <v>5.9820000000000002</v>
      </c>
      <c r="H21" s="5">
        <v>0.53600000000000003</v>
      </c>
      <c r="I21" s="5">
        <v>8543</v>
      </c>
      <c r="J21" s="5">
        <v>4273796</v>
      </c>
      <c r="K21" s="7">
        <f t="shared" si="0"/>
        <v>5422222.7860949002</v>
      </c>
      <c r="L21" s="5">
        <v>4176</v>
      </c>
      <c r="M21" s="7">
        <f t="shared" si="1"/>
        <v>5298.1476782542504</v>
      </c>
      <c r="N21" s="5" t="s">
        <v>82</v>
      </c>
      <c r="O21" s="5" t="s">
        <v>83</v>
      </c>
      <c r="P21" s="5" t="s">
        <v>84</v>
      </c>
      <c r="Q21" s="5" t="s">
        <v>88</v>
      </c>
      <c r="R21" s="5" t="s">
        <v>99</v>
      </c>
      <c r="S21" s="5" t="s">
        <v>100</v>
      </c>
      <c r="T21" s="5" t="s">
        <v>44</v>
      </c>
      <c r="U21" s="5">
        <v>0.97054903364014899</v>
      </c>
      <c r="V21" s="5">
        <v>20.705269999999999</v>
      </c>
      <c r="W21" s="5">
        <v>19.846820000000001</v>
      </c>
      <c r="X21" s="5">
        <v>0.10720919</v>
      </c>
      <c r="Y21" s="5">
        <v>128.29921999999999</v>
      </c>
      <c r="Z21" s="5">
        <v>0.99921125</v>
      </c>
    </row>
    <row r="22" spans="1:26" x14ac:dyDescent="0.25">
      <c r="A22" s="4">
        <v>132</v>
      </c>
      <c r="B22" s="4" t="s">
        <v>37</v>
      </c>
      <c r="C22" s="5">
        <v>11</v>
      </c>
      <c r="D22" s="6">
        <v>44.752329999985299</v>
      </c>
      <c r="E22" s="5" t="s">
        <v>101</v>
      </c>
      <c r="F22" s="5">
        <v>49.24</v>
      </c>
      <c r="G22" s="5">
        <v>1.282</v>
      </c>
      <c r="H22" s="5">
        <v>0.61199999999999999</v>
      </c>
      <c r="I22" s="5">
        <v>10909</v>
      </c>
      <c r="J22" s="5">
        <v>1612977</v>
      </c>
      <c r="K22" s="7">
        <f t="shared" si="0"/>
        <v>3275745.3290008125</v>
      </c>
      <c r="L22" s="5">
        <v>1526</v>
      </c>
      <c r="M22" s="7">
        <f t="shared" si="1"/>
        <v>3099.10641754671</v>
      </c>
      <c r="N22" s="5" t="s">
        <v>82</v>
      </c>
      <c r="O22" s="5" t="s">
        <v>83</v>
      </c>
      <c r="P22" s="5" t="s">
        <v>84</v>
      </c>
      <c r="Q22" s="5" t="s">
        <v>88</v>
      </c>
      <c r="R22" s="5" t="s">
        <v>99</v>
      </c>
      <c r="S22" s="5" t="s">
        <v>43</v>
      </c>
      <c r="T22" s="5" t="s">
        <v>44</v>
      </c>
      <c r="U22" s="5">
        <v>0.89161334554556004</v>
      </c>
      <c r="V22" s="5">
        <v>55.202170000000002</v>
      </c>
      <c r="W22" s="5">
        <v>54.170433000000003</v>
      </c>
      <c r="X22" s="5">
        <v>0.36972627000000002</v>
      </c>
      <c r="Y22" s="5">
        <v>487.75110000000001</v>
      </c>
      <c r="Z22" s="5">
        <v>0.99961869999999997</v>
      </c>
    </row>
    <row r="23" spans="1:26" x14ac:dyDescent="0.25">
      <c r="A23" s="4">
        <v>128</v>
      </c>
      <c r="B23" s="4" t="s">
        <v>37</v>
      </c>
      <c r="C23" s="5">
        <v>11</v>
      </c>
      <c r="D23" s="6">
        <v>44.752329999959997</v>
      </c>
      <c r="E23" s="5" t="s">
        <v>102</v>
      </c>
      <c r="F23" s="5">
        <v>45.34</v>
      </c>
      <c r="G23" s="5">
        <v>4.2729999999999997</v>
      </c>
      <c r="H23" s="5">
        <v>0.58799999999999997</v>
      </c>
      <c r="I23" s="5">
        <v>46715</v>
      </c>
      <c r="J23" s="5">
        <v>1650671</v>
      </c>
      <c r="K23" s="7">
        <f t="shared" si="0"/>
        <v>3640650.6396118216</v>
      </c>
      <c r="L23" s="5">
        <v>1539</v>
      </c>
      <c r="M23" s="7">
        <f t="shared" si="1"/>
        <v>3394.3537715041903</v>
      </c>
      <c r="N23" s="5" t="s">
        <v>82</v>
      </c>
      <c r="O23" s="5" t="s">
        <v>83</v>
      </c>
      <c r="P23" s="5" t="s">
        <v>84</v>
      </c>
      <c r="Q23" s="5" t="s">
        <v>88</v>
      </c>
      <c r="R23" s="5" t="s">
        <v>99</v>
      </c>
      <c r="S23" s="5" t="s">
        <v>103</v>
      </c>
      <c r="T23" s="5" t="s">
        <v>44</v>
      </c>
      <c r="U23" s="5">
        <v>0.95178590623368697</v>
      </c>
      <c r="V23" s="5">
        <v>132.53639000000001</v>
      </c>
      <c r="W23" s="5">
        <v>130.34200999999999</v>
      </c>
      <c r="X23" s="5">
        <v>0.88768590000000003</v>
      </c>
      <c r="Y23" s="5">
        <v>1805.7239</v>
      </c>
      <c r="Z23" s="5">
        <v>0.99982919999999997</v>
      </c>
    </row>
    <row r="24" spans="1:26" x14ac:dyDescent="0.25">
      <c r="A24" s="4">
        <v>133</v>
      </c>
      <c r="B24" s="4" t="s">
        <v>37</v>
      </c>
      <c r="C24" s="5">
        <v>11</v>
      </c>
      <c r="D24" s="6">
        <v>44.752329999958597</v>
      </c>
      <c r="E24" s="5" t="s">
        <v>104</v>
      </c>
      <c r="F24" s="5">
        <v>86.06</v>
      </c>
      <c r="G24" s="5">
        <v>6.41</v>
      </c>
      <c r="H24" s="5">
        <v>0.626</v>
      </c>
      <c r="I24" s="5">
        <v>20465</v>
      </c>
      <c r="J24" s="5">
        <v>4163108</v>
      </c>
      <c r="K24" s="7">
        <f t="shared" si="0"/>
        <v>4837448.2918893797</v>
      </c>
      <c r="L24" s="5">
        <v>3989</v>
      </c>
      <c r="M24" s="7">
        <f t="shared" si="1"/>
        <v>4635.138275621659</v>
      </c>
      <c r="N24" s="5" t="s">
        <v>82</v>
      </c>
      <c r="O24" s="5" t="s">
        <v>83</v>
      </c>
      <c r="P24" s="5" t="s">
        <v>84</v>
      </c>
      <c r="Q24" s="5" t="s">
        <v>88</v>
      </c>
      <c r="R24" s="5" t="s">
        <v>99</v>
      </c>
      <c r="S24" s="5" t="s">
        <v>43</v>
      </c>
      <c r="T24" s="5" t="s">
        <v>44</v>
      </c>
      <c r="U24" s="5">
        <v>0.76297779158222701</v>
      </c>
      <c r="V24" s="5">
        <v>30.393549</v>
      </c>
      <c r="W24" s="5">
        <v>29.259302000000002</v>
      </c>
      <c r="X24" s="5">
        <v>0.20356616</v>
      </c>
      <c r="Y24" s="5">
        <v>253.53757999999999</v>
      </c>
      <c r="Z24" s="5">
        <v>0.99980015</v>
      </c>
    </row>
    <row r="25" spans="1:26" x14ac:dyDescent="0.25">
      <c r="A25" s="4">
        <v>122</v>
      </c>
      <c r="B25" s="5" t="s">
        <v>27</v>
      </c>
      <c r="C25" s="5">
        <v>13</v>
      </c>
      <c r="D25" s="6">
        <v>37.638740000000297</v>
      </c>
      <c r="E25" s="5" t="s">
        <v>105</v>
      </c>
      <c r="F25" s="5">
        <v>82.69</v>
      </c>
      <c r="G25" s="5">
        <v>5.9930000000000003</v>
      </c>
      <c r="H25" s="5">
        <v>0.57499999999999996</v>
      </c>
      <c r="I25" s="5">
        <v>6016</v>
      </c>
      <c r="J25" s="5">
        <v>3235280</v>
      </c>
      <c r="K25" s="7">
        <f t="shared" si="0"/>
        <v>3912540.8150925143</v>
      </c>
      <c r="L25" s="5">
        <v>3092</v>
      </c>
      <c r="M25" s="7">
        <f t="shared" si="1"/>
        <v>3739.267142338856</v>
      </c>
      <c r="N25" s="5" t="s">
        <v>82</v>
      </c>
      <c r="O25" s="5" t="s">
        <v>83</v>
      </c>
      <c r="P25" s="5" t="s">
        <v>84</v>
      </c>
      <c r="Q25" s="5" t="s">
        <v>106</v>
      </c>
      <c r="R25" s="5" t="s">
        <v>107</v>
      </c>
      <c r="S25" s="5" t="s">
        <v>43</v>
      </c>
      <c r="T25" s="5" t="s">
        <v>44</v>
      </c>
      <c r="U25" s="5">
        <v>0.81445481130975705</v>
      </c>
      <c r="V25" s="5">
        <v>37.287520000000001</v>
      </c>
      <c r="W25" s="5">
        <v>36.432124999999999</v>
      </c>
      <c r="X25" s="5">
        <v>0.19306992000000001</v>
      </c>
      <c r="Y25" s="5">
        <v>301.12335000000002</v>
      </c>
      <c r="Z25" s="5">
        <v>0.99904614999999997</v>
      </c>
    </row>
    <row r="26" spans="1:26" x14ac:dyDescent="0.25">
      <c r="A26" s="4">
        <v>123</v>
      </c>
      <c r="B26" s="4" t="s">
        <v>37</v>
      </c>
      <c r="C26" s="5">
        <v>11</v>
      </c>
      <c r="D26" s="6">
        <v>44.752329999997997</v>
      </c>
      <c r="E26" s="5" t="s">
        <v>108</v>
      </c>
      <c r="F26" s="5">
        <v>49.31</v>
      </c>
      <c r="G26" s="5">
        <v>1.724</v>
      </c>
      <c r="H26" s="5">
        <v>0.58699999999999997</v>
      </c>
      <c r="I26" s="5">
        <v>19898</v>
      </c>
      <c r="J26" s="5">
        <v>3006269</v>
      </c>
      <c r="K26" s="7">
        <f t="shared" si="0"/>
        <v>6096672.0746298917</v>
      </c>
      <c r="L26" s="5">
        <v>2585</v>
      </c>
      <c r="M26" s="7">
        <f t="shared" si="1"/>
        <v>5242.344352058406</v>
      </c>
      <c r="N26" s="5" t="s">
        <v>82</v>
      </c>
      <c r="O26" s="5" t="s">
        <v>83</v>
      </c>
      <c r="P26" s="5" t="s">
        <v>84</v>
      </c>
      <c r="Q26" s="5" t="s">
        <v>106</v>
      </c>
      <c r="R26" s="5" t="s">
        <v>107</v>
      </c>
      <c r="S26" s="5" t="s">
        <v>109</v>
      </c>
      <c r="T26" s="5" t="s">
        <v>44</v>
      </c>
      <c r="U26" s="5">
        <v>0.98657663990422895</v>
      </c>
      <c r="V26" s="5">
        <v>43.395449999999997</v>
      </c>
      <c r="W26" s="5">
        <v>41.820296999999997</v>
      </c>
      <c r="X26" s="5">
        <v>0.29064869999999998</v>
      </c>
      <c r="Y26" s="5">
        <v>431.74547999999999</v>
      </c>
      <c r="Z26" s="5">
        <v>0.99982369999999998</v>
      </c>
    </row>
    <row r="27" spans="1:26" x14ac:dyDescent="0.25">
      <c r="A27" s="4">
        <v>124</v>
      </c>
      <c r="B27" s="4" t="s">
        <v>37</v>
      </c>
      <c r="C27" s="5">
        <v>11</v>
      </c>
      <c r="D27" s="6">
        <v>44.752329999968403</v>
      </c>
      <c r="E27" s="5" t="s">
        <v>110</v>
      </c>
      <c r="F27" s="5">
        <v>82.9</v>
      </c>
      <c r="G27" s="5">
        <v>9.4009999999999998</v>
      </c>
      <c r="H27" s="5">
        <v>0.57299999999999995</v>
      </c>
      <c r="I27" s="5">
        <v>27861</v>
      </c>
      <c r="J27" s="5">
        <v>5186474</v>
      </c>
      <c r="K27" s="7">
        <f t="shared" si="0"/>
        <v>6256301.5681544021</v>
      </c>
      <c r="L27" s="5">
        <v>4658</v>
      </c>
      <c r="M27" s="7">
        <f t="shared" si="1"/>
        <v>5618.8178528347398</v>
      </c>
      <c r="N27" s="5" t="s">
        <v>82</v>
      </c>
      <c r="O27" s="5" t="s">
        <v>83</v>
      </c>
      <c r="P27" s="5" t="s">
        <v>84</v>
      </c>
      <c r="Q27" s="5" t="s">
        <v>106</v>
      </c>
      <c r="R27" s="5" t="s">
        <v>107</v>
      </c>
      <c r="S27" s="5" t="s">
        <v>109</v>
      </c>
      <c r="T27" s="5" t="s">
        <v>44</v>
      </c>
      <c r="U27" s="5">
        <v>0.96436800720234395</v>
      </c>
      <c r="V27" s="5">
        <v>61.414700000000003</v>
      </c>
      <c r="W27" s="5">
        <v>60.351917</v>
      </c>
      <c r="X27" s="5">
        <v>0.41133583000000001</v>
      </c>
      <c r="Y27" s="5">
        <v>535.58529999999996</v>
      </c>
      <c r="Z27" s="5">
        <v>0.99976282999999999</v>
      </c>
    </row>
    <row r="28" spans="1:26" x14ac:dyDescent="0.25">
      <c r="A28" s="4">
        <v>125</v>
      </c>
      <c r="B28" s="4" t="s">
        <v>37</v>
      </c>
      <c r="C28" s="5">
        <v>11</v>
      </c>
      <c r="D28" s="6">
        <v>44.752329999954398</v>
      </c>
      <c r="E28" s="5" t="s">
        <v>111</v>
      </c>
      <c r="F28" s="5">
        <v>85.47</v>
      </c>
      <c r="G28" s="5">
        <v>3.7029999999999998</v>
      </c>
      <c r="H28" s="5">
        <v>0.58199999999999996</v>
      </c>
      <c r="I28" s="5">
        <v>66830</v>
      </c>
      <c r="J28" s="5">
        <v>3858335</v>
      </c>
      <c r="K28" s="7">
        <f t="shared" si="0"/>
        <v>4514256.4642564645</v>
      </c>
      <c r="L28" s="5">
        <v>3346</v>
      </c>
      <c r="M28" s="7">
        <f t="shared" si="1"/>
        <v>3914.8239148239149</v>
      </c>
      <c r="N28" s="5" t="s">
        <v>82</v>
      </c>
      <c r="O28" s="5" t="s">
        <v>83</v>
      </c>
      <c r="P28" s="5" t="s">
        <v>84</v>
      </c>
      <c r="Q28" s="5" t="s">
        <v>106</v>
      </c>
      <c r="R28" s="5" t="s">
        <v>107</v>
      </c>
      <c r="S28" s="5" t="s">
        <v>109</v>
      </c>
      <c r="T28" s="5" t="s">
        <v>44</v>
      </c>
      <c r="U28" s="5">
        <v>0.92199066810483798</v>
      </c>
      <c r="V28" s="5">
        <v>97.95017</v>
      </c>
      <c r="W28" s="5">
        <v>96.869529999999997</v>
      </c>
      <c r="X28" s="5">
        <v>0.65603860000000003</v>
      </c>
      <c r="Y28" s="5">
        <v>964.71699999999998</v>
      </c>
      <c r="Z28" s="5">
        <v>0.99996479999999999</v>
      </c>
    </row>
    <row r="29" spans="1:26" x14ac:dyDescent="0.25">
      <c r="A29" s="4">
        <v>116</v>
      </c>
      <c r="B29" s="4" t="s">
        <v>37</v>
      </c>
      <c r="C29" s="5">
        <v>11</v>
      </c>
      <c r="D29" s="6">
        <v>44.752329999952998</v>
      </c>
      <c r="E29" s="5" t="s">
        <v>112</v>
      </c>
      <c r="F29" s="5">
        <v>47.08</v>
      </c>
      <c r="G29" s="5">
        <v>2.1840000000000002</v>
      </c>
      <c r="H29" s="5">
        <v>0.67</v>
      </c>
      <c r="I29" s="5">
        <v>4805</v>
      </c>
      <c r="J29" s="5">
        <v>1554879</v>
      </c>
      <c r="K29" s="7">
        <f t="shared" si="0"/>
        <v>3302631.6907391674</v>
      </c>
      <c r="L29" s="5">
        <v>1475</v>
      </c>
      <c r="M29" s="7">
        <f t="shared" si="1"/>
        <v>3132.9651656754459</v>
      </c>
      <c r="N29" s="5" t="s">
        <v>82</v>
      </c>
      <c r="O29" s="5" t="s">
        <v>83</v>
      </c>
      <c r="P29" s="5" t="s">
        <v>113</v>
      </c>
      <c r="Q29" s="5" t="s">
        <v>114</v>
      </c>
      <c r="R29" s="5" t="s">
        <v>115</v>
      </c>
      <c r="S29" s="5" t="s">
        <v>43</v>
      </c>
      <c r="T29" s="5" t="s">
        <v>44</v>
      </c>
      <c r="U29" s="5">
        <v>0.88068683715507501</v>
      </c>
      <c r="V29" s="5">
        <v>17.539469</v>
      </c>
      <c r="W29" s="5">
        <v>16.887868999999998</v>
      </c>
      <c r="X29" s="5">
        <v>0.1174737</v>
      </c>
      <c r="Y29" s="5">
        <v>91.649069999999995</v>
      </c>
      <c r="Z29" s="5">
        <v>0.9998283</v>
      </c>
    </row>
    <row r="30" spans="1:26" x14ac:dyDescent="0.25">
      <c r="A30" s="4">
        <v>117</v>
      </c>
      <c r="B30" s="4" t="s">
        <v>37</v>
      </c>
      <c r="C30" s="5">
        <v>5</v>
      </c>
      <c r="D30" s="6">
        <v>68.033169999998805</v>
      </c>
      <c r="E30" s="5" t="s">
        <v>116</v>
      </c>
      <c r="F30" s="5">
        <v>95.29</v>
      </c>
      <c r="G30" s="5">
        <v>8.1189999999999998</v>
      </c>
      <c r="H30" s="5">
        <v>0.66700000000000004</v>
      </c>
      <c r="I30" s="5">
        <v>57499</v>
      </c>
      <c r="J30" s="5">
        <v>4463643</v>
      </c>
      <c r="K30" s="7">
        <f t="shared" si="0"/>
        <v>4684272.2216392066</v>
      </c>
      <c r="L30" s="5">
        <v>3782</v>
      </c>
      <c r="M30" s="7">
        <f t="shared" si="1"/>
        <v>3968.9369293734912</v>
      </c>
      <c r="N30" s="5" t="s">
        <v>82</v>
      </c>
      <c r="O30" s="5" t="s">
        <v>83</v>
      </c>
      <c r="P30" s="5" t="s">
        <v>113</v>
      </c>
      <c r="Q30" s="5" t="s">
        <v>114</v>
      </c>
      <c r="R30" s="5" t="s">
        <v>115</v>
      </c>
      <c r="S30" s="5" t="s">
        <v>43</v>
      </c>
      <c r="T30" s="5" t="s">
        <v>44</v>
      </c>
      <c r="U30" s="5">
        <v>0.88281753587094502</v>
      </c>
      <c r="V30" s="5">
        <v>201.16204999999999</v>
      </c>
      <c r="W30" s="5">
        <v>199.39832999999999</v>
      </c>
      <c r="X30" s="5">
        <v>1.0839764000000001</v>
      </c>
      <c r="Y30" s="5">
        <v>6525.7129999999997</v>
      </c>
      <c r="Z30" s="5">
        <v>0.99999260000000001</v>
      </c>
    </row>
    <row r="31" spans="1:26" x14ac:dyDescent="0.25">
      <c r="A31" s="4">
        <v>118</v>
      </c>
      <c r="B31" s="4" t="s">
        <v>37</v>
      </c>
      <c r="C31" s="5">
        <v>5</v>
      </c>
      <c r="D31" s="6">
        <v>68.033169999998805</v>
      </c>
      <c r="E31" s="5" t="s">
        <v>117</v>
      </c>
      <c r="F31" s="5">
        <v>67.3</v>
      </c>
      <c r="G31" s="5">
        <v>5.1280000000000001</v>
      </c>
      <c r="H31" s="5">
        <v>0.67600000000000005</v>
      </c>
      <c r="I31" s="5">
        <v>62921</v>
      </c>
      <c r="J31" s="5">
        <v>3439645</v>
      </c>
      <c r="K31" s="7">
        <f t="shared" si="0"/>
        <v>5110913.81872214</v>
      </c>
      <c r="L31" s="5">
        <v>2982</v>
      </c>
      <c r="M31" s="7">
        <f t="shared" si="1"/>
        <v>4430.9063893016346</v>
      </c>
      <c r="N31" s="5" t="s">
        <v>82</v>
      </c>
      <c r="O31" s="5" t="s">
        <v>83</v>
      </c>
      <c r="P31" s="5" t="s">
        <v>113</v>
      </c>
      <c r="Q31" s="5" t="s">
        <v>118</v>
      </c>
      <c r="R31" s="5" t="s">
        <v>119</v>
      </c>
      <c r="S31" s="5" t="s">
        <v>43</v>
      </c>
      <c r="T31" s="5" t="s">
        <v>44</v>
      </c>
      <c r="U31" s="5">
        <v>0.89573989392924402</v>
      </c>
      <c r="V31" s="5">
        <v>53.442410000000002</v>
      </c>
      <c r="W31" s="5">
        <v>52.390354000000002</v>
      </c>
      <c r="X31" s="5">
        <v>0.28797834999999999</v>
      </c>
      <c r="Y31" s="5">
        <v>596.61599999999999</v>
      </c>
      <c r="Z31" s="5">
        <v>0.9999131</v>
      </c>
    </row>
    <row r="32" spans="1:26" x14ac:dyDescent="0.25">
      <c r="A32" s="4">
        <v>120</v>
      </c>
      <c r="B32" s="4" t="s">
        <v>37</v>
      </c>
      <c r="C32" s="5">
        <v>5</v>
      </c>
      <c r="D32" s="6">
        <v>68.033169999998805</v>
      </c>
      <c r="E32" s="5" t="s">
        <v>120</v>
      </c>
      <c r="F32" s="5">
        <v>49.13</v>
      </c>
      <c r="G32" s="5">
        <v>3.448</v>
      </c>
      <c r="H32" s="5">
        <v>0.67600000000000005</v>
      </c>
      <c r="I32" s="5">
        <v>17688</v>
      </c>
      <c r="J32" s="5">
        <v>1905276</v>
      </c>
      <c r="K32" s="7">
        <f t="shared" si="0"/>
        <v>3878029.7170771421</v>
      </c>
      <c r="L32" s="5">
        <v>1700</v>
      </c>
      <c r="M32" s="7">
        <f t="shared" si="1"/>
        <v>3460.2076124567475</v>
      </c>
      <c r="N32" s="5" t="s">
        <v>82</v>
      </c>
      <c r="O32" s="5" t="s">
        <v>83</v>
      </c>
      <c r="P32" s="5" t="s">
        <v>113</v>
      </c>
      <c r="Q32" s="5" t="s">
        <v>118</v>
      </c>
      <c r="R32" s="5" t="s">
        <v>119</v>
      </c>
      <c r="S32" s="5" t="s">
        <v>121</v>
      </c>
      <c r="T32" s="5" t="s">
        <v>44</v>
      </c>
      <c r="U32" s="5">
        <v>0.98300279708046401</v>
      </c>
      <c r="V32" s="5">
        <v>71.798310000000001</v>
      </c>
      <c r="W32" s="5">
        <v>70.658140000000003</v>
      </c>
      <c r="X32" s="5">
        <v>0.38689040000000002</v>
      </c>
      <c r="Y32" s="5">
        <v>775.16200000000003</v>
      </c>
      <c r="Z32" s="5">
        <v>0.99970347000000004</v>
      </c>
    </row>
    <row r="33" spans="1:26" x14ac:dyDescent="0.25">
      <c r="A33" s="4">
        <v>119</v>
      </c>
      <c r="B33" s="5" t="s">
        <v>80</v>
      </c>
      <c r="C33" s="5">
        <v>4</v>
      </c>
      <c r="D33" s="6">
        <v>70.619929999998902</v>
      </c>
      <c r="E33" s="5" t="s">
        <v>122</v>
      </c>
      <c r="F33" s="5">
        <v>47.41</v>
      </c>
      <c r="G33" s="5">
        <v>1.724</v>
      </c>
      <c r="H33" s="5">
        <v>0.69</v>
      </c>
      <c r="I33" s="5">
        <v>14577</v>
      </c>
      <c r="J33" s="5">
        <v>2692263</v>
      </c>
      <c r="K33" s="7">
        <f t="shared" si="0"/>
        <v>5678681.712718836</v>
      </c>
      <c r="L33" s="5">
        <v>2412</v>
      </c>
      <c r="M33" s="7">
        <f t="shared" si="1"/>
        <v>5087.5342754693111</v>
      </c>
      <c r="N33" s="5" t="s">
        <v>82</v>
      </c>
      <c r="O33" s="5" t="s">
        <v>83</v>
      </c>
      <c r="P33" s="5" t="s">
        <v>113</v>
      </c>
      <c r="Q33" s="5" t="s">
        <v>118</v>
      </c>
      <c r="R33" s="5" t="s">
        <v>119</v>
      </c>
      <c r="S33" s="5" t="s">
        <v>121</v>
      </c>
      <c r="T33" s="5" t="s">
        <v>44</v>
      </c>
      <c r="U33" s="5">
        <v>0.96805704690942296</v>
      </c>
      <c r="V33" s="5">
        <v>53.052860000000003</v>
      </c>
      <c r="W33" s="5">
        <v>51.276927999999998</v>
      </c>
      <c r="X33" s="5">
        <v>0.43192127000000002</v>
      </c>
      <c r="Y33" s="5">
        <v>717.71172999999999</v>
      </c>
      <c r="Z33" s="5">
        <v>0.99978082999999995</v>
      </c>
    </row>
    <row r="34" spans="1:26" x14ac:dyDescent="0.25">
      <c r="A34" s="4">
        <v>115</v>
      </c>
      <c r="B34" s="5" t="s">
        <v>63</v>
      </c>
      <c r="C34" s="5">
        <v>4</v>
      </c>
      <c r="D34" s="6">
        <v>72.5599999999977</v>
      </c>
      <c r="E34" s="5" t="s">
        <v>123</v>
      </c>
      <c r="F34" s="5">
        <v>53.76</v>
      </c>
      <c r="G34" s="5">
        <v>9.5609999999999999</v>
      </c>
      <c r="H34" s="5">
        <v>0.69099999999999995</v>
      </c>
      <c r="I34" s="5">
        <v>5220</v>
      </c>
      <c r="J34" s="5">
        <v>1897335</v>
      </c>
      <c r="K34" s="7">
        <f t="shared" si="0"/>
        <v>3529268.9732142859</v>
      </c>
      <c r="L34" s="5">
        <v>1856</v>
      </c>
      <c r="M34" s="7">
        <f t="shared" si="1"/>
        <v>3452.3809523809527</v>
      </c>
      <c r="N34" s="5" t="s">
        <v>82</v>
      </c>
      <c r="O34" s="5" t="s">
        <v>83</v>
      </c>
      <c r="P34" s="5" t="s">
        <v>124</v>
      </c>
      <c r="Q34" s="5" t="s">
        <v>125</v>
      </c>
      <c r="R34" s="5" t="s">
        <v>86</v>
      </c>
      <c r="S34" s="5" t="s">
        <v>43</v>
      </c>
      <c r="T34" s="5" t="s">
        <v>44</v>
      </c>
      <c r="U34" s="5">
        <v>0.68788168361527902</v>
      </c>
      <c r="V34" s="5">
        <v>80.806206000000003</v>
      </c>
      <c r="W34" s="5">
        <v>79.455444</v>
      </c>
      <c r="X34" s="5">
        <v>0.54342000000000001</v>
      </c>
      <c r="Y34" s="5">
        <v>988.83609999999999</v>
      </c>
      <c r="Z34" s="5">
        <v>0.99972399999999995</v>
      </c>
    </row>
    <row r="35" spans="1:26" x14ac:dyDescent="0.25">
      <c r="A35" s="4">
        <v>112</v>
      </c>
      <c r="B35" s="5" t="s">
        <v>63</v>
      </c>
      <c r="C35" s="5">
        <v>4</v>
      </c>
      <c r="D35" s="6">
        <v>72.5599999999977</v>
      </c>
      <c r="E35" s="5" t="s">
        <v>126</v>
      </c>
      <c r="F35" s="5">
        <v>51.72</v>
      </c>
      <c r="G35" s="5">
        <v>8.6199999999999992</v>
      </c>
      <c r="H35" s="5">
        <v>0.71</v>
      </c>
      <c r="I35" s="5">
        <v>2786</v>
      </c>
      <c r="J35" s="5">
        <v>3384509</v>
      </c>
      <c r="K35" s="7">
        <f t="shared" si="0"/>
        <v>6543907.5792730087</v>
      </c>
      <c r="L35" s="5">
        <v>4990</v>
      </c>
      <c r="M35" s="7">
        <f t="shared" si="1"/>
        <v>9648.1051817478728</v>
      </c>
      <c r="N35" s="5" t="s">
        <v>82</v>
      </c>
      <c r="O35" s="5" t="s">
        <v>83</v>
      </c>
      <c r="P35" s="5" t="s">
        <v>124</v>
      </c>
      <c r="Q35" s="5" t="s">
        <v>125</v>
      </c>
      <c r="R35" s="5" t="s">
        <v>127</v>
      </c>
      <c r="S35" s="5" t="s">
        <v>43</v>
      </c>
      <c r="T35" s="5" t="s">
        <v>44</v>
      </c>
      <c r="U35" s="5">
        <v>0.74230802214562697</v>
      </c>
      <c r="V35" s="5">
        <v>45.183872000000001</v>
      </c>
      <c r="W35" s="5">
        <v>43.410927000000001</v>
      </c>
      <c r="X35" s="5">
        <v>0.30386055000000001</v>
      </c>
      <c r="Y35" s="5">
        <v>546.63689999999997</v>
      </c>
      <c r="Z35" s="5">
        <v>0.99933059999999996</v>
      </c>
    </row>
    <row r="36" spans="1:26" x14ac:dyDescent="0.25">
      <c r="A36" s="4">
        <v>113</v>
      </c>
      <c r="B36" s="5" t="s">
        <v>63</v>
      </c>
      <c r="C36" s="5">
        <v>4</v>
      </c>
      <c r="D36" s="6">
        <v>72.5599999999977</v>
      </c>
      <c r="E36" s="5" t="s">
        <v>128</v>
      </c>
      <c r="F36" s="5">
        <v>51.72</v>
      </c>
      <c r="G36" s="5">
        <v>1.724</v>
      </c>
      <c r="H36" s="5">
        <v>0.70799999999999996</v>
      </c>
      <c r="I36" s="5">
        <v>4598</v>
      </c>
      <c r="J36" s="5">
        <v>2204863</v>
      </c>
      <c r="K36" s="7">
        <f t="shared" si="0"/>
        <v>4263076.179427688</v>
      </c>
      <c r="L36" s="5">
        <v>2660</v>
      </c>
      <c r="M36" s="7">
        <f t="shared" si="1"/>
        <v>5143.0781129157003</v>
      </c>
      <c r="N36" s="5" t="s">
        <v>82</v>
      </c>
      <c r="O36" s="5" t="s">
        <v>83</v>
      </c>
      <c r="P36" s="5" t="s">
        <v>124</v>
      </c>
      <c r="Q36" s="5" t="s">
        <v>125</v>
      </c>
      <c r="R36" s="5" t="s">
        <v>127</v>
      </c>
      <c r="S36" s="5" t="s">
        <v>43</v>
      </c>
      <c r="T36" s="5" t="s">
        <v>44</v>
      </c>
      <c r="U36" s="5">
        <v>0.79563633772226705</v>
      </c>
      <c r="V36" s="5">
        <v>52.227089999999997</v>
      </c>
      <c r="W36" s="5">
        <v>51.221671999999998</v>
      </c>
      <c r="X36" s="5">
        <v>0.35122603000000002</v>
      </c>
      <c r="Y36" s="5">
        <v>429.52264000000002</v>
      </c>
      <c r="Z36" s="5">
        <v>0.99968182999999999</v>
      </c>
    </row>
    <row r="37" spans="1:26" x14ac:dyDescent="0.25">
      <c r="A37" s="4">
        <v>114</v>
      </c>
      <c r="B37" s="5" t="s">
        <v>80</v>
      </c>
      <c r="C37" s="5">
        <v>4</v>
      </c>
      <c r="D37" s="6">
        <v>70.619929999998902</v>
      </c>
      <c r="E37" s="5" t="s">
        <v>129</v>
      </c>
      <c r="F37" s="5">
        <v>50</v>
      </c>
      <c r="G37" s="5">
        <v>1.724</v>
      </c>
      <c r="H37" s="5">
        <v>0.68100000000000005</v>
      </c>
      <c r="I37" s="5">
        <v>6413</v>
      </c>
      <c r="J37" s="5">
        <v>2288113</v>
      </c>
      <c r="K37" s="7">
        <f t="shared" si="0"/>
        <v>4576226</v>
      </c>
      <c r="L37" s="5">
        <v>2156</v>
      </c>
      <c r="M37" s="7">
        <f t="shared" si="1"/>
        <v>4312</v>
      </c>
      <c r="N37" s="5" t="s">
        <v>82</v>
      </c>
      <c r="O37" s="5" t="s">
        <v>83</v>
      </c>
      <c r="P37" s="5" t="s">
        <v>124</v>
      </c>
      <c r="Q37" s="5" t="s">
        <v>125</v>
      </c>
      <c r="R37" s="5" t="s">
        <v>127</v>
      </c>
      <c r="S37" s="5" t="s">
        <v>130</v>
      </c>
      <c r="T37" s="5" t="s">
        <v>44</v>
      </c>
      <c r="U37" s="5">
        <v>0.84689007759532697</v>
      </c>
      <c r="V37" s="5">
        <v>21.57208</v>
      </c>
      <c r="W37" s="5">
        <v>21.001190000000001</v>
      </c>
      <c r="X37" s="5">
        <v>0.17562559</v>
      </c>
      <c r="Y37" s="5">
        <v>104.52455999999999</v>
      </c>
      <c r="Z37" s="5">
        <v>0.99905555999999995</v>
      </c>
    </row>
    <row r="38" spans="1:26" x14ac:dyDescent="0.25">
      <c r="A38" s="4">
        <v>111</v>
      </c>
      <c r="B38" s="5" t="s">
        <v>80</v>
      </c>
      <c r="C38" s="5">
        <v>4</v>
      </c>
      <c r="D38" s="6">
        <v>70.619929999998902</v>
      </c>
      <c r="E38" s="5" t="s">
        <v>131</v>
      </c>
      <c r="F38" s="5">
        <v>64.48</v>
      </c>
      <c r="G38" s="5">
        <v>6.8959999999999999</v>
      </c>
      <c r="H38" s="5">
        <v>0.69399999999999995</v>
      </c>
      <c r="I38" s="5">
        <v>8924</v>
      </c>
      <c r="J38" s="5">
        <v>3006154</v>
      </c>
      <c r="K38" s="7">
        <f t="shared" si="0"/>
        <v>4662149.5037220838</v>
      </c>
      <c r="L38" s="5">
        <v>2744</v>
      </c>
      <c r="M38" s="7">
        <f t="shared" si="1"/>
        <v>4255.5831265508687</v>
      </c>
      <c r="N38" s="5" t="s">
        <v>82</v>
      </c>
      <c r="O38" s="5" t="s">
        <v>83</v>
      </c>
      <c r="P38" s="5" t="s">
        <v>124</v>
      </c>
      <c r="Q38" s="5" t="s">
        <v>132</v>
      </c>
      <c r="R38" s="5" t="s">
        <v>133</v>
      </c>
      <c r="S38" s="5" t="s">
        <v>43</v>
      </c>
      <c r="T38" s="5" t="s">
        <v>44</v>
      </c>
      <c r="U38" s="5">
        <v>0.84964210161935205</v>
      </c>
      <c r="V38" s="5">
        <v>21.334429</v>
      </c>
      <c r="W38" s="5">
        <v>20.147120000000001</v>
      </c>
      <c r="X38" s="5">
        <v>0.17369080000000001</v>
      </c>
      <c r="Y38" s="5">
        <v>167.81728000000001</v>
      </c>
      <c r="Z38" s="5">
        <v>0.99954425999999996</v>
      </c>
    </row>
    <row r="39" spans="1:26" x14ac:dyDescent="0.25">
      <c r="A39" s="4">
        <v>110</v>
      </c>
      <c r="B39" s="5" t="s">
        <v>63</v>
      </c>
      <c r="C39" s="5">
        <v>4</v>
      </c>
      <c r="D39" s="6">
        <v>72.5599999999977</v>
      </c>
      <c r="E39" s="5" t="s">
        <v>134</v>
      </c>
      <c r="F39" s="5">
        <v>47.58</v>
      </c>
      <c r="G39" s="5">
        <v>0</v>
      </c>
      <c r="H39" s="5">
        <v>0.69299999999999995</v>
      </c>
      <c r="I39" s="5">
        <v>4685</v>
      </c>
      <c r="J39" s="5">
        <v>2098269</v>
      </c>
      <c r="K39" s="7">
        <f t="shared" si="0"/>
        <v>4409981.0844892813</v>
      </c>
      <c r="L39" s="5">
        <v>3398</v>
      </c>
      <c r="M39" s="7">
        <f t="shared" si="1"/>
        <v>7141.6561580496009</v>
      </c>
      <c r="N39" s="5" t="s">
        <v>82</v>
      </c>
      <c r="O39" s="5" t="s">
        <v>83</v>
      </c>
      <c r="P39" s="5" t="s">
        <v>124</v>
      </c>
      <c r="Q39" s="5" t="s">
        <v>132</v>
      </c>
      <c r="R39" s="5" t="s">
        <v>135</v>
      </c>
      <c r="S39" s="5" t="s">
        <v>43</v>
      </c>
      <c r="T39" s="5" t="s">
        <v>44</v>
      </c>
      <c r="U39" s="5">
        <v>0.78908813090019503</v>
      </c>
      <c r="V39" s="5">
        <v>53.776817000000001</v>
      </c>
      <c r="W39" s="5">
        <v>52.372627000000001</v>
      </c>
      <c r="X39" s="5">
        <v>0.36164793000000001</v>
      </c>
      <c r="Y39" s="5">
        <v>669.01980000000003</v>
      </c>
      <c r="Z39" s="5">
        <v>0.99933875000000005</v>
      </c>
    </row>
    <row r="40" spans="1:26" x14ac:dyDescent="0.25">
      <c r="A40" s="4">
        <v>146</v>
      </c>
      <c r="B40" s="5" t="s">
        <v>80</v>
      </c>
      <c r="C40" s="5">
        <v>4</v>
      </c>
      <c r="D40" s="6">
        <v>70.619929999998902</v>
      </c>
      <c r="E40" s="5" t="s">
        <v>136</v>
      </c>
      <c r="F40" s="5">
        <v>45.29</v>
      </c>
      <c r="G40" s="5">
        <v>4.806</v>
      </c>
      <c r="H40" s="5">
        <v>0.69699999999999995</v>
      </c>
      <c r="I40" s="5">
        <v>5434</v>
      </c>
      <c r="J40" s="5">
        <v>2697125</v>
      </c>
      <c r="K40" s="7">
        <f t="shared" si="0"/>
        <v>5955232.9432545817</v>
      </c>
      <c r="L40" s="5">
        <v>2830</v>
      </c>
      <c r="M40" s="7">
        <f t="shared" si="1"/>
        <v>6248.6200044159859</v>
      </c>
      <c r="N40" s="5" t="s">
        <v>82</v>
      </c>
      <c r="O40" s="5" t="s">
        <v>137</v>
      </c>
      <c r="P40" s="5" t="s">
        <v>138</v>
      </c>
      <c r="Q40" s="5" t="s">
        <v>139</v>
      </c>
      <c r="R40" s="5" t="s">
        <v>140</v>
      </c>
      <c r="S40" s="5" t="s">
        <v>43</v>
      </c>
      <c r="T40" s="5" t="s">
        <v>44</v>
      </c>
      <c r="U40" s="5">
        <v>0.77346081899702301</v>
      </c>
      <c r="V40" s="5">
        <v>17.936952999999999</v>
      </c>
      <c r="W40" s="5">
        <v>16.738303999999999</v>
      </c>
      <c r="X40" s="5">
        <v>0.14603078</v>
      </c>
      <c r="Y40" s="5">
        <v>171.03318999999999</v>
      </c>
      <c r="Z40" s="5">
        <v>0.99924694999999997</v>
      </c>
    </row>
    <row r="41" spans="1:26" x14ac:dyDescent="0.25">
      <c r="A41" s="4">
        <v>145</v>
      </c>
      <c r="B41" s="5" t="s">
        <v>63</v>
      </c>
      <c r="C41" s="5">
        <v>4</v>
      </c>
      <c r="D41" s="6">
        <v>72.5599999999977</v>
      </c>
      <c r="E41" s="5" t="s">
        <v>141</v>
      </c>
      <c r="F41" s="5">
        <v>45.15</v>
      </c>
      <c r="G41" s="5">
        <v>4.444</v>
      </c>
      <c r="H41" s="5">
        <v>0.68700000000000006</v>
      </c>
      <c r="I41" s="5">
        <v>4286</v>
      </c>
      <c r="J41" s="5">
        <v>1559940</v>
      </c>
      <c r="K41" s="7">
        <f t="shared" si="0"/>
        <v>3455016.611295681</v>
      </c>
      <c r="L41" s="5">
        <v>2153</v>
      </c>
      <c r="M41" s="7">
        <f t="shared" si="1"/>
        <v>4768.549280177187</v>
      </c>
      <c r="N41" s="5" t="s">
        <v>82</v>
      </c>
      <c r="O41" s="5" t="s">
        <v>137</v>
      </c>
      <c r="P41" s="5" t="s">
        <v>138</v>
      </c>
      <c r="Q41" s="5" t="s">
        <v>139</v>
      </c>
      <c r="R41" s="5" t="s">
        <v>142</v>
      </c>
      <c r="S41" s="5" t="s">
        <v>43</v>
      </c>
      <c r="T41" s="5" t="s">
        <v>44</v>
      </c>
      <c r="U41" s="5">
        <v>0.88027056300974804</v>
      </c>
      <c r="V41" s="5">
        <v>22.372171000000002</v>
      </c>
      <c r="W41" s="5">
        <v>21.057919999999999</v>
      </c>
      <c r="X41" s="5">
        <v>0.15045236000000001</v>
      </c>
      <c r="Y41" s="5">
        <v>191.64017000000001</v>
      </c>
      <c r="Z41" s="5">
        <v>0.99911547000000001</v>
      </c>
    </row>
    <row r="42" spans="1:26" x14ac:dyDescent="0.25">
      <c r="A42" s="4">
        <v>148</v>
      </c>
      <c r="B42" s="4" t="s">
        <v>37</v>
      </c>
      <c r="C42" s="5">
        <v>11</v>
      </c>
      <c r="D42" s="6">
        <v>44.752329999978301</v>
      </c>
      <c r="E42" s="5" t="s">
        <v>143</v>
      </c>
      <c r="F42" s="5">
        <v>98.29</v>
      </c>
      <c r="G42" s="5">
        <v>1.282</v>
      </c>
      <c r="H42" s="5">
        <v>0.69899999999999995</v>
      </c>
      <c r="I42" s="5">
        <v>75986</v>
      </c>
      <c r="J42" s="5">
        <v>2361701</v>
      </c>
      <c r="K42" s="7">
        <f t="shared" si="0"/>
        <v>2402788.6865398306</v>
      </c>
      <c r="L42" s="5">
        <v>2231</v>
      </c>
      <c r="M42" s="7">
        <f t="shared" si="1"/>
        <v>2269.8138162580117</v>
      </c>
      <c r="N42" s="5" t="s">
        <v>82</v>
      </c>
      <c r="O42" s="5" t="s">
        <v>137</v>
      </c>
      <c r="P42" s="5" t="s">
        <v>138</v>
      </c>
      <c r="Q42" s="5" t="s">
        <v>139</v>
      </c>
      <c r="R42" s="5" t="s">
        <v>144</v>
      </c>
      <c r="S42" s="5" t="s">
        <v>145</v>
      </c>
      <c r="T42" s="5" t="s">
        <v>44</v>
      </c>
      <c r="U42" s="5">
        <v>0.93194670061915397</v>
      </c>
      <c r="V42" s="5">
        <v>48.301684999999999</v>
      </c>
      <c r="W42" s="5">
        <v>46.629517</v>
      </c>
      <c r="X42" s="5">
        <v>0.32350907000000001</v>
      </c>
      <c r="Y42" s="5">
        <v>530.68439999999998</v>
      </c>
      <c r="Z42" s="5">
        <v>0.99996019999999997</v>
      </c>
    </row>
    <row r="43" spans="1:26" x14ac:dyDescent="0.25">
      <c r="A43" s="4">
        <v>147</v>
      </c>
      <c r="B43" s="4" t="s">
        <v>37</v>
      </c>
      <c r="C43" s="5">
        <v>5</v>
      </c>
      <c r="D43" s="6">
        <v>68.033169999998805</v>
      </c>
      <c r="E43" s="5" t="s">
        <v>146</v>
      </c>
      <c r="F43" s="5">
        <v>70.94</v>
      </c>
      <c r="G43" s="5">
        <v>1.7090000000000001</v>
      </c>
      <c r="H43" s="5">
        <v>0.70299999999999996</v>
      </c>
      <c r="I43" s="5">
        <v>159605</v>
      </c>
      <c r="J43" s="5">
        <v>1412273</v>
      </c>
      <c r="K43" s="7">
        <f t="shared" si="0"/>
        <v>1990799.2669861855</v>
      </c>
      <c r="L43" s="5">
        <v>1371</v>
      </c>
      <c r="M43" s="7">
        <f t="shared" si="1"/>
        <v>1932.6191147448546</v>
      </c>
      <c r="N43" s="5" t="s">
        <v>82</v>
      </c>
      <c r="O43" s="5" t="s">
        <v>137</v>
      </c>
      <c r="P43" s="5" t="s">
        <v>138</v>
      </c>
      <c r="Q43" s="5" t="s">
        <v>139</v>
      </c>
      <c r="R43" s="5" t="s">
        <v>144</v>
      </c>
      <c r="S43" s="5" t="s">
        <v>145</v>
      </c>
      <c r="T43" s="5" t="s">
        <v>44</v>
      </c>
      <c r="U43" s="5">
        <v>0.92473756319834699</v>
      </c>
      <c r="V43" s="5">
        <v>217.65761000000001</v>
      </c>
      <c r="W43" s="5">
        <v>197.74431999999999</v>
      </c>
      <c r="X43" s="5">
        <v>1.1728639999999999</v>
      </c>
      <c r="Y43" s="5">
        <v>29043.651999999998</v>
      </c>
      <c r="Z43" s="5">
        <v>0.99999505</v>
      </c>
    </row>
    <row r="44" spans="1:26" x14ac:dyDescent="0.25">
      <c r="A44" s="4">
        <v>144</v>
      </c>
      <c r="B44" s="5" t="s">
        <v>80</v>
      </c>
      <c r="C44" s="5">
        <v>4</v>
      </c>
      <c r="D44" s="6">
        <v>70.619929999998902</v>
      </c>
      <c r="E44" s="5" t="s">
        <v>147</v>
      </c>
      <c r="F44" s="5">
        <v>81.86</v>
      </c>
      <c r="G44" s="5">
        <v>6.41</v>
      </c>
      <c r="H44" s="5">
        <v>0.70599999999999996</v>
      </c>
      <c r="I44" s="5">
        <v>13403</v>
      </c>
      <c r="J44" s="5">
        <v>2728443</v>
      </c>
      <c r="K44" s="7">
        <f t="shared" si="0"/>
        <v>3333060.1026142193</v>
      </c>
      <c r="L44" s="5">
        <v>2741</v>
      </c>
      <c r="M44" s="7">
        <f t="shared" si="1"/>
        <v>3348.3997068165158</v>
      </c>
      <c r="N44" s="5" t="s">
        <v>82</v>
      </c>
      <c r="O44" s="5" t="s">
        <v>137</v>
      </c>
      <c r="P44" s="5" t="s">
        <v>138</v>
      </c>
      <c r="Q44" s="5" t="s">
        <v>148</v>
      </c>
      <c r="R44" s="5" t="s">
        <v>149</v>
      </c>
      <c r="S44" s="5" t="s">
        <v>43</v>
      </c>
      <c r="T44" s="5" t="s">
        <v>44</v>
      </c>
      <c r="U44" s="5">
        <v>0.775576702646533</v>
      </c>
      <c r="V44" s="5">
        <v>43.160373999999997</v>
      </c>
      <c r="W44" s="5">
        <v>42.342025999999997</v>
      </c>
      <c r="X44" s="5">
        <v>0.35138318000000002</v>
      </c>
      <c r="Y44" s="5">
        <v>291.55509999999998</v>
      </c>
      <c r="Z44" s="5">
        <v>0.9996621</v>
      </c>
    </row>
    <row r="45" spans="1:26" x14ac:dyDescent="0.25">
      <c r="A45" s="4">
        <v>143</v>
      </c>
      <c r="B45" s="5" t="s">
        <v>80</v>
      </c>
      <c r="C45" s="5">
        <v>4</v>
      </c>
      <c r="D45" s="6">
        <v>70.619929999998902</v>
      </c>
      <c r="E45" s="5" t="s">
        <v>150</v>
      </c>
      <c r="F45" s="5">
        <v>67.12</v>
      </c>
      <c r="G45" s="5">
        <v>6.1550000000000002</v>
      </c>
      <c r="H45" s="5">
        <v>0.68600000000000005</v>
      </c>
      <c r="I45" s="5">
        <v>3321</v>
      </c>
      <c r="J45" s="5">
        <v>1732787</v>
      </c>
      <c r="K45" s="7">
        <f t="shared" si="0"/>
        <v>2581625.4469606676</v>
      </c>
      <c r="L45" s="5">
        <v>1941</v>
      </c>
      <c r="M45" s="7">
        <f t="shared" si="1"/>
        <v>2891.8355184743741</v>
      </c>
      <c r="N45" s="5" t="s">
        <v>82</v>
      </c>
      <c r="O45" s="5" t="s">
        <v>137</v>
      </c>
      <c r="P45" s="5" t="s">
        <v>138</v>
      </c>
      <c r="Q45" s="5" t="s">
        <v>148</v>
      </c>
      <c r="R45" s="5" t="s">
        <v>149</v>
      </c>
      <c r="S45" s="5" t="s">
        <v>43</v>
      </c>
      <c r="T45" s="5" t="s">
        <v>44</v>
      </c>
      <c r="U45" s="5">
        <v>0.74628510555250105</v>
      </c>
      <c r="V45" s="5">
        <v>70.355829999999997</v>
      </c>
      <c r="W45" s="5">
        <v>68.500656000000006</v>
      </c>
      <c r="X45" s="5">
        <v>0.57279055999999995</v>
      </c>
      <c r="Y45" s="5">
        <v>855.39197000000001</v>
      </c>
      <c r="Z45" s="5">
        <v>0.99969410000000003</v>
      </c>
    </row>
    <row r="46" spans="1:26" x14ac:dyDescent="0.25">
      <c r="A46" s="4">
        <v>137</v>
      </c>
      <c r="B46" s="5" t="s">
        <v>80</v>
      </c>
      <c r="C46" s="5">
        <v>4</v>
      </c>
      <c r="D46" s="6">
        <v>70.619929999998902</v>
      </c>
      <c r="E46" s="5" t="s">
        <v>151</v>
      </c>
      <c r="F46" s="5">
        <v>52.15</v>
      </c>
      <c r="G46" s="5">
        <v>0</v>
      </c>
      <c r="H46" s="5">
        <v>0.72299999999999998</v>
      </c>
      <c r="I46" s="5">
        <v>3912</v>
      </c>
      <c r="J46" s="5">
        <v>2546922</v>
      </c>
      <c r="K46" s="7">
        <f t="shared" si="0"/>
        <v>4883838.9261744972</v>
      </c>
      <c r="L46" s="5">
        <v>2711</v>
      </c>
      <c r="M46" s="7">
        <f t="shared" si="1"/>
        <v>5198.4659635666349</v>
      </c>
      <c r="N46" s="5" t="s">
        <v>82</v>
      </c>
      <c r="O46" s="5" t="s">
        <v>137</v>
      </c>
      <c r="P46" s="5" t="s">
        <v>152</v>
      </c>
      <c r="Q46" s="5" t="s">
        <v>85</v>
      </c>
      <c r="R46" s="5" t="s">
        <v>86</v>
      </c>
      <c r="S46" s="5" t="s">
        <v>43</v>
      </c>
      <c r="T46" s="5" t="s">
        <v>44</v>
      </c>
      <c r="U46" s="5">
        <v>0.68547870931569499</v>
      </c>
      <c r="V46" s="5">
        <v>20.486440000000002</v>
      </c>
      <c r="W46" s="5">
        <v>19.275138999999999</v>
      </c>
      <c r="X46" s="5">
        <v>0.16678704</v>
      </c>
      <c r="Y46" s="5">
        <v>175.70714000000001</v>
      </c>
      <c r="Z46" s="5">
        <v>0.99906439999999996</v>
      </c>
    </row>
    <row r="47" spans="1:26" x14ac:dyDescent="0.25">
      <c r="A47" s="4">
        <v>140</v>
      </c>
      <c r="B47" s="5" t="s">
        <v>27</v>
      </c>
      <c r="C47" s="5">
        <v>5</v>
      </c>
      <c r="D47" s="8">
        <v>64.799719999999098</v>
      </c>
      <c r="E47" s="5" t="s">
        <v>153</v>
      </c>
      <c r="F47" s="5">
        <v>47.38</v>
      </c>
      <c r="G47" s="5">
        <v>2.9649999999999999</v>
      </c>
      <c r="H47" s="5">
        <v>0.70699999999999996</v>
      </c>
      <c r="I47" s="5">
        <v>6603</v>
      </c>
      <c r="J47" s="5">
        <v>2129748</v>
      </c>
      <c r="K47" s="7">
        <f t="shared" si="0"/>
        <v>4495035.8801181931</v>
      </c>
      <c r="L47" s="5">
        <v>2182</v>
      </c>
      <c r="M47" s="7">
        <f t="shared" si="1"/>
        <v>4605.3186998733645</v>
      </c>
      <c r="N47" s="5" t="s">
        <v>82</v>
      </c>
      <c r="O47" s="5" t="s">
        <v>137</v>
      </c>
      <c r="P47" s="5" t="s">
        <v>152</v>
      </c>
      <c r="Q47" s="5" t="s">
        <v>154</v>
      </c>
      <c r="R47" s="5" t="s">
        <v>155</v>
      </c>
      <c r="S47" s="5" t="s">
        <v>156</v>
      </c>
      <c r="T47" s="5" t="s">
        <v>44</v>
      </c>
      <c r="U47" s="5">
        <v>0.88663553702779097</v>
      </c>
      <c r="V47" s="5">
        <v>17.272905000000002</v>
      </c>
      <c r="W47" s="5">
        <v>16.191858</v>
      </c>
      <c r="X47" s="5">
        <v>0.14052439</v>
      </c>
      <c r="Y47" s="5">
        <v>127.65397</v>
      </c>
      <c r="Z47" s="5">
        <v>0.99956990000000001</v>
      </c>
    </row>
    <row r="48" spans="1:26" x14ac:dyDescent="0.25">
      <c r="A48" s="4">
        <v>141</v>
      </c>
      <c r="B48" s="5" t="s">
        <v>27</v>
      </c>
      <c r="C48" s="5">
        <v>5</v>
      </c>
      <c r="D48" s="8">
        <v>64.799719999999098</v>
      </c>
      <c r="E48" s="5" t="s">
        <v>157</v>
      </c>
      <c r="F48" s="5">
        <v>74.790000000000006</v>
      </c>
      <c r="G48" s="5">
        <v>8.1359999999999992</v>
      </c>
      <c r="H48" s="5">
        <v>0.66500000000000004</v>
      </c>
      <c r="I48" s="5">
        <v>5903</v>
      </c>
      <c r="J48" s="5">
        <v>2463225</v>
      </c>
      <c r="K48" s="7">
        <f t="shared" si="0"/>
        <v>3293521.8612113916</v>
      </c>
      <c r="L48" s="5">
        <v>2453</v>
      </c>
      <c r="M48" s="7">
        <f t="shared" si="1"/>
        <v>3279.8502473592725</v>
      </c>
      <c r="N48" s="5" t="s">
        <v>82</v>
      </c>
      <c r="O48" s="5" t="s">
        <v>137</v>
      </c>
      <c r="P48" s="5" t="s">
        <v>152</v>
      </c>
      <c r="Q48" s="5" t="s">
        <v>154</v>
      </c>
      <c r="R48" s="5" t="s">
        <v>158</v>
      </c>
      <c r="S48" s="5" t="s">
        <v>159</v>
      </c>
      <c r="T48" s="5" t="s">
        <v>44</v>
      </c>
      <c r="U48" s="5">
        <v>0.96420212084816304</v>
      </c>
      <c r="V48" s="5">
        <v>40.576926999999998</v>
      </c>
      <c r="W48" s="5">
        <v>39.863900000000001</v>
      </c>
      <c r="X48" s="5">
        <v>0.33011513999999997</v>
      </c>
      <c r="Y48" s="5">
        <v>273.11414000000002</v>
      </c>
      <c r="Z48" s="5">
        <v>0.99941986999999999</v>
      </c>
    </row>
    <row r="49" spans="1:26" x14ac:dyDescent="0.25">
      <c r="A49" s="4">
        <v>142</v>
      </c>
      <c r="B49" s="5" t="s">
        <v>27</v>
      </c>
      <c r="C49" s="5">
        <v>5</v>
      </c>
      <c r="D49" s="8">
        <v>64.799719999999098</v>
      </c>
      <c r="E49" s="5" t="s">
        <v>160</v>
      </c>
      <c r="F49" s="5">
        <v>86.12</v>
      </c>
      <c r="G49" s="5">
        <v>3.1120000000000001</v>
      </c>
      <c r="H49" s="5">
        <v>0.68700000000000006</v>
      </c>
      <c r="I49" s="5">
        <v>13219</v>
      </c>
      <c r="J49" s="5">
        <v>2530598</v>
      </c>
      <c r="K49" s="7">
        <f t="shared" si="0"/>
        <v>2938455.6432884345</v>
      </c>
      <c r="L49" s="5">
        <v>2375</v>
      </c>
      <c r="M49" s="7">
        <f t="shared" si="1"/>
        <v>2757.7798420808172</v>
      </c>
      <c r="N49" s="5" t="s">
        <v>82</v>
      </c>
      <c r="O49" s="5" t="s">
        <v>137</v>
      </c>
      <c r="P49" s="5" t="s">
        <v>152</v>
      </c>
      <c r="Q49" s="5" t="s">
        <v>154</v>
      </c>
      <c r="R49" s="5" t="s">
        <v>161</v>
      </c>
      <c r="S49" s="5" t="s">
        <v>43</v>
      </c>
      <c r="T49" s="5" t="s">
        <v>44</v>
      </c>
      <c r="U49" s="5">
        <v>0.90900697344521897</v>
      </c>
      <c r="V49" s="5">
        <v>29.94979</v>
      </c>
      <c r="W49" s="5">
        <v>29.412512</v>
      </c>
      <c r="X49" s="5">
        <v>0.24365766</v>
      </c>
      <c r="Y49" s="5">
        <v>163.16086999999999</v>
      </c>
      <c r="Z49" s="5">
        <v>0.99954279999999995</v>
      </c>
    </row>
    <row r="50" spans="1:26" x14ac:dyDescent="0.25">
      <c r="A50" s="4">
        <v>138</v>
      </c>
      <c r="B50" s="4" t="s">
        <v>37</v>
      </c>
      <c r="C50" s="5">
        <v>5</v>
      </c>
      <c r="D50" s="6">
        <v>68.033169999998805</v>
      </c>
      <c r="E50" s="5" t="s">
        <v>162</v>
      </c>
      <c r="F50" s="5">
        <v>77.33</v>
      </c>
      <c r="G50" s="5">
        <v>2.9729999999999999</v>
      </c>
      <c r="H50" s="5">
        <v>0.71799999999999997</v>
      </c>
      <c r="I50" s="5">
        <v>4491</v>
      </c>
      <c r="J50" s="5">
        <v>6629692</v>
      </c>
      <c r="K50" s="7">
        <f t="shared" si="0"/>
        <v>8573247.1227208078</v>
      </c>
      <c r="L50" s="5">
        <v>6778</v>
      </c>
      <c r="M50" s="7">
        <f t="shared" si="1"/>
        <v>8765.032975559292</v>
      </c>
      <c r="N50" s="5" t="s">
        <v>82</v>
      </c>
      <c r="O50" s="5" t="s">
        <v>137</v>
      </c>
      <c r="P50" s="5" t="s">
        <v>152</v>
      </c>
      <c r="Q50" s="5" t="s">
        <v>163</v>
      </c>
      <c r="R50" s="5" t="s">
        <v>164</v>
      </c>
      <c r="S50" s="5" t="s">
        <v>165</v>
      </c>
      <c r="T50" s="5" t="s">
        <v>44</v>
      </c>
      <c r="U50" s="5">
        <v>0.90260108773396497</v>
      </c>
      <c r="V50" s="5">
        <v>31.736633000000001</v>
      </c>
      <c r="W50" s="5">
        <v>29.568804</v>
      </c>
      <c r="X50" s="5">
        <v>0.17101516999999999</v>
      </c>
      <c r="Y50" s="5">
        <v>500.96269999999998</v>
      </c>
      <c r="Z50" s="5">
        <v>0.99926179999999998</v>
      </c>
    </row>
    <row r="51" spans="1:26" x14ac:dyDescent="0.25">
      <c r="A51" s="4">
        <v>139</v>
      </c>
      <c r="B51" s="5" t="s">
        <v>80</v>
      </c>
      <c r="C51" s="5">
        <v>4</v>
      </c>
      <c r="D51" s="6">
        <v>70.619929999998902</v>
      </c>
      <c r="E51" s="5" t="s">
        <v>166</v>
      </c>
      <c r="F51" s="5">
        <v>46.55</v>
      </c>
      <c r="G51" s="5">
        <v>8.6199999999999992</v>
      </c>
      <c r="H51" s="5">
        <v>0.72699999999999998</v>
      </c>
      <c r="I51" s="5">
        <v>3354</v>
      </c>
      <c r="J51" s="5">
        <v>4443363</v>
      </c>
      <c r="K51" s="7">
        <f t="shared" si="0"/>
        <v>9545355.53168636</v>
      </c>
      <c r="L51" s="5">
        <v>4586</v>
      </c>
      <c r="M51" s="7">
        <f t="shared" si="1"/>
        <v>9851.7722878625136</v>
      </c>
      <c r="N51" s="5" t="s">
        <v>82</v>
      </c>
      <c r="O51" s="5" t="s">
        <v>137</v>
      </c>
      <c r="P51" s="5" t="s">
        <v>152</v>
      </c>
      <c r="Q51" s="5" t="s">
        <v>163</v>
      </c>
      <c r="R51" s="5" t="s">
        <v>164</v>
      </c>
      <c r="S51" s="5" t="s">
        <v>165</v>
      </c>
      <c r="T51" s="5" t="s">
        <v>44</v>
      </c>
      <c r="U51" s="5">
        <v>0.94106527431162101</v>
      </c>
      <c r="V51" s="5">
        <v>49.869700000000002</v>
      </c>
      <c r="W51" s="5">
        <v>47.386850000000003</v>
      </c>
      <c r="X51" s="5">
        <v>0.40600609999999998</v>
      </c>
      <c r="Y51" s="5">
        <v>832.91279999999995</v>
      </c>
      <c r="Z51" s="5">
        <v>0.99929153999999998</v>
      </c>
    </row>
    <row r="52" spans="1:26" x14ac:dyDescent="0.25">
      <c r="A52" s="4">
        <v>149</v>
      </c>
      <c r="B52" s="5" t="s">
        <v>63</v>
      </c>
      <c r="C52" s="5">
        <v>4</v>
      </c>
      <c r="D52" s="6">
        <v>72.5599999999977</v>
      </c>
      <c r="E52" s="5" t="s">
        <v>167</v>
      </c>
      <c r="F52" s="5">
        <v>52.63</v>
      </c>
      <c r="G52" s="5">
        <v>1.754</v>
      </c>
      <c r="H52" s="5">
        <v>0.71399999999999997</v>
      </c>
      <c r="I52" s="5">
        <v>3998</v>
      </c>
      <c r="J52" s="5">
        <v>5500298</v>
      </c>
      <c r="K52" s="7">
        <f t="shared" si="0"/>
        <v>10450879.726391792</v>
      </c>
      <c r="L52" s="5">
        <v>2966</v>
      </c>
      <c r="M52" s="7">
        <f t="shared" si="1"/>
        <v>5635.5690670720123</v>
      </c>
      <c r="N52" s="5" t="s">
        <v>82</v>
      </c>
      <c r="O52" s="5" t="s">
        <v>137</v>
      </c>
      <c r="P52" s="5" t="s">
        <v>168</v>
      </c>
      <c r="Q52" s="5" t="s">
        <v>169</v>
      </c>
      <c r="R52" s="5" t="s">
        <v>86</v>
      </c>
      <c r="S52" s="5" t="s">
        <v>43</v>
      </c>
      <c r="T52" s="5" t="s">
        <v>44</v>
      </c>
      <c r="U52" s="5">
        <v>0.62524141939196498</v>
      </c>
      <c r="V52" s="5">
        <v>20.064060000000001</v>
      </c>
      <c r="W52" s="5">
        <v>19.033978000000001</v>
      </c>
      <c r="X52" s="5">
        <v>0.13493036999999999</v>
      </c>
      <c r="Y52" s="5">
        <v>134.19853000000001</v>
      </c>
      <c r="Z52" s="5">
        <v>0.99967099999999998</v>
      </c>
    </row>
    <row r="53" spans="1:26" x14ac:dyDescent="0.25">
      <c r="A53" s="4">
        <v>151</v>
      </c>
      <c r="B53" s="5" t="s">
        <v>63</v>
      </c>
      <c r="C53" s="5">
        <v>4</v>
      </c>
      <c r="D53" s="6">
        <v>72.5599999999977</v>
      </c>
      <c r="E53" s="5" t="s">
        <v>170</v>
      </c>
      <c r="F53" s="5">
        <v>69.27</v>
      </c>
      <c r="G53" s="5">
        <v>1.724</v>
      </c>
      <c r="H53" s="5">
        <v>0.71799999999999997</v>
      </c>
      <c r="I53" s="5">
        <v>15858</v>
      </c>
      <c r="J53" s="5">
        <v>3085609</v>
      </c>
      <c r="K53" s="7">
        <f t="shared" si="0"/>
        <v>4454466.5800490836</v>
      </c>
      <c r="L53" s="5">
        <v>2073</v>
      </c>
      <c r="M53" s="7">
        <f t="shared" si="1"/>
        <v>2992.6375054135992</v>
      </c>
      <c r="N53" s="5" t="s">
        <v>82</v>
      </c>
      <c r="O53" s="5" t="s">
        <v>137</v>
      </c>
      <c r="P53" s="5" t="s">
        <v>168</v>
      </c>
      <c r="Q53" s="5" t="s">
        <v>171</v>
      </c>
      <c r="R53" s="5" t="s">
        <v>172</v>
      </c>
      <c r="S53" s="5" t="s">
        <v>43</v>
      </c>
      <c r="T53" s="5" t="s">
        <v>44</v>
      </c>
      <c r="U53" s="5">
        <v>0.75492506118028302</v>
      </c>
      <c r="V53" s="5">
        <v>26.253363</v>
      </c>
      <c r="W53" s="5">
        <v>24.049623</v>
      </c>
      <c r="X53" s="5">
        <v>0.1765533</v>
      </c>
      <c r="Y53" s="5">
        <v>385.72967999999997</v>
      </c>
      <c r="Z53" s="5">
        <v>0.99885999999999997</v>
      </c>
    </row>
    <row r="54" spans="1:26" x14ac:dyDescent="0.25">
      <c r="A54" s="4">
        <v>152</v>
      </c>
      <c r="B54" s="5" t="s">
        <v>63</v>
      </c>
      <c r="C54" s="5">
        <v>4</v>
      </c>
      <c r="D54" s="6">
        <v>72.5599999999977</v>
      </c>
      <c r="E54" s="5" t="s">
        <v>173</v>
      </c>
      <c r="F54" s="5">
        <v>88.17</v>
      </c>
      <c r="G54" s="5">
        <v>4.4080000000000004</v>
      </c>
      <c r="H54" s="5">
        <v>0.71399999999999997</v>
      </c>
      <c r="I54" s="5">
        <v>16038</v>
      </c>
      <c r="J54" s="5">
        <v>4066820</v>
      </c>
      <c r="K54" s="7">
        <f t="shared" si="0"/>
        <v>4612475.8988318024</v>
      </c>
      <c r="L54" s="5">
        <v>2284</v>
      </c>
      <c r="M54" s="7">
        <f t="shared" si="1"/>
        <v>2590.4502665305658</v>
      </c>
      <c r="N54" s="5" t="s">
        <v>82</v>
      </c>
      <c r="O54" s="5" t="s">
        <v>137</v>
      </c>
      <c r="P54" s="5" t="s">
        <v>168</v>
      </c>
      <c r="Q54" s="5" t="s">
        <v>171</v>
      </c>
      <c r="R54" s="5" t="s">
        <v>172</v>
      </c>
      <c r="S54" s="5" t="s">
        <v>174</v>
      </c>
      <c r="T54" s="5" t="s">
        <v>44</v>
      </c>
      <c r="U54" s="5">
        <v>0.91015627622984796</v>
      </c>
      <c r="V54" s="5">
        <v>28.027377999999999</v>
      </c>
      <c r="W54" s="5">
        <v>25.488762000000001</v>
      </c>
      <c r="X54" s="5">
        <v>0.18848351999999999</v>
      </c>
      <c r="Y54" s="5">
        <v>468.37295999999998</v>
      </c>
      <c r="Z54" s="5">
        <v>0.99960289999999996</v>
      </c>
    </row>
    <row r="55" spans="1:26" x14ac:dyDescent="0.25">
      <c r="A55" s="4">
        <v>150</v>
      </c>
      <c r="B55" s="5" t="s">
        <v>80</v>
      </c>
      <c r="C55" s="5">
        <v>4</v>
      </c>
      <c r="D55" s="6">
        <v>70.619929999998902</v>
      </c>
      <c r="E55" s="5" t="s">
        <v>175</v>
      </c>
      <c r="F55" s="5">
        <v>72.41</v>
      </c>
      <c r="G55" s="5">
        <v>5.1719999999999997</v>
      </c>
      <c r="H55" s="5">
        <v>0.69199999999999995</v>
      </c>
      <c r="I55" s="5">
        <v>12247</v>
      </c>
      <c r="J55" s="5">
        <v>1592236</v>
      </c>
      <c r="K55" s="7">
        <f t="shared" si="0"/>
        <v>2198917.2766192518</v>
      </c>
      <c r="L55" s="5">
        <v>1653</v>
      </c>
      <c r="M55" s="7">
        <f t="shared" si="1"/>
        <v>2282.8338627261428</v>
      </c>
      <c r="N55" s="5" t="s">
        <v>82</v>
      </c>
      <c r="O55" s="5" t="s">
        <v>137</v>
      </c>
      <c r="P55" s="5" t="s">
        <v>168</v>
      </c>
      <c r="Q55" s="5" t="s">
        <v>171</v>
      </c>
      <c r="R55" s="5" t="s">
        <v>172</v>
      </c>
      <c r="S55" s="5" t="s">
        <v>43</v>
      </c>
      <c r="T55" s="5" t="s">
        <v>44</v>
      </c>
      <c r="U55" s="5">
        <v>0.84613460390915796</v>
      </c>
      <c r="V55" s="5">
        <v>19.045988000000001</v>
      </c>
      <c r="W55" s="5">
        <v>18.476165999999999</v>
      </c>
      <c r="X55" s="5">
        <v>0.15505980999999999</v>
      </c>
      <c r="Y55" s="5">
        <v>86.998940000000005</v>
      </c>
      <c r="Z55" s="5">
        <v>0.99980782999999995</v>
      </c>
    </row>
    <row r="56" spans="1:26" x14ac:dyDescent="0.25">
      <c r="A56" s="4">
        <v>155</v>
      </c>
      <c r="B56" s="5" t="s">
        <v>27</v>
      </c>
      <c r="C56" s="5">
        <v>5</v>
      </c>
      <c r="D56" s="8">
        <v>64.799719999999098</v>
      </c>
      <c r="E56" s="5" t="s">
        <v>176</v>
      </c>
      <c r="F56" s="5">
        <v>89.31</v>
      </c>
      <c r="G56" s="5">
        <v>0.85399999999999998</v>
      </c>
      <c r="H56" s="5">
        <v>0.66800000000000004</v>
      </c>
      <c r="I56" s="5">
        <v>57899</v>
      </c>
      <c r="J56" s="5">
        <v>2193493</v>
      </c>
      <c r="K56" s="7">
        <f t="shared" si="0"/>
        <v>2456044.1160004479</v>
      </c>
      <c r="L56" s="5">
        <v>2169</v>
      </c>
      <c r="M56" s="7">
        <f t="shared" si="1"/>
        <v>2428.6194155189787</v>
      </c>
      <c r="N56" s="5" t="s">
        <v>82</v>
      </c>
      <c r="O56" s="5" t="s">
        <v>137</v>
      </c>
      <c r="P56" s="5" t="s">
        <v>168</v>
      </c>
      <c r="Q56" s="5" t="s">
        <v>171</v>
      </c>
      <c r="R56" s="5" t="s">
        <v>177</v>
      </c>
      <c r="S56" s="5" t="s">
        <v>178</v>
      </c>
      <c r="T56" s="5" t="s">
        <v>44</v>
      </c>
      <c r="U56" s="5">
        <v>0.95679871224115298</v>
      </c>
      <c r="V56" s="5">
        <v>52.177337999999999</v>
      </c>
      <c r="W56" s="5">
        <v>51.908881999999998</v>
      </c>
      <c r="X56" s="5">
        <v>0.42449071999999999</v>
      </c>
      <c r="Y56" s="5">
        <v>355.66174000000001</v>
      </c>
      <c r="Z56" s="5">
        <v>0.99993799999999999</v>
      </c>
    </row>
    <row r="57" spans="1:26" x14ac:dyDescent="0.25">
      <c r="A57" s="4">
        <v>153</v>
      </c>
      <c r="B57" s="5" t="s">
        <v>27</v>
      </c>
      <c r="C57" s="5">
        <v>5</v>
      </c>
      <c r="D57" s="8">
        <v>64.799719999999098</v>
      </c>
      <c r="E57" s="5" t="s">
        <v>179</v>
      </c>
      <c r="F57" s="5">
        <v>48.6</v>
      </c>
      <c r="G57" s="5">
        <v>3.448</v>
      </c>
      <c r="H57" s="5">
        <v>0.69299999999999995</v>
      </c>
      <c r="I57" s="5">
        <v>4054</v>
      </c>
      <c r="J57" s="5">
        <v>1636365</v>
      </c>
      <c r="K57" s="7">
        <f t="shared" si="0"/>
        <v>3367006.1728395061</v>
      </c>
      <c r="L57" s="5">
        <v>1779</v>
      </c>
      <c r="M57" s="7">
        <f t="shared" si="1"/>
        <v>3660.4938271604938</v>
      </c>
      <c r="N57" s="5" t="s">
        <v>82</v>
      </c>
      <c r="O57" s="5" t="s">
        <v>137</v>
      </c>
      <c r="P57" s="5" t="s">
        <v>168</v>
      </c>
      <c r="Q57" s="5" t="s">
        <v>171</v>
      </c>
      <c r="R57" s="5" t="s">
        <v>177</v>
      </c>
      <c r="S57" s="5" t="s">
        <v>180</v>
      </c>
      <c r="T57" s="5" t="s">
        <v>44</v>
      </c>
      <c r="U57" s="5">
        <v>0.93265465097633105</v>
      </c>
      <c r="V57" s="5">
        <v>29.435555000000001</v>
      </c>
      <c r="W57" s="5">
        <v>27.749489000000001</v>
      </c>
      <c r="X57" s="5">
        <v>0.23947409</v>
      </c>
      <c r="Y57" s="5">
        <v>361.26382000000001</v>
      </c>
      <c r="Z57" s="5">
        <v>0.99888474000000005</v>
      </c>
    </row>
    <row r="58" spans="1:26" x14ac:dyDescent="0.25">
      <c r="A58" s="4">
        <v>156</v>
      </c>
      <c r="B58" s="5" t="s">
        <v>27</v>
      </c>
      <c r="C58" s="5">
        <v>5</v>
      </c>
      <c r="D58" s="8">
        <v>64.799719999999098</v>
      </c>
      <c r="E58" s="5" t="s">
        <v>181</v>
      </c>
      <c r="F58" s="5">
        <v>93.3</v>
      </c>
      <c r="G58" s="5">
        <v>1.7090000000000001</v>
      </c>
      <c r="H58" s="5">
        <v>0.69299999999999995</v>
      </c>
      <c r="I58" s="5">
        <v>103461</v>
      </c>
      <c r="J58" s="5">
        <v>2837407</v>
      </c>
      <c r="K58" s="7">
        <f t="shared" si="0"/>
        <v>3041165.0589496251</v>
      </c>
      <c r="L58" s="5">
        <v>2702</v>
      </c>
      <c r="M58" s="7">
        <f t="shared" si="1"/>
        <v>2896.0342979635584</v>
      </c>
      <c r="N58" s="5" t="s">
        <v>82</v>
      </c>
      <c r="O58" s="5" t="s">
        <v>137</v>
      </c>
      <c r="P58" s="5" t="s">
        <v>168</v>
      </c>
      <c r="Q58" s="5" t="s">
        <v>171</v>
      </c>
      <c r="R58" s="5" t="s">
        <v>177</v>
      </c>
      <c r="S58" s="5" t="s">
        <v>178</v>
      </c>
      <c r="T58" s="5" t="s">
        <v>44</v>
      </c>
      <c r="U58" s="5">
        <v>0.95457307240793199</v>
      </c>
      <c r="V58" s="5">
        <v>119.59822</v>
      </c>
      <c r="W58" s="5">
        <v>116.76493000000001</v>
      </c>
      <c r="X58" s="5">
        <v>0.97299594</v>
      </c>
      <c r="Y58" s="5">
        <v>3789.3546999999999</v>
      </c>
      <c r="Z58" s="5">
        <v>0.99999930000000004</v>
      </c>
    </row>
    <row r="59" spans="1:26" x14ac:dyDescent="0.25">
      <c r="A59" s="4">
        <v>158</v>
      </c>
      <c r="B59" s="4" t="s">
        <v>37</v>
      </c>
      <c r="C59" s="5">
        <v>11</v>
      </c>
      <c r="D59" s="6">
        <v>44.7523299999839</v>
      </c>
      <c r="E59" s="5" t="s">
        <v>182</v>
      </c>
      <c r="F59" s="5">
        <v>56.38</v>
      </c>
      <c r="G59" s="5">
        <v>3.988</v>
      </c>
      <c r="H59" s="5">
        <v>0.69599999999999995</v>
      </c>
      <c r="I59" s="5">
        <v>5572</v>
      </c>
      <c r="J59" s="5">
        <v>1339027</v>
      </c>
      <c r="K59" s="7">
        <f t="shared" si="0"/>
        <v>2375003.5473572183</v>
      </c>
      <c r="L59" s="5">
        <v>1372</v>
      </c>
      <c r="M59" s="7">
        <f t="shared" si="1"/>
        <v>2433.4870521461507</v>
      </c>
      <c r="N59" s="5" t="s">
        <v>82</v>
      </c>
      <c r="O59" s="5" t="s">
        <v>137</v>
      </c>
      <c r="P59" s="5" t="s">
        <v>168</v>
      </c>
      <c r="Q59" s="5" t="s">
        <v>171</v>
      </c>
      <c r="R59" s="5" t="s">
        <v>177</v>
      </c>
      <c r="S59" s="5" t="s">
        <v>178</v>
      </c>
      <c r="T59" s="5" t="s">
        <v>44</v>
      </c>
      <c r="U59" s="5">
        <v>0.906146102492144</v>
      </c>
      <c r="V59" s="5">
        <v>19.717148000000002</v>
      </c>
      <c r="W59" s="5">
        <v>18.941803</v>
      </c>
      <c r="X59" s="5">
        <v>0.13205908</v>
      </c>
      <c r="Y59" s="5">
        <v>120.69002</v>
      </c>
      <c r="Z59" s="5">
        <v>0.99992380000000003</v>
      </c>
    </row>
    <row r="60" spans="1:26" x14ac:dyDescent="0.25">
      <c r="A60" s="4">
        <v>159</v>
      </c>
      <c r="B60" s="4" t="s">
        <v>37</v>
      </c>
      <c r="C60" s="5">
        <v>5</v>
      </c>
      <c r="D60" s="6">
        <v>68.033169999998805</v>
      </c>
      <c r="E60" s="5" t="s">
        <v>183</v>
      </c>
      <c r="F60" s="5">
        <v>55.17</v>
      </c>
      <c r="G60" s="5">
        <v>1.724</v>
      </c>
      <c r="H60" s="5">
        <v>0.69399999999999995</v>
      </c>
      <c r="I60" s="5">
        <v>83959</v>
      </c>
      <c r="J60" s="5">
        <v>1524275</v>
      </c>
      <c r="K60" s="7">
        <f t="shared" si="0"/>
        <v>2762869.3130324455</v>
      </c>
      <c r="L60" s="5">
        <v>1457</v>
      </c>
      <c r="M60" s="7">
        <f t="shared" si="1"/>
        <v>2640.9280406017765</v>
      </c>
      <c r="N60" s="5" t="s">
        <v>82</v>
      </c>
      <c r="O60" s="5" t="s">
        <v>137</v>
      </c>
      <c r="P60" s="5" t="s">
        <v>168</v>
      </c>
      <c r="Q60" s="5" t="s">
        <v>171</v>
      </c>
      <c r="R60" s="5" t="s">
        <v>177</v>
      </c>
      <c r="S60" s="5" t="s">
        <v>178</v>
      </c>
      <c r="T60" s="5" t="s">
        <v>44</v>
      </c>
      <c r="U60" s="5">
        <v>0.90582803845646997</v>
      </c>
      <c r="V60" s="5">
        <v>98.687004000000002</v>
      </c>
      <c r="W60" s="5">
        <v>94.356740000000002</v>
      </c>
      <c r="X60" s="5">
        <v>0.53178214999999995</v>
      </c>
      <c r="Y60" s="5">
        <v>2884.3159999999998</v>
      </c>
      <c r="Z60" s="5">
        <v>0.99997309999999995</v>
      </c>
    </row>
    <row r="61" spans="1:26" x14ac:dyDescent="0.25">
      <c r="A61" s="4">
        <v>157</v>
      </c>
      <c r="B61" s="4" t="s">
        <v>37</v>
      </c>
      <c r="C61" s="5">
        <v>5</v>
      </c>
      <c r="D61" s="6">
        <v>68.033169999998805</v>
      </c>
      <c r="E61" s="5" t="s">
        <v>184</v>
      </c>
      <c r="F61" s="5">
        <v>45.72</v>
      </c>
      <c r="G61" s="5">
        <v>5.3840000000000003</v>
      </c>
      <c r="H61" s="5">
        <v>0.67100000000000004</v>
      </c>
      <c r="I61" s="5">
        <v>36478</v>
      </c>
      <c r="J61" s="5">
        <v>1553145</v>
      </c>
      <c r="K61" s="7">
        <f t="shared" si="0"/>
        <v>3397080.0524934381</v>
      </c>
      <c r="L61" s="5">
        <v>1642</v>
      </c>
      <c r="M61" s="7">
        <f t="shared" si="1"/>
        <v>3591.4260717410325</v>
      </c>
      <c r="N61" s="5" t="s">
        <v>82</v>
      </c>
      <c r="O61" s="5" t="s">
        <v>137</v>
      </c>
      <c r="P61" s="5" t="s">
        <v>168</v>
      </c>
      <c r="Q61" s="5" t="s">
        <v>171</v>
      </c>
      <c r="R61" s="5" t="s">
        <v>177</v>
      </c>
      <c r="S61" s="5" t="s">
        <v>178</v>
      </c>
      <c r="T61" s="5" t="s">
        <v>44</v>
      </c>
      <c r="U61" s="5">
        <v>0.91755747591625203</v>
      </c>
      <c r="V61" s="5">
        <v>140.58367999999999</v>
      </c>
      <c r="W61" s="5">
        <v>137.30644000000001</v>
      </c>
      <c r="X61" s="5">
        <v>0.75754549999999998</v>
      </c>
      <c r="Y61" s="5">
        <v>3986.9148</v>
      </c>
      <c r="Z61" s="5">
        <v>0.99989380000000005</v>
      </c>
    </row>
    <row r="62" spans="1:26" x14ac:dyDescent="0.25">
      <c r="A62" s="4">
        <v>160</v>
      </c>
      <c r="B62" s="5" t="s">
        <v>80</v>
      </c>
      <c r="C62" s="5">
        <v>4</v>
      </c>
      <c r="D62" s="6">
        <v>70.619929999998902</v>
      </c>
      <c r="E62" s="5" t="s">
        <v>185</v>
      </c>
      <c r="F62" s="5">
        <v>90.17</v>
      </c>
      <c r="G62" s="5">
        <v>3.6320000000000001</v>
      </c>
      <c r="H62" s="5">
        <v>0.69899999999999995</v>
      </c>
      <c r="I62" s="5">
        <v>14135</v>
      </c>
      <c r="J62" s="5">
        <v>2065644</v>
      </c>
      <c r="K62" s="7">
        <f t="shared" si="0"/>
        <v>2290832.8712432072</v>
      </c>
      <c r="L62" s="5">
        <v>2029</v>
      </c>
      <c r="M62" s="7">
        <f t="shared" si="1"/>
        <v>2250.1940778529442</v>
      </c>
      <c r="N62" s="5" t="s">
        <v>82</v>
      </c>
      <c r="O62" s="5" t="s">
        <v>137</v>
      </c>
      <c r="P62" s="5" t="s">
        <v>168</v>
      </c>
      <c r="Q62" s="5" t="s">
        <v>171</v>
      </c>
      <c r="R62" s="5" t="s">
        <v>177</v>
      </c>
      <c r="S62" s="5" t="s">
        <v>178</v>
      </c>
      <c r="T62" s="5" t="s">
        <v>44</v>
      </c>
      <c r="U62" s="5">
        <v>0.88208616969050802</v>
      </c>
      <c r="V62" s="5">
        <v>26.319299999999998</v>
      </c>
      <c r="W62" s="5">
        <v>24.753674</v>
      </c>
      <c r="X62" s="5">
        <v>0.21427431999999999</v>
      </c>
      <c r="Y62" s="5">
        <v>251.94837999999999</v>
      </c>
      <c r="Z62" s="5">
        <v>0.9998688</v>
      </c>
    </row>
    <row r="63" spans="1:26" x14ac:dyDescent="0.25">
      <c r="A63" s="4">
        <v>154</v>
      </c>
      <c r="B63" s="5" t="s">
        <v>80</v>
      </c>
      <c r="C63" s="5">
        <v>4</v>
      </c>
      <c r="D63" s="6">
        <v>70.619929999998902</v>
      </c>
      <c r="E63" s="5" t="s">
        <v>186</v>
      </c>
      <c r="F63" s="5">
        <v>85.07</v>
      </c>
      <c r="G63" s="5">
        <v>1.7090000000000001</v>
      </c>
      <c r="H63" s="5">
        <v>0.70599999999999996</v>
      </c>
      <c r="I63" s="5">
        <v>15736</v>
      </c>
      <c r="J63" s="5">
        <v>2413426</v>
      </c>
      <c r="K63" s="7">
        <f t="shared" si="0"/>
        <v>2836988.3625249797</v>
      </c>
      <c r="L63" s="5">
        <v>2346</v>
      </c>
      <c r="M63" s="7">
        <f t="shared" si="1"/>
        <v>2757.7289291171978</v>
      </c>
      <c r="N63" s="5" t="s">
        <v>82</v>
      </c>
      <c r="O63" s="5" t="s">
        <v>137</v>
      </c>
      <c r="P63" s="5" t="s">
        <v>168</v>
      </c>
      <c r="Q63" s="5" t="s">
        <v>171</v>
      </c>
      <c r="R63" s="5" t="s">
        <v>177</v>
      </c>
      <c r="S63" s="5" t="s">
        <v>178</v>
      </c>
      <c r="T63" s="5" t="s">
        <v>44</v>
      </c>
      <c r="U63" s="5">
        <v>0.88277345301925703</v>
      </c>
      <c r="V63" s="5">
        <v>56.192653999999997</v>
      </c>
      <c r="W63" s="5">
        <v>54.747619999999998</v>
      </c>
      <c r="X63" s="5">
        <v>0.45748339999999998</v>
      </c>
      <c r="Y63" s="5">
        <v>751.94479999999999</v>
      </c>
      <c r="Z63" s="5">
        <v>0.99984010000000001</v>
      </c>
    </row>
    <row r="64" spans="1:26" x14ac:dyDescent="0.25">
      <c r="A64" s="4">
        <v>136</v>
      </c>
      <c r="B64" s="5" t="s">
        <v>63</v>
      </c>
      <c r="C64" s="5">
        <v>4</v>
      </c>
      <c r="D64" s="6">
        <v>72.559999999997672</v>
      </c>
      <c r="E64" s="5" t="s">
        <v>187</v>
      </c>
      <c r="F64" s="5">
        <v>68.959999999999994</v>
      </c>
      <c r="G64" s="5">
        <v>0</v>
      </c>
      <c r="H64" s="5">
        <v>0.69399999999999995</v>
      </c>
      <c r="I64" s="5">
        <v>18419</v>
      </c>
      <c r="J64" s="5">
        <v>1712901</v>
      </c>
      <c r="K64" s="7">
        <f t="shared" si="0"/>
        <v>2483905.1624129931</v>
      </c>
      <c r="L64" s="5">
        <v>1733</v>
      </c>
      <c r="M64" s="7">
        <f t="shared" si="1"/>
        <v>2513.0510440835269</v>
      </c>
      <c r="N64" s="5" t="s">
        <v>82</v>
      </c>
      <c r="O64" s="5" t="s">
        <v>137</v>
      </c>
      <c r="P64" s="5" t="s">
        <v>188</v>
      </c>
      <c r="Q64" s="5" t="s">
        <v>189</v>
      </c>
      <c r="R64" s="5" t="s">
        <v>190</v>
      </c>
      <c r="S64" s="5" t="s">
        <v>191</v>
      </c>
      <c r="T64" s="5" t="s">
        <v>44</v>
      </c>
      <c r="U64" s="5">
        <v>0.91733819676033701</v>
      </c>
      <c r="V64" s="5">
        <v>35.202640000000002</v>
      </c>
      <c r="W64" s="5">
        <v>34.570636999999998</v>
      </c>
      <c r="X64" s="5">
        <v>0.236737</v>
      </c>
      <c r="Y64" s="5">
        <v>190.71843999999999</v>
      </c>
      <c r="Z64" s="5">
        <v>0.99967074</v>
      </c>
    </row>
    <row r="65" spans="1:26" x14ac:dyDescent="0.25">
      <c r="A65" s="4">
        <v>135</v>
      </c>
      <c r="B65" s="5" t="s">
        <v>63</v>
      </c>
      <c r="C65" s="5">
        <v>4</v>
      </c>
      <c r="D65" s="6">
        <v>72.5599999999977</v>
      </c>
      <c r="E65" s="5" t="s">
        <v>192</v>
      </c>
      <c r="F65" s="5">
        <v>66.37</v>
      </c>
      <c r="G65" s="5">
        <v>0</v>
      </c>
      <c r="H65" s="5">
        <v>0.69199999999999995</v>
      </c>
      <c r="I65" s="5">
        <v>8478</v>
      </c>
      <c r="J65" s="5">
        <v>2511988</v>
      </c>
      <c r="K65" s="7">
        <f t="shared" si="0"/>
        <v>3784824.4688865449</v>
      </c>
      <c r="L65" s="5">
        <v>1704</v>
      </c>
      <c r="M65" s="7">
        <f t="shared" si="1"/>
        <v>2567.4250414343828</v>
      </c>
      <c r="N65" s="5" t="s">
        <v>82</v>
      </c>
      <c r="O65" s="5" t="s">
        <v>137</v>
      </c>
      <c r="P65" s="5" t="s">
        <v>188</v>
      </c>
      <c r="Q65" s="5" t="s">
        <v>189</v>
      </c>
      <c r="R65" s="5" t="s">
        <v>190</v>
      </c>
      <c r="S65" s="5" t="s">
        <v>191</v>
      </c>
      <c r="T65" s="5" t="s">
        <v>44</v>
      </c>
      <c r="U65" s="5">
        <v>0.89847356383817401</v>
      </c>
      <c r="V65" s="5">
        <v>32.793232000000003</v>
      </c>
      <c r="W65" s="5">
        <v>31.793291</v>
      </c>
      <c r="X65" s="5">
        <v>0.22053376999999999</v>
      </c>
      <c r="Y65" s="5">
        <v>256.90552000000002</v>
      </c>
      <c r="Z65" s="5">
        <v>0.99922820000000001</v>
      </c>
    </row>
    <row r="66" spans="1:26" x14ac:dyDescent="0.25">
      <c r="A66" s="4">
        <v>16</v>
      </c>
      <c r="B66" s="4" t="s">
        <v>37</v>
      </c>
      <c r="C66" s="5">
        <v>5</v>
      </c>
      <c r="D66" s="6">
        <v>68.033169999998805</v>
      </c>
      <c r="E66" s="5" t="s">
        <v>193</v>
      </c>
      <c r="F66" s="5">
        <v>60.32</v>
      </c>
      <c r="G66" s="5">
        <v>4.6289999999999996</v>
      </c>
      <c r="H66" s="5">
        <v>0.61099999999999999</v>
      </c>
      <c r="I66" s="5">
        <v>9666</v>
      </c>
      <c r="J66" s="5">
        <v>3880406</v>
      </c>
      <c r="K66" s="7">
        <f t="shared" ref="K66:K129" si="2">J66/(F66/100)</f>
        <v>6433033.8196286475</v>
      </c>
      <c r="L66" s="5">
        <v>3613</v>
      </c>
      <c r="M66" s="7">
        <f t="shared" ref="M66:M129" si="3">L66/(F66/100)</f>
        <v>5989.7214854111407</v>
      </c>
      <c r="N66" s="5" t="s">
        <v>82</v>
      </c>
      <c r="O66" s="5" t="s">
        <v>194</v>
      </c>
      <c r="P66" s="5" t="s">
        <v>195</v>
      </c>
      <c r="Q66" s="5" t="s">
        <v>196</v>
      </c>
      <c r="R66" s="5" t="s">
        <v>197</v>
      </c>
      <c r="S66" s="5" t="s">
        <v>198</v>
      </c>
      <c r="T66" s="5" t="s">
        <v>44</v>
      </c>
      <c r="U66" s="5">
        <v>0.88888573360845802</v>
      </c>
      <c r="V66" s="5">
        <v>23.839134000000001</v>
      </c>
      <c r="W66" s="5">
        <v>22.542003999999999</v>
      </c>
      <c r="X66" s="5">
        <v>0.12845892</v>
      </c>
      <c r="Y66" s="5">
        <v>225.16864000000001</v>
      </c>
      <c r="Z66" s="5">
        <v>0.99986189999999997</v>
      </c>
    </row>
    <row r="67" spans="1:26" x14ac:dyDescent="0.25">
      <c r="A67" s="4">
        <v>97</v>
      </c>
      <c r="B67" s="4" t="s">
        <v>37</v>
      </c>
      <c r="C67" s="5">
        <v>11</v>
      </c>
      <c r="D67" s="6">
        <v>44.752329999971302</v>
      </c>
      <c r="E67" s="5" t="s">
        <v>199</v>
      </c>
      <c r="F67" s="5">
        <v>57.38</v>
      </c>
      <c r="G67" s="5">
        <v>1.6120000000000001</v>
      </c>
      <c r="H67" s="5">
        <v>0.36699999999999999</v>
      </c>
      <c r="I67" s="5">
        <v>3717</v>
      </c>
      <c r="J67" s="5">
        <v>1714329</v>
      </c>
      <c r="K67" s="7">
        <f t="shared" si="2"/>
        <v>2987676.8909027539</v>
      </c>
      <c r="L67" s="5">
        <v>1474</v>
      </c>
      <c r="M67" s="7">
        <f t="shared" si="3"/>
        <v>2568.8393168351345</v>
      </c>
      <c r="N67" s="5" t="s">
        <v>82</v>
      </c>
      <c r="O67" s="5" t="s">
        <v>200</v>
      </c>
      <c r="P67" s="5" t="s">
        <v>201</v>
      </c>
      <c r="Q67" s="5" t="s">
        <v>202</v>
      </c>
      <c r="R67" s="5" t="s">
        <v>203</v>
      </c>
      <c r="S67" s="5" t="s">
        <v>204</v>
      </c>
      <c r="T67" s="5" t="s">
        <v>44</v>
      </c>
      <c r="U67" s="5">
        <v>0.99092258053756099</v>
      </c>
      <c r="V67" s="5">
        <v>45.206493000000002</v>
      </c>
      <c r="W67" s="5">
        <v>39.266506</v>
      </c>
      <c r="X67" s="5">
        <v>0.30277844999999998</v>
      </c>
      <c r="Y67" s="5">
        <v>2149.7062999999998</v>
      </c>
      <c r="Z67" s="5">
        <v>0.99992239999999999</v>
      </c>
    </row>
    <row r="68" spans="1:26" x14ac:dyDescent="0.25">
      <c r="A68" s="4">
        <v>99</v>
      </c>
      <c r="B68" s="5" t="s">
        <v>80</v>
      </c>
      <c r="C68" s="5">
        <v>13</v>
      </c>
      <c r="D68" s="6">
        <v>38.932119999999401</v>
      </c>
      <c r="E68" s="5" t="s">
        <v>205</v>
      </c>
      <c r="F68" s="5">
        <v>48.27</v>
      </c>
      <c r="G68" s="5">
        <v>0.86199999999999999</v>
      </c>
      <c r="H68" s="5">
        <v>0.40799999999999997</v>
      </c>
      <c r="I68" s="5">
        <v>6891</v>
      </c>
      <c r="J68" s="5">
        <v>1364959</v>
      </c>
      <c r="K68" s="7">
        <f t="shared" si="2"/>
        <v>2827758.4420965402</v>
      </c>
      <c r="L68" s="5">
        <v>1249</v>
      </c>
      <c r="M68" s="7">
        <f t="shared" si="3"/>
        <v>2587.5284856018229</v>
      </c>
      <c r="N68" s="5" t="s">
        <v>82</v>
      </c>
      <c r="O68" s="5" t="s">
        <v>200</v>
      </c>
      <c r="P68" s="5" t="s">
        <v>201</v>
      </c>
      <c r="Q68" s="5" t="s">
        <v>202</v>
      </c>
      <c r="R68" s="5" t="s">
        <v>206</v>
      </c>
      <c r="S68" s="5" t="s">
        <v>207</v>
      </c>
      <c r="T68" s="5" t="s">
        <v>44</v>
      </c>
      <c r="U68" s="5">
        <v>0.946280927152924</v>
      </c>
      <c r="V68" s="5">
        <v>24.932459000000001</v>
      </c>
      <c r="W68" s="5">
        <v>23.765637999999999</v>
      </c>
      <c r="X68" s="5">
        <v>0.26150630000000002</v>
      </c>
      <c r="Y68" s="5">
        <v>211.42174</v>
      </c>
      <c r="Z68" s="5">
        <v>0.99983</v>
      </c>
    </row>
    <row r="69" spans="1:26" x14ac:dyDescent="0.25">
      <c r="A69" s="4">
        <v>98</v>
      </c>
      <c r="B69" s="4" t="s">
        <v>37</v>
      </c>
      <c r="C69" s="5">
        <v>11</v>
      </c>
      <c r="D69" s="6">
        <v>44.752329999975501</v>
      </c>
      <c r="E69" s="5" t="s">
        <v>208</v>
      </c>
      <c r="F69" s="5">
        <v>99.04</v>
      </c>
      <c r="G69" s="5">
        <v>0</v>
      </c>
      <c r="H69" s="5">
        <v>0.443</v>
      </c>
      <c r="I69" s="5">
        <v>62544</v>
      </c>
      <c r="J69" s="5">
        <v>4219242</v>
      </c>
      <c r="K69" s="7">
        <f t="shared" si="2"/>
        <v>4260139.3376413565</v>
      </c>
      <c r="L69" s="5">
        <v>3613</v>
      </c>
      <c r="M69" s="7">
        <f t="shared" si="3"/>
        <v>3648.0210016155088</v>
      </c>
      <c r="N69" s="5" t="s">
        <v>82</v>
      </c>
      <c r="O69" s="5" t="s">
        <v>200</v>
      </c>
      <c r="P69" s="5" t="s">
        <v>201</v>
      </c>
      <c r="Q69" s="5" t="s">
        <v>202</v>
      </c>
      <c r="R69" s="5" t="s">
        <v>209</v>
      </c>
      <c r="S69" s="5" t="s">
        <v>210</v>
      </c>
      <c r="T69" s="5" t="s">
        <v>44</v>
      </c>
      <c r="U69" s="5">
        <v>0.95472909240776105</v>
      </c>
      <c r="V69" s="5">
        <v>49.746409999999997</v>
      </c>
      <c r="W69" s="5">
        <v>46.444330000000001</v>
      </c>
      <c r="X69" s="5">
        <v>0.33318540000000002</v>
      </c>
      <c r="Y69" s="5">
        <v>1061.2661000000001</v>
      </c>
      <c r="Z69" s="5">
        <v>0.99999150000000003</v>
      </c>
    </row>
    <row r="70" spans="1:26" x14ac:dyDescent="0.25">
      <c r="A70" s="4">
        <v>91</v>
      </c>
      <c r="B70" s="5" t="s">
        <v>63</v>
      </c>
      <c r="C70" s="5">
        <v>14</v>
      </c>
      <c r="D70" s="6">
        <v>36.992049999998898</v>
      </c>
      <c r="E70" s="5" t="s">
        <v>211</v>
      </c>
      <c r="F70" s="5">
        <v>87.28</v>
      </c>
      <c r="G70" s="5">
        <v>3.0310000000000001</v>
      </c>
      <c r="H70" s="5">
        <v>0.38600000000000001</v>
      </c>
      <c r="I70" s="5">
        <v>22078</v>
      </c>
      <c r="J70" s="5">
        <v>3189476</v>
      </c>
      <c r="K70" s="7">
        <f t="shared" si="2"/>
        <v>3654303.3913840512</v>
      </c>
      <c r="L70" s="5">
        <v>2738</v>
      </c>
      <c r="M70" s="7">
        <f t="shared" si="3"/>
        <v>3137.0302474793766</v>
      </c>
      <c r="N70" s="5" t="s">
        <v>82</v>
      </c>
      <c r="O70" s="5" t="s">
        <v>200</v>
      </c>
      <c r="P70" s="5" t="s">
        <v>201</v>
      </c>
      <c r="Q70" s="5" t="s">
        <v>212</v>
      </c>
      <c r="R70" s="5" t="s">
        <v>213</v>
      </c>
      <c r="S70" s="5" t="s">
        <v>43</v>
      </c>
      <c r="T70" s="5" t="s">
        <v>44</v>
      </c>
      <c r="U70" s="5">
        <v>0.81755411194031002</v>
      </c>
      <c r="V70" s="5">
        <v>48.596789999999999</v>
      </c>
      <c r="W70" s="5">
        <v>47.672736999999998</v>
      </c>
      <c r="X70" s="5">
        <v>0.45346338000000003</v>
      </c>
      <c r="Y70" s="5">
        <v>448.92910000000001</v>
      </c>
      <c r="Z70" s="5">
        <v>0.99986459999999999</v>
      </c>
    </row>
    <row r="71" spans="1:26" x14ac:dyDescent="0.25">
      <c r="A71" s="4">
        <v>100</v>
      </c>
      <c r="B71" s="5" t="s">
        <v>63</v>
      </c>
      <c r="C71" s="5">
        <v>14</v>
      </c>
      <c r="D71" s="6">
        <v>36.992049999998898</v>
      </c>
      <c r="E71" s="5" t="s">
        <v>214</v>
      </c>
      <c r="F71" s="5">
        <v>54.31</v>
      </c>
      <c r="G71" s="5">
        <v>0</v>
      </c>
      <c r="H71" s="5">
        <v>0.38200000000000001</v>
      </c>
      <c r="I71" s="5">
        <v>9129</v>
      </c>
      <c r="J71" s="5">
        <v>2883813</v>
      </c>
      <c r="K71" s="7">
        <f t="shared" si="2"/>
        <v>5309911.6184864659</v>
      </c>
      <c r="L71" s="5">
        <v>2300</v>
      </c>
      <c r="M71" s="7">
        <f t="shared" si="3"/>
        <v>4234.9475234763395</v>
      </c>
      <c r="N71" s="5" t="s">
        <v>82</v>
      </c>
      <c r="O71" s="5" t="s">
        <v>200</v>
      </c>
      <c r="P71" s="5" t="s">
        <v>201</v>
      </c>
      <c r="Q71" s="5" t="s">
        <v>215</v>
      </c>
      <c r="R71" s="5" t="s">
        <v>216</v>
      </c>
      <c r="S71" s="5" t="s">
        <v>217</v>
      </c>
      <c r="T71" s="5" t="s">
        <v>44</v>
      </c>
      <c r="U71" s="5">
        <v>0.93720833760264899</v>
      </c>
      <c r="V71" s="5">
        <v>18.299016999999999</v>
      </c>
      <c r="W71" s="5">
        <v>17.804327000000001</v>
      </c>
      <c r="X71" s="5">
        <v>0.17075066</v>
      </c>
      <c r="Y71" s="5">
        <v>76.187613999999996</v>
      </c>
      <c r="Z71" s="5">
        <v>0.99978120000000004</v>
      </c>
    </row>
    <row r="72" spans="1:26" x14ac:dyDescent="0.25">
      <c r="A72" s="4">
        <v>107</v>
      </c>
      <c r="B72" s="5" t="s">
        <v>27</v>
      </c>
      <c r="C72" s="5">
        <v>13</v>
      </c>
      <c r="D72" s="6">
        <v>37.638740000000297</v>
      </c>
      <c r="E72" s="5" t="s">
        <v>218</v>
      </c>
      <c r="F72" s="5">
        <v>81.290000000000006</v>
      </c>
      <c r="G72" s="5">
        <v>3.6779999999999999</v>
      </c>
      <c r="H72" s="5">
        <v>0.47499999999999998</v>
      </c>
      <c r="I72" s="5">
        <v>11526</v>
      </c>
      <c r="J72" s="5">
        <v>3385538</v>
      </c>
      <c r="K72" s="7">
        <f t="shared" si="2"/>
        <v>4164765.6538319592</v>
      </c>
      <c r="L72" s="5">
        <v>2992</v>
      </c>
      <c r="M72" s="7">
        <f t="shared" si="3"/>
        <v>3680.6495263870092</v>
      </c>
      <c r="N72" s="5" t="s">
        <v>82</v>
      </c>
      <c r="O72" s="5" t="s">
        <v>200</v>
      </c>
      <c r="P72" s="5" t="s">
        <v>201</v>
      </c>
      <c r="Q72" s="5" t="s">
        <v>215</v>
      </c>
      <c r="R72" s="5" t="s">
        <v>219</v>
      </c>
      <c r="S72" s="5" t="s">
        <v>220</v>
      </c>
      <c r="T72" s="5" t="s">
        <v>44</v>
      </c>
      <c r="U72" s="5">
        <v>0.96069428579280702</v>
      </c>
      <c r="V72" s="5">
        <v>42.106102</v>
      </c>
      <c r="W72" s="5">
        <v>41.416699999999999</v>
      </c>
      <c r="X72" s="5">
        <v>0.21801989999999999</v>
      </c>
      <c r="Y72" s="5">
        <v>289.86559999999997</v>
      </c>
      <c r="Z72" s="5">
        <v>0.99950819999999996</v>
      </c>
    </row>
    <row r="73" spans="1:26" x14ac:dyDescent="0.25">
      <c r="A73" s="4">
        <v>108</v>
      </c>
      <c r="B73" s="5" t="s">
        <v>27</v>
      </c>
      <c r="C73" s="5">
        <v>13</v>
      </c>
      <c r="D73" s="6">
        <v>37.638740000000297</v>
      </c>
      <c r="E73" s="5" t="s">
        <v>221</v>
      </c>
      <c r="F73" s="5">
        <v>59.4</v>
      </c>
      <c r="G73" s="5">
        <v>8.3849999999999998</v>
      </c>
      <c r="H73" s="5">
        <v>0.46300000000000002</v>
      </c>
      <c r="I73" s="5">
        <v>24595</v>
      </c>
      <c r="J73" s="5">
        <v>1632272</v>
      </c>
      <c r="K73" s="7">
        <f t="shared" si="2"/>
        <v>2747932.6599326599</v>
      </c>
      <c r="L73" s="5">
        <v>1491</v>
      </c>
      <c r="M73" s="7">
        <f t="shared" si="3"/>
        <v>2510.1010101010102</v>
      </c>
      <c r="N73" s="5" t="s">
        <v>82</v>
      </c>
      <c r="O73" s="5" t="s">
        <v>200</v>
      </c>
      <c r="P73" s="5" t="s">
        <v>201</v>
      </c>
      <c r="Q73" s="5" t="s">
        <v>215</v>
      </c>
      <c r="R73" s="5" t="s">
        <v>219</v>
      </c>
      <c r="S73" s="5" t="s">
        <v>220</v>
      </c>
      <c r="T73" s="5" t="s">
        <v>44</v>
      </c>
      <c r="U73" s="5">
        <v>0.96162269860827998</v>
      </c>
      <c r="V73" s="5">
        <v>22.572846999999999</v>
      </c>
      <c r="W73" s="5">
        <v>21.946145999999999</v>
      </c>
      <c r="X73" s="5">
        <v>0.11687926</v>
      </c>
      <c r="Y73" s="5">
        <v>127.95219400000001</v>
      </c>
      <c r="Z73" s="5">
        <v>0.99964960000000003</v>
      </c>
    </row>
    <row r="74" spans="1:26" x14ac:dyDescent="0.25">
      <c r="A74" s="4">
        <v>102</v>
      </c>
      <c r="B74" s="5" t="s">
        <v>63</v>
      </c>
      <c r="C74" s="5">
        <v>14</v>
      </c>
      <c r="D74" s="6">
        <v>36.992049999998898</v>
      </c>
      <c r="E74" s="5" t="s">
        <v>222</v>
      </c>
      <c r="F74" s="5">
        <v>88.96</v>
      </c>
      <c r="G74" s="5">
        <v>4.1870000000000003</v>
      </c>
      <c r="H74" s="5">
        <v>0.42099999999999999</v>
      </c>
      <c r="I74" s="5">
        <v>13626</v>
      </c>
      <c r="J74" s="5">
        <v>5044937</v>
      </c>
      <c r="K74" s="7">
        <f t="shared" si="2"/>
        <v>5671017.3111510798</v>
      </c>
      <c r="L74" s="5">
        <v>4183</v>
      </c>
      <c r="M74" s="7">
        <f t="shared" si="3"/>
        <v>4702.1133093525186</v>
      </c>
      <c r="N74" s="5" t="s">
        <v>82</v>
      </c>
      <c r="O74" s="5" t="s">
        <v>200</v>
      </c>
      <c r="P74" s="5" t="s">
        <v>201</v>
      </c>
      <c r="Q74" s="5" t="s">
        <v>215</v>
      </c>
      <c r="R74" s="5" t="s">
        <v>219</v>
      </c>
      <c r="S74" s="5" t="s">
        <v>223</v>
      </c>
      <c r="T74" s="5" t="s">
        <v>44</v>
      </c>
      <c r="U74" s="5">
        <v>0.95438013615433004</v>
      </c>
      <c r="V74" s="5">
        <v>49.198666000000003</v>
      </c>
      <c r="W74" s="5">
        <v>47.33558</v>
      </c>
      <c r="X74" s="5">
        <v>0.45907956</v>
      </c>
      <c r="Y74" s="5">
        <v>668.15660000000003</v>
      </c>
      <c r="Z74" s="5">
        <v>0.99960357</v>
      </c>
    </row>
    <row r="75" spans="1:26" x14ac:dyDescent="0.25">
      <c r="A75" s="4">
        <v>103</v>
      </c>
      <c r="B75" s="4" t="s">
        <v>37</v>
      </c>
      <c r="C75" s="5">
        <v>11</v>
      </c>
      <c r="D75" s="6">
        <v>44.752329999955798</v>
      </c>
      <c r="E75" s="5" t="s">
        <v>224</v>
      </c>
      <c r="F75" s="5">
        <v>51.45</v>
      </c>
      <c r="G75" s="5">
        <v>0.49199999999999999</v>
      </c>
      <c r="H75" s="5">
        <v>0.42599999999999999</v>
      </c>
      <c r="I75" s="5">
        <v>10479</v>
      </c>
      <c r="J75" s="5">
        <v>1719665</v>
      </c>
      <c r="K75" s="7">
        <f t="shared" si="2"/>
        <v>3342400.388726919</v>
      </c>
      <c r="L75" s="5">
        <v>1499</v>
      </c>
      <c r="M75" s="7">
        <f t="shared" si="3"/>
        <v>2913.5082604470354</v>
      </c>
      <c r="N75" s="5" t="s">
        <v>82</v>
      </c>
      <c r="O75" s="5" t="s">
        <v>200</v>
      </c>
      <c r="P75" s="5" t="s">
        <v>201</v>
      </c>
      <c r="Q75" s="5" t="s">
        <v>215</v>
      </c>
      <c r="R75" s="5" t="s">
        <v>219</v>
      </c>
      <c r="S75" s="5" t="s">
        <v>225</v>
      </c>
      <c r="T75" s="5" t="s">
        <v>44</v>
      </c>
      <c r="U75" s="5">
        <v>0.96368508969631195</v>
      </c>
      <c r="V75" s="5">
        <v>41.827637000000003</v>
      </c>
      <c r="W75" s="5">
        <v>38.75873</v>
      </c>
      <c r="X75" s="5">
        <v>0.28014800000000001</v>
      </c>
      <c r="Y75" s="5">
        <v>864.83672999999999</v>
      </c>
      <c r="Z75" s="5">
        <v>0.99983776000000002</v>
      </c>
    </row>
    <row r="76" spans="1:26" x14ac:dyDescent="0.25">
      <c r="A76" s="4">
        <v>105</v>
      </c>
      <c r="B76" s="5" t="s">
        <v>80</v>
      </c>
      <c r="C76" s="5">
        <v>13</v>
      </c>
      <c r="D76" s="6">
        <v>38.9321199999995</v>
      </c>
      <c r="E76" s="5" t="s">
        <v>226</v>
      </c>
      <c r="F76" s="5">
        <v>87.21</v>
      </c>
      <c r="G76" s="5">
        <v>0.49199999999999999</v>
      </c>
      <c r="H76" s="5">
        <v>0.39100000000000001</v>
      </c>
      <c r="I76" s="5">
        <v>11777</v>
      </c>
      <c r="J76" s="5">
        <v>3870443</v>
      </c>
      <c r="K76" s="7">
        <f t="shared" si="2"/>
        <v>4438072.4687535837</v>
      </c>
      <c r="L76" s="5">
        <v>3353</v>
      </c>
      <c r="M76" s="7">
        <f t="shared" si="3"/>
        <v>3844.74257539273</v>
      </c>
      <c r="N76" s="5" t="s">
        <v>82</v>
      </c>
      <c r="O76" s="5" t="s">
        <v>200</v>
      </c>
      <c r="P76" s="5" t="s">
        <v>201</v>
      </c>
      <c r="Q76" s="5" t="s">
        <v>215</v>
      </c>
      <c r="R76" s="5" t="s">
        <v>219</v>
      </c>
      <c r="S76" s="5" t="s">
        <v>227</v>
      </c>
      <c r="T76" s="5" t="s">
        <v>44</v>
      </c>
      <c r="U76" s="5">
        <v>0.95596134228000296</v>
      </c>
      <c r="V76" s="5">
        <v>171.27260000000001</v>
      </c>
      <c r="W76" s="5">
        <v>168.23392000000001</v>
      </c>
      <c r="X76" s="5">
        <v>1.7964077000000001</v>
      </c>
      <c r="Y76" s="5">
        <v>4616.6350000000002</v>
      </c>
      <c r="Z76" s="5">
        <v>0.99994209999999994</v>
      </c>
    </row>
    <row r="77" spans="1:26" x14ac:dyDescent="0.25">
      <c r="A77" s="4">
        <v>106</v>
      </c>
      <c r="B77" s="5" t="s">
        <v>80</v>
      </c>
      <c r="C77" s="5">
        <v>13</v>
      </c>
      <c r="D77" s="6">
        <v>38.932119999999401</v>
      </c>
      <c r="E77" s="5" t="s">
        <v>228</v>
      </c>
      <c r="F77" s="5">
        <v>55.06</v>
      </c>
      <c r="G77" s="5">
        <v>7.3659999999999997</v>
      </c>
      <c r="H77" s="5">
        <v>0.438</v>
      </c>
      <c r="I77" s="5">
        <v>9067</v>
      </c>
      <c r="J77" s="5">
        <v>2886863</v>
      </c>
      <c r="K77" s="7">
        <f t="shared" si="2"/>
        <v>5243122.0486741737</v>
      </c>
      <c r="L77" s="5">
        <v>2559</v>
      </c>
      <c r="M77" s="7">
        <f t="shared" si="3"/>
        <v>4647.6571013439889</v>
      </c>
      <c r="N77" s="5" t="s">
        <v>82</v>
      </c>
      <c r="O77" s="5" t="s">
        <v>200</v>
      </c>
      <c r="P77" s="5" t="s">
        <v>201</v>
      </c>
      <c r="Q77" s="5" t="s">
        <v>215</v>
      </c>
      <c r="R77" s="5" t="s">
        <v>219</v>
      </c>
      <c r="S77" s="5" t="s">
        <v>220</v>
      </c>
      <c r="T77" s="5" t="s">
        <v>44</v>
      </c>
      <c r="U77" s="5">
        <v>0.89159157344423301</v>
      </c>
      <c r="V77" s="5">
        <v>19.963486</v>
      </c>
      <c r="W77" s="5">
        <v>19.334292999999999</v>
      </c>
      <c r="X77" s="5">
        <v>0.20938878999999999</v>
      </c>
      <c r="Y77" s="5">
        <v>105.49709</v>
      </c>
      <c r="Z77" s="5">
        <v>0.99949323999999995</v>
      </c>
    </row>
    <row r="78" spans="1:26" x14ac:dyDescent="0.25">
      <c r="A78" s="4">
        <v>104</v>
      </c>
      <c r="B78" s="5" t="s">
        <v>80</v>
      </c>
      <c r="C78" s="5">
        <v>13</v>
      </c>
      <c r="D78" s="6">
        <v>38.932119999999401</v>
      </c>
      <c r="E78" s="5" t="s">
        <v>229</v>
      </c>
      <c r="F78" s="5">
        <v>45.61</v>
      </c>
      <c r="G78" s="5">
        <v>3.448</v>
      </c>
      <c r="H78" s="5">
        <v>0.39400000000000002</v>
      </c>
      <c r="I78" s="5">
        <v>12633</v>
      </c>
      <c r="J78" s="5">
        <v>1658715</v>
      </c>
      <c r="K78" s="7">
        <f t="shared" si="2"/>
        <v>3636735.3650515238</v>
      </c>
      <c r="L78" s="5">
        <v>1443</v>
      </c>
      <c r="M78" s="7">
        <f t="shared" si="3"/>
        <v>3163.7798728349044</v>
      </c>
      <c r="N78" s="5" t="s">
        <v>82</v>
      </c>
      <c r="O78" s="5" t="s">
        <v>200</v>
      </c>
      <c r="P78" s="5" t="s">
        <v>201</v>
      </c>
      <c r="Q78" s="5" t="s">
        <v>215</v>
      </c>
      <c r="R78" s="5" t="s">
        <v>219</v>
      </c>
      <c r="S78" s="5" t="s">
        <v>227</v>
      </c>
      <c r="T78" s="5" t="s">
        <v>44</v>
      </c>
      <c r="U78" s="5">
        <v>0.932827393417895</v>
      </c>
      <c r="V78" s="5">
        <v>22.591691999999998</v>
      </c>
      <c r="W78" s="5">
        <v>21.629639000000001</v>
      </c>
      <c r="X78" s="5">
        <v>0.23695494</v>
      </c>
      <c r="Y78" s="5">
        <v>151.77295000000001</v>
      </c>
      <c r="Z78" s="5">
        <v>0.99981129999999996</v>
      </c>
    </row>
    <row r="79" spans="1:26" x14ac:dyDescent="0.25">
      <c r="A79" s="4">
        <v>109</v>
      </c>
      <c r="B79" s="5" t="s">
        <v>80</v>
      </c>
      <c r="C79" s="5">
        <v>13</v>
      </c>
      <c r="D79" s="6">
        <v>38.932119999999301</v>
      </c>
      <c r="E79" s="5" t="s">
        <v>230</v>
      </c>
      <c r="F79" s="5">
        <v>70.28</v>
      </c>
      <c r="G79" s="5">
        <v>6.1159999999999997</v>
      </c>
      <c r="H79" s="5">
        <v>0.42899999999999999</v>
      </c>
      <c r="I79" s="5">
        <v>35697</v>
      </c>
      <c r="J79" s="5">
        <v>3173076</v>
      </c>
      <c r="K79" s="7">
        <f t="shared" si="2"/>
        <v>4514906.08992601</v>
      </c>
      <c r="L79" s="5">
        <v>2854</v>
      </c>
      <c r="M79" s="7">
        <f t="shared" si="3"/>
        <v>4060.8992601024474</v>
      </c>
      <c r="N79" s="5" t="s">
        <v>82</v>
      </c>
      <c r="O79" s="5" t="s">
        <v>200</v>
      </c>
      <c r="P79" s="5" t="s">
        <v>201</v>
      </c>
      <c r="Q79" s="5" t="s">
        <v>215</v>
      </c>
      <c r="R79" s="5" t="s">
        <v>219</v>
      </c>
      <c r="S79" s="5" t="s">
        <v>220</v>
      </c>
      <c r="T79" s="5" t="s">
        <v>44</v>
      </c>
      <c r="U79" s="5">
        <v>0.89032604004905402</v>
      </c>
      <c r="V79" s="5">
        <v>43.561480000000003</v>
      </c>
      <c r="W79" s="5">
        <v>42.170140000000004</v>
      </c>
      <c r="X79" s="5">
        <v>0.45689842000000003</v>
      </c>
      <c r="Y79" s="5">
        <v>433.11203</v>
      </c>
      <c r="Z79" s="5">
        <v>0.99981220000000004</v>
      </c>
    </row>
    <row r="80" spans="1:26" x14ac:dyDescent="0.25">
      <c r="A80" s="4">
        <v>101</v>
      </c>
      <c r="B80" s="5" t="s">
        <v>80</v>
      </c>
      <c r="C80" s="5">
        <v>13</v>
      </c>
      <c r="D80" s="6">
        <v>38.932119999999401</v>
      </c>
      <c r="E80" s="5" t="s">
        <v>231</v>
      </c>
      <c r="F80" s="5">
        <v>48.01</v>
      </c>
      <c r="G80" s="5">
        <v>2.4630000000000001</v>
      </c>
      <c r="H80" s="5">
        <v>0.432</v>
      </c>
      <c r="I80" s="5">
        <v>3643</v>
      </c>
      <c r="J80" s="5">
        <v>1797228</v>
      </c>
      <c r="K80" s="7">
        <f t="shared" si="2"/>
        <v>3743445.1156009166</v>
      </c>
      <c r="L80" s="5">
        <v>1729</v>
      </c>
      <c r="M80" s="7">
        <f t="shared" si="3"/>
        <v>3601.3330556134142</v>
      </c>
      <c r="N80" s="5" t="s">
        <v>82</v>
      </c>
      <c r="O80" s="5" t="s">
        <v>200</v>
      </c>
      <c r="P80" s="5" t="s">
        <v>201</v>
      </c>
      <c r="Q80" s="5" t="s">
        <v>215</v>
      </c>
      <c r="R80" s="5" t="s">
        <v>232</v>
      </c>
      <c r="S80" s="5" t="s">
        <v>233</v>
      </c>
      <c r="T80" s="5" t="s">
        <v>44</v>
      </c>
      <c r="U80" s="5">
        <v>0.90447533346698605</v>
      </c>
      <c r="V80" s="5">
        <v>16.261934</v>
      </c>
      <c r="W80" s="5">
        <v>15.659855</v>
      </c>
      <c r="X80" s="5">
        <v>0.17056473999999999</v>
      </c>
      <c r="Y80" s="5">
        <v>78.323875000000001</v>
      </c>
      <c r="Z80" s="5">
        <v>0.99935514000000003</v>
      </c>
    </row>
    <row r="81" spans="1:26" x14ac:dyDescent="0.25">
      <c r="A81" s="4">
        <v>93</v>
      </c>
      <c r="B81" s="5" t="s">
        <v>63</v>
      </c>
      <c r="C81" s="5">
        <v>14</v>
      </c>
      <c r="D81" s="6">
        <v>36.992049999998898</v>
      </c>
      <c r="E81" s="5" t="s">
        <v>234</v>
      </c>
      <c r="F81" s="5">
        <v>51.72</v>
      </c>
      <c r="G81" s="5">
        <v>3.448</v>
      </c>
      <c r="H81" s="5">
        <v>0.40100000000000002</v>
      </c>
      <c r="I81" s="5">
        <v>7471</v>
      </c>
      <c r="J81" s="5">
        <v>2511879</v>
      </c>
      <c r="K81" s="7">
        <f t="shared" si="2"/>
        <v>4856687.9350348031</v>
      </c>
      <c r="L81" s="5">
        <v>2239</v>
      </c>
      <c r="M81" s="7">
        <f t="shared" si="3"/>
        <v>4329.0796597061099</v>
      </c>
      <c r="N81" s="5" t="s">
        <v>82</v>
      </c>
      <c r="O81" s="5" t="s">
        <v>200</v>
      </c>
      <c r="P81" s="5" t="s">
        <v>201</v>
      </c>
      <c r="Q81" s="5" t="s">
        <v>235</v>
      </c>
      <c r="R81" s="5" t="s">
        <v>236</v>
      </c>
      <c r="S81" s="5" t="s">
        <v>43</v>
      </c>
      <c r="T81" s="5" t="s">
        <v>44</v>
      </c>
      <c r="U81" s="5">
        <v>0.82430075133776703</v>
      </c>
      <c r="V81" s="5">
        <v>18.304784999999999</v>
      </c>
      <c r="W81" s="5">
        <v>17.686644000000001</v>
      </c>
      <c r="X81" s="5">
        <v>0.17080447000000001</v>
      </c>
      <c r="Y81" s="5">
        <v>95.127039999999994</v>
      </c>
      <c r="Z81" s="5">
        <v>0.99973089999999998</v>
      </c>
    </row>
    <row r="82" spans="1:26" x14ac:dyDescent="0.25">
      <c r="A82" s="4">
        <v>92</v>
      </c>
      <c r="B82" s="5" t="s">
        <v>80</v>
      </c>
      <c r="C82" s="5">
        <v>13</v>
      </c>
      <c r="D82" s="6">
        <v>38.932119999999301</v>
      </c>
      <c r="E82" s="5" t="s">
        <v>237</v>
      </c>
      <c r="F82" s="5">
        <v>66.040000000000006</v>
      </c>
      <c r="G82" s="5">
        <v>0.47599999999999998</v>
      </c>
      <c r="H82" s="5">
        <v>0.40899999999999997</v>
      </c>
      <c r="I82" s="5">
        <v>8755</v>
      </c>
      <c r="J82" s="5">
        <v>2159249</v>
      </c>
      <c r="K82" s="7">
        <f t="shared" si="2"/>
        <v>3269607.8134463956</v>
      </c>
      <c r="L82" s="5">
        <v>1825</v>
      </c>
      <c r="M82" s="7">
        <f t="shared" si="3"/>
        <v>2763.4766807995152</v>
      </c>
      <c r="N82" s="5" t="s">
        <v>82</v>
      </c>
      <c r="O82" s="5" t="s">
        <v>200</v>
      </c>
      <c r="P82" s="5" t="s">
        <v>201</v>
      </c>
      <c r="Q82" s="5" t="s">
        <v>238</v>
      </c>
      <c r="R82" s="5" t="s">
        <v>239</v>
      </c>
      <c r="S82" s="5" t="s">
        <v>240</v>
      </c>
      <c r="T82" s="5" t="s">
        <v>44</v>
      </c>
      <c r="U82" s="5">
        <v>0.913464231007176</v>
      </c>
      <c r="V82" s="5">
        <v>17.276308</v>
      </c>
      <c r="W82" s="5">
        <v>16.636095000000001</v>
      </c>
      <c r="X82" s="5">
        <v>0.18120410000000001</v>
      </c>
      <c r="Y82" s="5">
        <v>89.153639999999996</v>
      </c>
      <c r="Z82" s="5">
        <v>0.99996065999999995</v>
      </c>
    </row>
    <row r="83" spans="1:26" x14ac:dyDescent="0.25">
      <c r="A83" s="4">
        <v>95</v>
      </c>
      <c r="B83" s="5" t="s">
        <v>27</v>
      </c>
      <c r="C83" s="5">
        <v>13</v>
      </c>
      <c r="D83" s="6">
        <v>37.638740000000297</v>
      </c>
      <c r="E83" s="5" t="s">
        <v>241</v>
      </c>
      <c r="F83" s="5">
        <v>61.56</v>
      </c>
      <c r="G83" s="5">
        <v>4.6559999999999997</v>
      </c>
      <c r="H83" s="5">
        <v>0.40200000000000002</v>
      </c>
      <c r="I83" s="5">
        <v>9462</v>
      </c>
      <c r="J83" s="5">
        <v>2530298</v>
      </c>
      <c r="K83" s="7">
        <f t="shared" si="2"/>
        <v>4110295.6465237164</v>
      </c>
      <c r="L83" s="5">
        <v>2232</v>
      </c>
      <c r="M83" s="7">
        <f t="shared" si="3"/>
        <v>3625.7309941520466</v>
      </c>
      <c r="N83" s="5" t="s">
        <v>82</v>
      </c>
      <c r="O83" s="5" t="s">
        <v>200</v>
      </c>
      <c r="P83" s="5" t="s">
        <v>201</v>
      </c>
      <c r="Q83" s="5" t="s">
        <v>242</v>
      </c>
      <c r="R83" s="5" t="s">
        <v>243</v>
      </c>
      <c r="S83" s="5" t="s">
        <v>244</v>
      </c>
      <c r="T83" s="5" t="s">
        <v>44</v>
      </c>
      <c r="U83" s="5">
        <v>0.985571005218569</v>
      </c>
      <c r="V83" s="5">
        <v>33.478233000000003</v>
      </c>
      <c r="W83" s="5">
        <v>31.714683999999998</v>
      </c>
      <c r="X83" s="5">
        <v>0.17334591999999999</v>
      </c>
      <c r="Y83" s="5">
        <v>430.76254</v>
      </c>
      <c r="Z83" s="5">
        <v>0.99938583000000003</v>
      </c>
    </row>
    <row r="84" spans="1:26" x14ac:dyDescent="0.25">
      <c r="A84" s="4">
        <v>94</v>
      </c>
      <c r="B84" s="5" t="s">
        <v>27</v>
      </c>
      <c r="C84" s="5">
        <v>13</v>
      </c>
      <c r="D84" s="6">
        <v>37.638740000000297</v>
      </c>
      <c r="E84" s="5" t="s">
        <v>245</v>
      </c>
      <c r="F84" s="5">
        <v>80.95</v>
      </c>
      <c r="G84" s="5">
        <v>2.1419999999999999</v>
      </c>
      <c r="H84" s="5">
        <v>0.438</v>
      </c>
      <c r="I84" s="5">
        <v>52245</v>
      </c>
      <c r="J84" s="5">
        <v>4357330</v>
      </c>
      <c r="K84" s="7">
        <f t="shared" si="2"/>
        <v>5382742.4336009882</v>
      </c>
      <c r="L84" s="5">
        <v>3993</v>
      </c>
      <c r="M84" s="7">
        <f t="shared" si="3"/>
        <v>4932.6744904261886</v>
      </c>
      <c r="N84" s="5" t="s">
        <v>82</v>
      </c>
      <c r="O84" s="5" t="s">
        <v>200</v>
      </c>
      <c r="P84" s="5" t="s">
        <v>201</v>
      </c>
      <c r="Q84" s="5" t="s">
        <v>242</v>
      </c>
      <c r="R84" s="5" t="s">
        <v>243</v>
      </c>
      <c r="S84" s="5" t="s">
        <v>244</v>
      </c>
      <c r="T84" s="5" t="s">
        <v>44</v>
      </c>
      <c r="U84" s="5">
        <v>0.94599390677839801</v>
      </c>
      <c r="V84" s="5">
        <v>26.262684</v>
      </c>
      <c r="W84" s="5">
        <v>25.442637999999999</v>
      </c>
      <c r="X84" s="5">
        <v>0.13598476000000001</v>
      </c>
      <c r="Y84" s="5">
        <v>173.52099999999999</v>
      </c>
      <c r="Z84" s="5">
        <v>0.99991094999999997</v>
      </c>
    </row>
    <row r="85" spans="1:26" x14ac:dyDescent="0.25">
      <c r="A85" s="4">
        <v>96</v>
      </c>
      <c r="B85" s="4" t="s">
        <v>37</v>
      </c>
      <c r="C85" s="5">
        <v>11</v>
      </c>
      <c r="D85" s="6">
        <v>44.752329999996597</v>
      </c>
      <c r="E85" s="5" t="s">
        <v>246</v>
      </c>
      <c r="F85" s="5">
        <v>82.85</v>
      </c>
      <c r="G85" s="5">
        <v>3.206</v>
      </c>
      <c r="H85" s="5">
        <v>0.42399999999999999</v>
      </c>
      <c r="I85" s="5">
        <v>10585</v>
      </c>
      <c r="J85" s="5">
        <v>4966410</v>
      </c>
      <c r="K85" s="7">
        <f t="shared" si="2"/>
        <v>5994459.8672299339</v>
      </c>
      <c r="L85" s="5">
        <v>4395</v>
      </c>
      <c r="M85" s="7">
        <f t="shared" si="3"/>
        <v>5304.7676523838272</v>
      </c>
      <c r="N85" s="5" t="s">
        <v>82</v>
      </c>
      <c r="O85" s="5" t="s">
        <v>200</v>
      </c>
      <c r="P85" s="5" t="s">
        <v>201</v>
      </c>
      <c r="Q85" s="5" t="s">
        <v>242</v>
      </c>
      <c r="R85" s="5" t="s">
        <v>243</v>
      </c>
      <c r="S85" s="5" t="s">
        <v>244</v>
      </c>
      <c r="T85" s="5" t="s">
        <v>44</v>
      </c>
      <c r="U85" s="5">
        <v>0.98893736600604598</v>
      </c>
      <c r="V85" s="5">
        <v>39.616123000000002</v>
      </c>
      <c r="W85" s="5">
        <v>36.425649999999997</v>
      </c>
      <c r="X85" s="5">
        <v>0.26533598000000003</v>
      </c>
      <c r="Y85" s="5">
        <v>897.26842999999997</v>
      </c>
      <c r="Z85" s="5">
        <v>0.99988586000000002</v>
      </c>
    </row>
    <row r="86" spans="1:26" x14ac:dyDescent="0.25">
      <c r="A86" s="4">
        <v>88</v>
      </c>
      <c r="B86" s="5" t="s">
        <v>63</v>
      </c>
      <c r="C86" s="5">
        <v>14</v>
      </c>
      <c r="D86" s="6">
        <v>36.992049999998898</v>
      </c>
      <c r="E86" s="5" t="s">
        <v>247</v>
      </c>
      <c r="F86" s="5">
        <v>52.78</v>
      </c>
      <c r="G86" s="5">
        <v>9.8879999999999999</v>
      </c>
      <c r="H86" s="5">
        <v>0.35099999999999998</v>
      </c>
      <c r="I86" s="5">
        <v>6455</v>
      </c>
      <c r="J86" s="5">
        <v>1850219</v>
      </c>
      <c r="K86" s="7">
        <f t="shared" si="2"/>
        <v>3505530.5039787795</v>
      </c>
      <c r="L86" s="5">
        <v>1556</v>
      </c>
      <c r="M86" s="7">
        <f t="shared" si="3"/>
        <v>2948.0863963622583</v>
      </c>
      <c r="N86" s="5" t="s">
        <v>82</v>
      </c>
      <c r="O86" s="5" t="s">
        <v>200</v>
      </c>
      <c r="P86" s="5" t="s">
        <v>248</v>
      </c>
      <c r="Q86" s="5" t="s">
        <v>249</v>
      </c>
      <c r="R86" s="5" t="s">
        <v>250</v>
      </c>
      <c r="S86" s="5" t="s">
        <v>251</v>
      </c>
      <c r="T86" s="5" t="s">
        <v>44</v>
      </c>
      <c r="U86" s="5">
        <v>0.93028539408364397</v>
      </c>
      <c r="V86" s="5">
        <v>65.800110000000004</v>
      </c>
      <c r="W86" s="5">
        <v>64.087479999999999</v>
      </c>
      <c r="X86" s="5">
        <v>0.61398995000000001</v>
      </c>
      <c r="Y86" s="5">
        <v>965.71910000000003</v>
      </c>
      <c r="Z86" s="5">
        <v>0.99949414000000003</v>
      </c>
    </row>
    <row r="87" spans="1:26" x14ac:dyDescent="0.25">
      <c r="A87" s="4">
        <v>89</v>
      </c>
      <c r="B87" s="5" t="s">
        <v>63</v>
      </c>
      <c r="C87" s="5">
        <v>14</v>
      </c>
      <c r="D87" s="6">
        <v>36.992049999998898</v>
      </c>
      <c r="E87" s="5" t="s">
        <v>252</v>
      </c>
      <c r="F87" s="5">
        <v>46.14</v>
      </c>
      <c r="G87" s="5">
        <v>1.724</v>
      </c>
      <c r="H87" s="5">
        <v>0.38900000000000001</v>
      </c>
      <c r="I87" s="5">
        <v>5824</v>
      </c>
      <c r="J87" s="5">
        <v>1093632</v>
      </c>
      <c r="K87" s="7">
        <f t="shared" si="2"/>
        <v>2370247.0741222366</v>
      </c>
      <c r="L87" s="5">
        <v>975</v>
      </c>
      <c r="M87" s="7">
        <f t="shared" si="3"/>
        <v>2113.1339401820546</v>
      </c>
      <c r="N87" s="5" t="s">
        <v>82</v>
      </c>
      <c r="O87" s="5" t="s">
        <v>200</v>
      </c>
      <c r="P87" s="5" t="s">
        <v>248</v>
      </c>
      <c r="Q87" s="5" t="s">
        <v>253</v>
      </c>
      <c r="R87" s="5" t="s">
        <v>254</v>
      </c>
      <c r="S87" s="5" t="s">
        <v>43</v>
      </c>
      <c r="T87" s="5" t="s">
        <v>44</v>
      </c>
      <c r="U87" s="5">
        <v>0.87696896186617301</v>
      </c>
      <c r="V87" s="5">
        <v>20.509998</v>
      </c>
      <c r="W87" s="5">
        <v>19.925856</v>
      </c>
      <c r="X87" s="5">
        <v>0.19138163</v>
      </c>
      <c r="Y87" s="5">
        <v>100.61398</v>
      </c>
      <c r="Z87" s="5">
        <v>0.99961597000000002</v>
      </c>
    </row>
    <row r="88" spans="1:26" x14ac:dyDescent="0.25">
      <c r="A88" s="4">
        <v>90</v>
      </c>
      <c r="B88" s="5" t="s">
        <v>80</v>
      </c>
      <c r="C88" s="5">
        <v>13</v>
      </c>
      <c r="D88" s="6">
        <v>38.932119999999301</v>
      </c>
      <c r="E88" s="5" t="s">
        <v>255</v>
      </c>
      <c r="F88" s="5">
        <v>51.04</v>
      </c>
      <c r="G88" s="5">
        <v>1.0920000000000001</v>
      </c>
      <c r="H88" s="5">
        <v>0.40500000000000003</v>
      </c>
      <c r="I88" s="5">
        <v>6595</v>
      </c>
      <c r="J88" s="5">
        <v>1727833</v>
      </c>
      <c r="K88" s="7">
        <f t="shared" si="2"/>
        <v>3385252.7429467086</v>
      </c>
      <c r="L88" s="5">
        <v>1492</v>
      </c>
      <c r="M88" s="7">
        <f t="shared" si="3"/>
        <v>2923.1974921630094</v>
      </c>
      <c r="N88" s="5" t="s">
        <v>82</v>
      </c>
      <c r="O88" s="5" t="s">
        <v>200</v>
      </c>
      <c r="P88" s="5" t="s">
        <v>248</v>
      </c>
      <c r="Q88" s="5" t="s">
        <v>253</v>
      </c>
      <c r="R88" s="5" t="s">
        <v>254</v>
      </c>
      <c r="S88" s="5" t="s">
        <v>43</v>
      </c>
      <c r="T88" s="5" t="s">
        <v>44</v>
      </c>
      <c r="U88" s="5">
        <v>0.83176666006975197</v>
      </c>
      <c r="V88" s="5">
        <v>20.696327</v>
      </c>
      <c r="W88" s="5">
        <v>19.916858999999999</v>
      </c>
      <c r="X88" s="5">
        <v>0.21707525999999999</v>
      </c>
      <c r="Y88" s="5">
        <v>126.75476</v>
      </c>
      <c r="Z88" s="5">
        <v>0.99947505999999997</v>
      </c>
    </row>
    <row r="89" spans="1:26" x14ac:dyDescent="0.25">
      <c r="A89" s="4">
        <v>87</v>
      </c>
      <c r="B89" s="4" t="s">
        <v>37</v>
      </c>
      <c r="C89" s="5">
        <v>11</v>
      </c>
      <c r="D89" s="6">
        <v>44.752329999967003</v>
      </c>
      <c r="E89" s="5" t="s">
        <v>256</v>
      </c>
      <c r="F89" s="5">
        <v>50</v>
      </c>
      <c r="G89" s="5">
        <v>5.1719999999999997</v>
      </c>
      <c r="H89" s="5">
        <v>0.46100000000000002</v>
      </c>
      <c r="I89" s="5">
        <v>3913</v>
      </c>
      <c r="J89" s="5">
        <v>2185976</v>
      </c>
      <c r="K89" s="7">
        <f t="shared" si="2"/>
        <v>4371952</v>
      </c>
      <c r="L89" s="5">
        <v>2048</v>
      </c>
      <c r="M89" s="7">
        <f t="shared" si="3"/>
        <v>4096</v>
      </c>
      <c r="N89" s="5" t="s">
        <v>82</v>
      </c>
      <c r="O89" s="5" t="s">
        <v>200</v>
      </c>
      <c r="P89" s="5" t="s">
        <v>257</v>
      </c>
      <c r="Q89" s="5" t="s">
        <v>258</v>
      </c>
      <c r="R89" s="5" t="s">
        <v>259</v>
      </c>
      <c r="S89" s="5" t="s">
        <v>260</v>
      </c>
      <c r="T89" s="5" t="s">
        <v>44</v>
      </c>
      <c r="U89" s="5">
        <v>0.90559295911000104</v>
      </c>
      <c r="V89" s="5">
        <v>20.64725</v>
      </c>
      <c r="W89" s="5">
        <v>19.247855999999999</v>
      </c>
      <c r="X89" s="5">
        <v>0.13828860000000001</v>
      </c>
      <c r="Y89" s="5">
        <v>205.92389</v>
      </c>
      <c r="Z89" s="5">
        <v>0.99993639999999995</v>
      </c>
    </row>
    <row r="90" spans="1:26" x14ac:dyDescent="0.25">
      <c r="A90" s="4">
        <v>86</v>
      </c>
      <c r="B90" s="4" t="s">
        <v>37</v>
      </c>
      <c r="C90" s="5">
        <v>11</v>
      </c>
      <c r="D90" s="6">
        <v>44.752329999951598</v>
      </c>
      <c r="E90" s="5" t="s">
        <v>261</v>
      </c>
      <c r="F90" s="5">
        <v>49.76</v>
      </c>
      <c r="G90" s="5">
        <v>0</v>
      </c>
      <c r="H90" s="5">
        <v>0.52400000000000002</v>
      </c>
      <c r="I90" s="5">
        <v>4259</v>
      </c>
      <c r="J90" s="5">
        <v>1931363</v>
      </c>
      <c r="K90" s="7">
        <f t="shared" si="2"/>
        <v>3881356.5112540196</v>
      </c>
      <c r="L90" s="5">
        <v>2113</v>
      </c>
      <c r="M90" s="7">
        <f t="shared" si="3"/>
        <v>4246.3826366559488</v>
      </c>
      <c r="N90" s="5" t="s">
        <v>82</v>
      </c>
      <c r="O90" s="5" t="s">
        <v>200</v>
      </c>
      <c r="P90" s="5" t="s">
        <v>257</v>
      </c>
      <c r="Q90" s="5" t="s">
        <v>258</v>
      </c>
      <c r="R90" s="5" t="s">
        <v>259</v>
      </c>
      <c r="S90" s="5" t="s">
        <v>262</v>
      </c>
      <c r="T90" s="5" t="s">
        <v>44</v>
      </c>
      <c r="U90" s="5">
        <v>0.91125293645990901</v>
      </c>
      <c r="V90" s="5">
        <v>18.120123</v>
      </c>
      <c r="W90" s="5">
        <v>17.209997000000001</v>
      </c>
      <c r="X90" s="5">
        <v>0.121362716</v>
      </c>
      <c r="Y90" s="5">
        <v>121.94280000000001</v>
      </c>
      <c r="Z90" s="5">
        <v>0.99985296000000001</v>
      </c>
    </row>
    <row r="91" spans="1:26" x14ac:dyDescent="0.25">
      <c r="A91" s="4">
        <v>85</v>
      </c>
      <c r="B91" s="4" t="s">
        <v>37</v>
      </c>
      <c r="C91" s="5">
        <v>11</v>
      </c>
      <c r="D91" s="6">
        <v>44.752329999957198</v>
      </c>
      <c r="E91" s="5" t="s">
        <v>263</v>
      </c>
      <c r="F91" s="5">
        <v>91.78</v>
      </c>
      <c r="G91" s="5">
        <v>1.639</v>
      </c>
      <c r="H91" s="5">
        <v>0.45200000000000001</v>
      </c>
      <c r="I91" s="5">
        <v>135302</v>
      </c>
      <c r="J91" s="5">
        <v>4014394</v>
      </c>
      <c r="K91" s="7">
        <f t="shared" si="2"/>
        <v>4373931.1396818478</v>
      </c>
      <c r="L91" s="5">
        <v>3133</v>
      </c>
      <c r="M91" s="7">
        <f t="shared" si="3"/>
        <v>3413.597733711048</v>
      </c>
      <c r="N91" s="5" t="s">
        <v>82</v>
      </c>
      <c r="O91" s="5" t="s">
        <v>200</v>
      </c>
      <c r="P91" s="5" t="s">
        <v>264</v>
      </c>
      <c r="Q91" s="5" t="s">
        <v>265</v>
      </c>
      <c r="R91" s="5" t="s">
        <v>266</v>
      </c>
      <c r="S91" s="5" t="s">
        <v>43</v>
      </c>
      <c r="T91" s="5" t="s">
        <v>44</v>
      </c>
      <c r="U91" s="5">
        <v>0.72867592775116197</v>
      </c>
      <c r="V91" s="5">
        <v>108.92001999999999</v>
      </c>
      <c r="W91" s="5">
        <v>103.163414</v>
      </c>
      <c r="X91" s="5">
        <v>0.72951109999999997</v>
      </c>
      <c r="Y91" s="5">
        <v>3658.2831999999999</v>
      </c>
      <c r="Z91" s="5">
        <v>0.99998456000000002</v>
      </c>
    </row>
    <row r="92" spans="1:26" x14ac:dyDescent="0.25">
      <c r="A92" s="4">
        <v>18</v>
      </c>
      <c r="B92" s="5" t="s">
        <v>63</v>
      </c>
      <c r="C92" s="5">
        <v>14</v>
      </c>
      <c r="D92" s="6">
        <v>36.992049999998898</v>
      </c>
      <c r="E92" s="5" t="s">
        <v>267</v>
      </c>
      <c r="F92" s="5">
        <v>56.29</v>
      </c>
      <c r="G92" s="5">
        <v>1.754</v>
      </c>
      <c r="H92" s="5">
        <v>0.36699999999999999</v>
      </c>
      <c r="I92" s="5">
        <v>3548</v>
      </c>
      <c r="J92" s="5">
        <v>2016936</v>
      </c>
      <c r="K92" s="7">
        <f t="shared" si="2"/>
        <v>3583116.0063954522</v>
      </c>
      <c r="L92" s="5">
        <v>2003</v>
      </c>
      <c r="M92" s="7">
        <f t="shared" si="3"/>
        <v>3558.3585006217804</v>
      </c>
      <c r="N92" s="5" t="s">
        <v>82</v>
      </c>
      <c r="O92" s="5" t="s">
        <v>268</v>
      </c>
      <c r="P92" s="5" t="s">
        <v>269</v>
      </c>
      <c r="Q92" s="5" t="s">
        <v>270</v>
      </c>
      <c r="R92" s="5" t="s">
        <v>271</v>
      </c>
      <c r="S92" s="5" t="s">
        <v>43</v>
      </c>
      <c r="T92" s="5" t="s">
        <v>44</v>
      </c>
      <c r="U92" s="5">
        <v>0.86787839469355599</v>
      </c>
      <c r="V92" s="5">
        <v>25.749655000000001</v>
      </c>
      <c r="W92" s="5">
        <v>25.023029999999999</v>
      </c>
      <c r="X92" s="5">
        <v>0.2402736</v>
      </c>
      <c r="Y92" s="5">
        <v>182.13147000000001</v>
      </c>
      <c r="Z92" s="5">
        <v>0.99891615</v>
      </c>
    </row>
    <row r="93" spans="1:26" x14ac:dyDescent="0.25">
      <c r="A93" s="4">
        <v>27</v>
      </c>
      <c r="B93" s="5" t="s">
        <v>80</v>
      </c>
      <c r="C93" s="5">
        <v>13</v>
      </c>
      <c r="D93" s="6">
        <v>38.932119999999301</v>
      </c>
      <c r="E93" s="5" t="s">
        <v>272</v>
      </c>
      <c r="F93" s="5">
        <v>46.38</v>
      </c>
      <c r="G93" s="5">
        <v>4.0540000000000003</v>
      </c>
      <c r="H93" s="5">
        <v>0.41199999999999998</v>
      </c>
      <c r="I93" s="5">
        <v>7696</v>
      </c>
      <c r="J93" s="5">
        <v>2312927</v>
      </c>
      <c r="K93" s="7">
        <f t="shared" si="2"/>
        <v>4986905.9939629147</v>
      </c>
      <c r="L93" s="5">
        <v>1969</v>
      </c>
      <c r="M93" s="7">
        <f t="shared" si="3"/>
        <v>4245.3643811987922</v>
      </c>
      <c r="N93" s="5" t="s">
        <v>82</v>
      </c>
      <c r="O93" s="5" t="s">
        <v>273</v>
      </c>
      <c r="P93" s="5" t="s">
        <v>274</v>
      </c>
      <c r="Q93" s="5" t="s">
        <v>275</v>
      </c>
      <c r="R93" s="5" t="s">
        <v>276</v>
      </c>
      <c r="S93" s="5" t="s">
        <v>277</v>
      </c>
      <c r="T93" s="5" t="s">
        <v>44</v>
      </c>
      <c r="U93" s="5">
        <v>0.88067296130634998</v>
      </c>
      <c r="V93" s="5">
        <v>24.303888000000001</v>
      </c>
      <c r="W93" s="5">
        <v>22.429200000000002</v>
      </c>
      <c r="X93" s="5">
        <v>0.25491348000000003</v>
      </c>
      <c r="Y93" s="5">
        <v>318.17606000000001</v>
      </c>
      <c r="Z93" s="5">
        <v>0.99965280000000001</v>
      </c>
    </row>
    <row r="94" spans="1:26" x14ac:dyDescent="0.25">
      <c r="A94" s="4">
        <v>28</v>
      </c>
      <c r="B94" s="5" t="s">
        <v>27</v>
      </c>
      <c r="C94" s="5">
        <v>13</v>
      </c>
      <c r="D94" s="6">
        <v>37.638740000000297</v>
      </c>
      <c r="E94" s="5" t="s">
        <v>278</v>
      </c>
      <c r="F94" s="5">
        <v>82.54</v>
      </c>
      <c r="G94" s="5">
        <v>3.774</v>
      </c>
      <c r="H94" s="5">
        <v>0.46400000000000002</v>
      </c>
      <c r="I94" s="5">
        <v>5677</v>
      </c>
      <c r="J94" s="5">
        <v>1546258</v>
      </c>
      <c r="K94" s="7">
        <f t="shared" si="2"/>
        <v>1873343.8332929488</v>
      </c>
      <c r="L94" s="5">
        <v>1464</v>
      </c>
      <c r="M94" s="7">
        <f t="shared" si="3"/>
        <v>1773.6854858250545</v>
      </c>
      <c r="N94" s="5" t="s">
        <v>82</v>
      </c>
      <c r="O94" s="5" t="s">
        <v>273</v>
      </c>
      <c r="P94" s="5" t="s">
        <v>274</v>
      </c>
      <c r="Q94" s="5" t="s">
        <v>275</v>
      </c>
      <c r="R94" s="5" t="s">
        <v>279</v>
      </c>
      <c r="S94" s="5" t="s">
        <v>280</v>
      </c>
      <c r="T94" s="5" t="s">
        <v>44</v>
      </c>
      <c r="U94" s="5">
        <v>0.95463663771502705</v>
      </c>
      <c r="V94" s="5">
        <v>19.457004999999999</v>
      </c>
      <c r="W94" s="5">
        <v>18.679596</v>
      </c>
      <c r="X94" s="5">
        <v>0.10074583400000001</v>
      </c>
      <c r="Y94" s="5">
        <v>122.46384399999999</v>
      </c>
      <c r="Z94" s="5">
        <v>0.99814457000000001</v>
      </c>
    </row>
    <row r="95" spans="1:26" x14ac:dyDescent="0.25">
      <c r="A95" s="4">
        <v>63</v>
      </c>
      <c r="B95" s="5" t="s">
        <v>27</v>
      </c>
      <c r="C95" s="5">
        <v>5</v>
      </c>
      <c r="D95" s="8">
        <v>64.799719999999098</v>
      </c>
      <c r="E95" s="5" t="s">
        <v>281</v>
      </c>
      <c r="F95" s="5">
        <v>76.45</v>
      </c>
      <c r="G95" s="5">
        <v>6.93</v>
      </c>
      <c r="H95" s="5">
        <v>0.66700000000000004</v>
      </c>
      <c r="I95" s="5">
        <v>5140</v>
      </c>
      <c r="J95" s="5">
        <v>3254411</v>
      </c>
      <c r="K95" s="7">
        <f t="shared" si="2"/>
        <v>4256914.3230869845</v>
      </c>
      <c r="L95" s="5">
        <v>2899</v>
      </c>
      <c r="M95" s="7">
        <f t="shared" si="3"/>
        <v>3792.0209287115758</v>
      </c>
      <c r="N95" s="5" t="s">
        <v>82</v>
      </c>
      <c r="O95" s="5" t="s">
        <v>282</v>
      </c>
      <c r="P95" s="5" t="s">
        <v>283</v>
      </c>
      <c r="Q95" s="5" t="s">
        <v>284</v>
      </c>
      <c r="R95" s="5" t="s">
        <v>86</v>
      </c>
      <c r="S95" s="5" t="s">
        <v>43</v>
      </c>
      <c r="T95" s="5" t="s">
        <v>44</v>
      </c>
      <c r="U95" s="5">
        <v>0.68928616499597295</v>
      </c>
      <c r="V95" s="5">
        <v>56.793460000000003</v>
      </c>
      <c r="W95" s="5">
        <v>56.426540000000003</v>
      </c>
      <c r="X95" s="5">
        <v>0.46204539999999999</v>
      </c>
      <c r="Y95" s="5">
        <v>403.77965999999998</v>
      </c>
      <c r="Z95" s="5">
        <v>0.99956060000000002</v>
      </c>
    </row>
    <row r="96" spans="1:26" x14ac:dyDescent="0.25">
      <c r="A96" s="4">
        <v>64</v>
      </c>
      <c r="B96" s="5" t="s">
        <v>27</v>
      </c>
      <c r="C96" s="5">
        <v>5</v>
      </c>
      <c r="D96" s="8">
        <v>64.799719999999098</v>
      </c>
      <c r="E96" s="5" t="s">
        <v>285</v>
      </c>
      <c r="F96" s="5">
        <v>76.45</v>
      </c>
      <c r="G96" s="5">
        <v>1.7050000000000001</v>
      </c>
      <c r="H96" s="5">
        <v>0.67100000000000004</v>
      </c>
      <c r="I96" s="5">
        <v>9877</v>
      </c>
      <c r="J96" s="5">
        <v>4124370</v>
      </c>
      <c r="K96" s="7">
        <f t="shared" si="2"/>
        <v>5394859.3852190971</v>
      </c>
      <c r="L96" s="5">
        <v>3673</v>
      </c>
      <c r="M96" s="7">
        <f t="shared" si="3"/>
        <v>4804.4473512099403</v>
      </c>
      <c r="N96" s="5" t="s">
        <v>82</v>
      </c>
      <c r="O96" s="5" t="s">
        <v>282</v>
      </c>
      <c r="P96" s="5" t="s">
        <v>283</v>
      </c>
      <c r="Q96" s="5" t="s">
        <v>284</v>
      </c>
      <c r="R96" s="5" t="s">
        <v>286</v>
      </c>
      <c r="S96" s="5" t="s">
        <v>43</v>
      </c>
      <c r="T96" s="5" t="s">
        <v>44</v>
      </c>
      <c r="U96" s="5">
        <v>0.69036403900671695</v>
      </c>
      <c r="V96" s="5">
        <v>14.350498</v>
      </c>
      <c r="W96" s="5">
        <v>13.859062</v>
      </c>
      <c r="X96" s="5">
        <v>0.11674902</v>
      </c>
      <c r="Y96" s="5">
        <v>53.164836999999999</v>
      </c>
      <c r="Z96" s="5">
        <v>0.99930680000000005</v>
      </c>
    </row>
    <row r="97" spans="1:26" x14ac:dyDescent="0.25">
      <c r="A97" s="4">
        <v>67</v>
      </c>
      <c r="B97" s="5" t="s">
        <v>27</v>
      </c>
      <c r="C97" s="5">
        <v>5</v>
      </c>
      <c r="D97" s="8">
        <v>64.799719999999098</v>
      </c>
      <c r="E97" s="5" t="s">
        <v>287</v>
      </c>
      <c r="F97" s="5">
        <v>49.13</v>
      </c>
      <c r="G97" s="5">
        <v>1.724</v>
      </c>
      <c r="H97" s="5">
        <v>0.70399999999999996</v>
      </c>
      <c r="I97" s="5">
        <v>3461</v>
      </c>
      <c r="J97" s="5">
        <v>1751272</v>
      </c>
      <c r="K97" s="7">
        <f t="shared" si="2"/>
        <v>3564567.4740484427</v>
      </c>
      <c r="L97" s="5">
        <v>1798</v>
      </c>
      <c r="M97" s="7">
        <f t="shared" si="3"/>
        <v>3659.6784042336658</v>
      </c>
      <c r="N97" s="5" t="s">
        <v>82</v>
      </c>
      <c r="O97" s="5" t="s">
        <v>282</v>
      </c>
      <c r="P97" s="5" t="s">
        <v>288</v>
      </c>
      <c r="Q97" s="5" t="s">
        <v>289</v>
      </c>
      <c r="R97" s="5" t="s">
        <v>290</v>
      </c>
      <c r="S97" s="5" t="s">
        <v>291</v>
      </c>
      <c r="T97" s="5" t="s">
        <v>44</v>
      </c>
      <c r="U97" s="5">
        <v>0.92522721634052796</v>
      </c>
      <c r="V97" s="5">
        <v>20.844491999999999</v>
      </c>
      <c r="W97" s="5">
        <v>19.878536</v>
      </c>
      <c r="X97" s="5">
        <v>0.16958116000000001</v>
      </c>
      <c r="Y97" s="5">
        <v>146.83976999999999</v>
      </c>
      <c r="Z97" s="5">
        <v>0.99886596000000005</v>
      </c>
    </row>
    <row r="98" spans="1:26" x14ac:dyDescent="0.25">
      <c r="A98" s="4">
        <v>69</v>
      </c>
      <c r="B98" s="5" t="s">
        <v>63</v>
      </c>
      <c r="C98" s="5">
        <v>4</v>
      </c>
      <c r="D98" s="6">
        <v>72.5599999999977</v>
      </c>
      <c r="E98" s="5" t="s">
        <v>292</v>
      </c>
      <c r="F98" s="5">
        <v>53.89</v>
      </c>
      <c r="G98" s="5">
        <v>1.5489999999999999</v>
      </c>
      <c r="H98" s="5">
        <v>0.70799999999999996</v>
      </c>
      <c r="I98" s="5">
        <v>4722</v>
      </c>
      <c r="J98" s="5">
        <v>2589181</v>
      </c>
      <c r="K98" s="7">
        <f t="shared" si="2"/>
        <v>4804566.7099647429</v>
      </c>
      <c r="L98" s="5">
        <v>1896</v>
      </c>
      <c r="M98" s="7">
        <f t="shared" si="3"/>
        <v>3518.2779736500274</v>
      </c>
      <c r="N98" s="5" t="s">
        <v>82</v>
      </c>
      <c r="O98" s="5" t="s">
        <v>282</v>
      </c>
      <c r="P98" s="5" t="s">
        <v>288</v>
      </c>
      <c r="Q98" s="5" t="s">
        <v>289</v>
      </c>
      <c r="R98" s="5" t="s">
        <v>290</v>
      </c>
      <c r="S98" s="5" t="s">
        <v>293</v>
      </c>
      <c r="T98" s="5" t="s">
        <v>44</v>
      </c>
      <c r="U98" s="5">
        <v>0.88279574525286697</v>
      </c>
      <c r="V98" s="5">
        <v>16.458006000000001</v>
      </c>
      <c r="W98" s="5">
        <v>15.229844999999999</v>
      </c>
      <c r="X98" s="5">
        <v>0.11067974</v>
      </c>
      <c r="Y98" s="5">
        <v>133.94307000000001</v>
      </c>
      <c r="Z98" s="5">
        <v>0.99895966000000003</v>
      </c>
    </row>
    <row r="99" spans="1:26" x14ac:dyDescent="0.25">
      <c r="A99" s="4">
        <v>66</v>
      </c>
      <c r="B99" s="4" t="s">
        <v>37</v>
      </c>
      <c r="C99" s="5">
        <v>5</v>
      </c>
      <c r="D99" s="6">
        <v>68.033169999998805</v>
      </c>
      <c r="E99" s="5" t="s">
        <v>294</v>
      </c>
      <c r="F99" s="5">
        <v>64.849999999999994</v>
      </c>
      <c r="G99" s="5">
        <v>0.99</v>
      </c>
      <c r="H99" s="5">
        <v>0.67900000000000005</v>
      </c>
      <c r="I99" s="5">
        <v>16902</v>
      </c>
      <c r="J99" s="5">
        <v>2313797</v>
      </c>
      <c r="K99" s="7">
        <f t="shared" si="2"/>
        <v>3567921.3569776411</v>
      </c>
      <c r="L99" s="5">
        <v>2208</v>
      </c>
      <c r="M99" s="7">
        <f t="shared" si="3"/>
        <v>3404.780262143408</v>
      </c>
      <c r="N99" s="5" t="s">
        <v>82</v>
      </c>
      <c r="O99" s="5" t="s">
        <v>282</v>
      </c>
      <c r="P99" s="5" t="s">
        <v>288</v>
      </c>
      <c r="Q99" s="5" t="s">
        <v>289</v>
      </c>
      <c r="R99" s="5" t="s">
        <v>290</v>
      </c>
      <c r="S99" s="5" t="s">
        <v>295</v>
      </c>
      <c r="T99" s="5" t="s">
        <v>44</v>
      </c>
      <c r="U99" s="5">
        <v>0.93603472843283098</v>
      </c>
      <c r="V99" s="5">
        <v>46.770736999999997</v>
      </c>
      <c r="W99" s="5">
        <v>45.721637999999999</v>
      </c>
      <c r="X99" s="5">
        <v>0.25202753999999999</v>
      </c>
      <c r="Y99" s="5">
        <v>458.00912</v>
      </c>
      <c r="Z99" s="5">
        <v>0.99967720000000004</v>
      </c>
    </row>
    <row r="100" spans="1:26" x14ac:dyDescent="0.25">
      <c r="A100" s="4">
        <v>68</v>
      </c>
      <c r="B100" s="5" t="s">
        <v>80</v>
      </c>
      <c r="C100" s="5">
        <v>4</v>
      </c>
      <c r="D100" s="6">
        <v>70.619929999998902</v>
      </c>
      <c r="E100" s="5" t="s">
        <v>296</v>
      </c>
      <c r="F100" s="5">
        <v>76.67</v>
      </c>
      <c r="G100" s="5">
        <v>7.5919999999999996</v>
      </c>
      <c r="H100" s="5">
        <v>0.71399999999999997</v>
      </c>
      <c r="I100" s="5">
        <v>7834</v>
      </c>
      <c r="J100" s="5">
        <v>2399677</v>
      </c>
      <c r="K100" s="7">
        <f t="shared" si="2"/>
        <v>3129877.3966349289</v>
      </c>
      <c r="L100" s="5">
        <v>2260</v>
      </c>
      <c r="M100" s="7">
        <f t="shared" si="3"/>
        <v>2947.6979261771226</v>
      </c>
      <c r="N100" s="5" t="s">
        <v>82</v>
      </c>
      <c r="O100" s="5" t="s">
        <v>282</v>
      </c>
      <c r="P100" s="5" t="s">
        <v>288</v>
      </c>
      <c r="Q100" s="5" t="s">
        <v>289</v>
      </c>
      <c r="R100" s="5" t="s">
        <v>290</v>
      </c>
      <c r="S100" s="5" t="s">
        <v>297</v>
      </c>
      <c r="T100" s="5" t="s">
        <v>44</v>
      </c>
      <c r="U100" s="5">
        <v>0.91200429608513001</v>
      </c>
      <c r="V100" s="5">
        <v>40.632686999999997</v>
      </c>
      <c r="W100" s="5">
        <v>39.344589999999997</v>
      </c>
      <c r="X100" s="5">
        <v>0.3308044</v>
      </c>
      <c r="Y100" s="5">
        <v>365.07596000000001</v>
      </c>
      <c r="Z100" s="5">
        <v>0.99946489999999999</v>
      </c>
    </row>
    <row r="101" spans="1:26" x14ac:dyDescent="0.25">
      <c r="A101" s="4">
        <v>70</v>
      </c>
      <c r="B101" s="5" t="s">
        <v>80</v>
      </c>
      <c r="C101" s="5">
        <v>4</v>
      </c>
      <c r="D101" s="6">
        <v>70.619929999998902</v>
      </c>
      <c r="E101" s="5" t="s">
        <v>298</v>
      </c>
      <c r="F101" s="5">
        <v>51.72</v>
      </c>
      <c r="G101" s="5">
        <v>0</v>
      </c>
      <c r="H101" s="5">
        <v>0.72299999999999998</v>
      </c>
      <c r="I101" s="5">
        <v>7656</v>
      </c>
      <c r="J101" s="5">
        <v>1715571</v>
      </c>
      <c r="K101" s="7">
        <f t="shared" si="2"/>
        <v>3317035.96287703</v>
      </c>
      <c r="L101" s="5">
        <v>1657</v>
      </c>
      <c r="M101" s="7">
        <f t="shared" si="3"/>
        <v>3203.7896365042538</v>
      </c>
      <c r="N101" s="5" t="s">
        <v>82</v>
      </c>
      <c r="O101" s="5" t="s">
        <v>282</v>
      </c>
      <c r="P101" s="5" t="s">
        <v>288</v>
      </c>
      <c r="Q101" s="5" t="s">
        <v>289</v>
      </c>
      <c r="R101" s="5" t="s">
        <v>290</v>
      </c>
      <c r="S101" s="5" t="s">
        <v>293</v>
      </c>
      <c r="T101" s="5" t="s">
        <v>44</v>
      </c>
      <c r="U101" s="5">
        <v>0.90404005439589097</v>
      </c>
      <c r="V101" s="5">
        <v>34.684745999999997</v>
      </c>
      <c r="W101" s="5">
        <v>33.873565999999997</v>
      </c>
      <c r="X101" s="5">
        <v>0.28238022000000002</v>
      </c>
      <c r="Y101" s="5">
        <v>244.52610000000001</v>
      </c>
      <c r="Z101" s="5">
        <v>0.99934020000000001</v>
      </c>
    </row>
    <row r="102" spans="1:26" x14ac:dyDescent="0.25">
      <c r="A102" s="4">
        <v>71</v>
      </c>
      <c r="B102" s="5" t="s">
        <v>80</v>
      </c>
      <c r="C102" s="5">
        <v>4</v>
      </c>
      <c r="D102" s="6">
        <v>70.619929999998902</v>
      </c>
      <c r="E102" s="5" t="s">
        <v>299</v>
      </c>
      <c r="F102" s="5">
        <v>70.680000000000007</v>
      </c>
      <c r="G102" s="5">
        <v>0.86199999999999999</v>
      </c>
      <c r="H102" s="5">
        <v>0.72</v>
      </c>
      <c r="I102" s="5">
        <v>8417</v>
      </c>
      <c r="J102" s="5">
        <v>1897887</v>
      </c>
      <c r="K102" s="7">
        <f t="shared" si="2"/>
        <v>2685182.512733446</v>
      </c>
      <c r="L102" s="5">
        <v>1874</v>
      </c>
      <c r="M102" s="7">
        <f t="shared" si="3"/>
        <v>2651.3865308432369</v>
      </c>
      <c r="N102" s="5" t="s">
        <v>82</v>
      </c>
      <c r="O102" s="5" t="s">
        <v>282</v>
      </c>
      <c r="P102" s="5" t="s">
        <v>288</v>
      </c>
      <c r="Q102" s="5" t="s">
        <v>289</v>
      </c>
      <c r="R102" s="5" t="s">
        <v>290</v>
      </c>
      <c r="S102" s="5" t="s">
        <v>43</v>
      </c>
      <c r="T102" s="5" t="s">
        <v>44</v>
      </c>
      <c r="U102" s="5">
        <v>0.83803575617965798</v>
      </c>
      <c r="V102" s="5">
        <v>32.499650000000003</v>
      </c>
      <c r="W102" s="5">
        <v>31.675495000000002</v>
      </c>
      <c r="X102" s="5">
        <v>0.26459060000000001</v>
      </c>
      <c r="Y102" s="5">
        <v>225.10397</v>
      </c>
      <c r="Z102" s="5">
        <v>0.99940353999999998</v>
      </c>
    </row>
    <row r="103" spans="1:26" x14ac:dyDescent="0.25">
      <c r="A103" s="4">
        <v>65</v>
      </c>
      <c r="B103" s="5" t="s">
        <v>63</v>
      </c>
      <c r="C103" s="5">
        <v>4</v>
      </c>
      <c r="D103" s="6">
        <v>72.5599999999977</v>
      </c>
      <c r="E103" s="5" t="s">
        <v>300</v>
      </c>
      <c r="F103" s="5">
        <v>49.12</v>
      </c>
      <c r="G103" s="5">
        <v>7.1550000000000002</v>
      </c>
      <c r="H103" s="5">
        <v>0.69399999999999995</v>
      </c>
      <c r="I103" s="5">
        <v>5798</v>
      </c>
      <c r="J103" s="5">
        <v>1278941</v>
      </c>
      <c r="K103" s="7">
        <f t="shared" si="2"/>
        <v>2603707.2475570035</v>
      </c>
      <c r="L103" s="5">
        <v>1344</v>
      </c>
      <c r="M103" s="7">
        <f t="shared" si="3"/>
        <v>2736.1563517915311</v>
      </c>
      <c r="N103" s="5" t="s">
        <v>82</v>
      </c>
      <c r="O103" s="5" t="s">
        <v>282</v>
      </c>
      <c r="P103" s="5" t="s">
        <v>288</v>
      </c>
      <c r="Q103" s="5" t="s">
        <v>301</v>
      </c>
      <c r="R103" s="5" t="s">
        <v>302</v>
      </c>
      <c r="S103" s="5" t="s">
        <v>303</v>
      </c>
      <c r="T103" s="5" t="s">
        <v>44</v>
      </c>
      <c r="U103" s="5">
        <v>0.93072924247787603</v>
      </c>
      <c r="V103" s="5">
        <v>25.960836</v>
      </c>
      <c r="W103" s="5">
        <v>24.401630000000001</v>
      </c>
      <c r="X103" s="5">
        <v>0.17458605999999999</v>
      </c>
      <c r="Y103" s="5">
        <v>264.99</v>
      </c>
      <c r="Z103" s="5">
        <v>0.99913364999999998</v>
      </c>
    </row>
    <row r="104" spans="1:26" x14ac:dyDescent="0.25">
      <c r="A104" s="4">
        <v>62</v>
      </c>
      <c r="B104" s="5" t="s">
        <v>27</v>
      </c>
      <c r="C104" s="5">
        <v>5</v>
      </c>
      <c r="D104" s="8">
        <v>64.799719999999098</v>
      </c>
      <c r="E104" s="5" t="s">
        <v>304</v>
      </c>
      <c r="F104" s="5">
        <v>58.75</v>
      </c>
      <c r="G104" s="5">
        <v>6.27</v>
      </c>
      <c r="H104" s="5">
        <v>0.65700000000000003</v>
      </c>
      <c r="I104" s="5">
        <v>3600</v>
      </c>
      <c r="J104" s="5">
        <v>4099951</v>
      </c>
      <c r="K104" s="7">
        <f t="shared" si="2"/>
        <v>6978640</v>
      </c>
      <c r="L104" s="5">
        <v>4514</v>
      </c>
      <c r="M104" s="7">
        <f t="shared" si="3"/>
        <v>7683.4042553191484</v>
      </c>
      <c r="N104" s="5" t="s">
        <v>82</v>
      </c>
      <c r="O104" s="5" t="s">
        <v>282</v>
      </c>
      <c r="P104" s="5" t="s">
        <v>305</v>
      </c>
      <c r="Q104" s="5" t="s">
        <v>85</v>
      </c>
      <c r="R104" s="5" t="s">
        <v>86</v>
      </c>
      <c r="S104" s="5" t="s">
        <v>43</v>
      </c>
      <c r="T104" s="5" t="s">
        <v>44</v>
      </c>
      <c r="U104" s="5">
        <v>0.53487663838029598</v>
      </c>
      <c r="V104" s="5">
        <v>12.888730000000001</v>
      </c>
      <c r="W104" s="5">
        <v>12.36533</v>
      </c>
      <c r="X104" s="5">
        <v>0.10485677</v>
      </c>
      <c r="Y104" s="5">
        <v>54.245148</v>
      </c>
      <c r="Z104" s="5">
        <v>0.99933240000000001</v>
      </c>
    </row>
    <row r="105" spans="1:26" x14ac:dyDescent="0.25">
      <c r="A105" s="4">
        <v>21</v>
      </c>
      <c r="B105" s="4" t="s">
        <v>37</v>
      </c>
      <c r="C105" s="5">
        <v>11</v>
      </c>
      <c r="D105" s="6">
        <v>44.752329999974101</v>
      </c>
      <c r="E105" s="5" t="s">
        <v>306</v>
      </c>
      <c r="F105" s="5">
        <v>56.3</v>
      </c>
      <c r="G105" s="5">
        <v>1.016</v>
      </c>
      <c r="H105" s="5">
        <v>0.40200000000000002</v>
      </c>
      <c r="I105" s="5">
        <v>24116</v>
      </c>
      <c r="J105" s="5">
        <v>1023543</v>
      </c>
      <c r="K105" s="7">
        <f t="shared" si="2"/>
        <v>1818015.9857904087</v>
      </c>
      <c r="L105" s="5">
        <v>1035</v>
      </c>
      <c r="M105" s="7">
        <f t="shared" si="3"/>
        <v>1838.3658969804619</v>
      </c>
      <c r="N105" s="5" t="s">
        <v>82</v>
      </c>
      <c r="O105" s="5" t="s">
        <v>307</v>
      </c>
      <c r="P105" s="5" t="s">
        <v>308</v>
      </c>
      <c r="Q105" s="5" t="s">
        <v>309</v>
      </c>
      <c r="R105" s="5" t="s">
        <v>310</v>
      </c>
      <c r="S105" s="5" t="s">
        <v>43</v>
      </c>
      <c r="T105" s="5" t="s">
        <v>44</v>
      </c>
      <c r="U105" s="5">
        <v>0.80991144809521698</v>
      </c>
      <c r="V105" s="5">
        <v>84.77646</v>
      </c>
      <c r="W105" s="5">
        <v>78.407349999999994</v>
      </c>
      <c r="X105" s="5">
        <v>0.56780534999999999</v>
      </c>
      <c r="Y105" s="5">
        <v>3874.6774999999998</v>
      </c>
      <c r="Z105" s="5">
        <v>0.99983</v>
      </c>
    </row>
    <row r="106" spans="1:26" x14ac:dyDescent="0.25">
      <c r="A106" s="4">
        <v>25</v>
      </c>
      <c r="B106" s="4" t="s">
        <v>37</v>
      </c>
      <c r="C106" s="5">
        <v>11</v>
      </c>
      <c r="D106" s="6">
        <v>44.752329999992398</v>
      </c>
      <c r="E106" s="5" t="s">
        <v>311</v>
      </c>
      <c r="F106" s="5">
        <v>78.67</v>
      </c>
      <c r="G106" s="5">
        <v>0.84199999999999997</v>
      </c>
      <c r="H106" s="5">
        <v>0.59099999999999997</v>
      </c>
      <c r="I106" s="5">
        <v>9851</v>
      </c>
      <c r="J106" s="5">
        <v>3094701</v>
      </c>
      <c r="K106" s="7">
        <f t="shared" si="2"/>
        <v>3933775.2637600098</v>
      </c>
      <c r="L106" s="5">
        <v>2936</v>
      </c>
      <c r="M106" s="7">
        <f t="shared" si="3"/>
        <v>3732.0452523198164</v>
      </c>
      <c r="N106" s="5" t="s">
        <v>82</v>
      </c>
      <c r="O106" s="5" t="s">
        <v>312</v>
      </c>
      <c r="P106" s="5" t="s">
        <v>313</v>
      </c>
      <c r="Q106" s="5" t="s">
        <v>314</v>
      </c>
      <c r="R106" s="5" t="s">
        <v>315</v>
      </c>
      <c r="S106" s="5" t="s">
        <v>316</v>
      </c>
      <c r="T106" s="5" t="s">
        <v>44</v>
      </c>
      <c r="U106" s="5">
        <v>0.88517843950182096</v>
      </c>
      <c r="V106" s="5">
        <v>26.201954000000001</v>
      </c>
      <c r="W106" s="5">
        <v>22.971062</v>
      </c>
      <c r="X106" s="5">
        <v>0.17549221000000001</v>
      </c>
      <c r="Y106" s="5">
        <v>683.77484000000004</v>
      </c>
      <c r="Z106" s="5">
        <v>0.99991565999999998</v>
      </c>
    </row>
    <row r="107" spans="1:26" x14ac:dyDescent="0.25">
      <c r="A107" s="4">
        <v>26</v>
      </c>
      <c r="B107" s="4" t="s">
        <v>37</v>
      </c>
      <c r="C107" s="5">
        <v>5</v>
      </c>
      <c r="D107" s="6">
        <v>68.033169999998805</v>
      </c>
      <c r="E107" s="5" t="s">
        <v>317</v>
      </c>
      <c r="F107" s="5">
        <v>58.61</v>
      </c>
      <c r="G107" s="5">
        <v>1.774</v>
      </c>
      <c r="H107" s="5">
        <v>0.623</v>
      </c>
      <c r="I107" s="5">
        <v>5984</v>
      </c>
      <c r="J107" s="5">
        <v>1686213</v>
      </c>
      <c r="K107" s="7">
        <f t="shared" si="2"/>
        <v>2877005.6304384922</v>
      </c>
      <c r="L107" s="5">
        <v>1545</v>
      </c>
      <c r="M107" s="7">
        <f t="shared" si="3"/>
        <v>2636.0689302166866</v>
      </c>
      <c r="N107" s="5" t="s">
        <v>82</v>
      </c>
      <c r="O107" s="5" t="s">
        <v>312</v>
      </c>
      <c r="P107" s="5" t="s">
        <v>313</v>
      </c>
      <c r="Q107" s="5" t="s">
        <v>314</v>
      </c>
      <c r="R107" s="5" t="s">
        <v>315</v>
      </c>
      <c r="S107" s="5" t="s">
        <v>316</v>
      </c>
      <c r="T107" s="5" t="s">
        <v>44</v>
      </c>
      <c r="U107" s="5">
        <v>0.88184698934824801</v>
      </c>
      <c r="V107" s="5">
        <v>25.591792999999999</v>
      </c>
      <c r="W107" s="5">
        <v>23.431125999999999</v>
      </c>
      <c r="X107" s="5">
        <v>0.13790326</v>
      </c>
      <c r="Y107" s="5">
        <v>406.17108000000002</v>
      </c>
      <c r="Z107" s="5">
        <v>0.99969640000000004</v>
      </c>
    </row>
    <row r="108" spans="1:26" x14ac:dyDescent="0.25">
      <c r="A108" s="4">
        <v>41</v>
      </c>
      <c r="B108" s="4" t="s">
        <v>37</v>
      </c>
      <c r="C108" s="5">
        <v>5</v>
      </c>
      <c r="D108" s="6">
        <v>68.033169999998805</v>
      </c>
      <c r="E108" s="5" t="s">
        <v>318</v>
      </c>
      <c r="F108" s="5">
        <v>66.69</v>
      </c>
      <c r="G108" s="5">
        <v>4.3099999999999996</v>
      </c>
      <c r="H108" s="5">
        <v>0.64100000000000001</v>
      </c>
      <c r="I108" s="5">
        <v>18041</v>
      </c>
      <c r="J108" s="5">
        <v>2836589</v>
      </c>
      <c r="K108" s="7">
        <f t="shared" si="2"/>
        <v>4253394.8118158644</v>
      </c>
      <c r="L108" s="5">
        <v>2623</v>
      </c>
      <c r="M108" s="7">
        <f t="shared" si="3"/>
        <v>3933.1234068076178</v>
      </c>
      <c r="N108" s="5" t="s">
        <v>82</v>
      </c>
      <c r="O108" s="5" t="s">
        <v>319</v>
      </c>
      <c r="P108" s="5" t="s">
        <v>320</v>
      </c>
      <c r="Q108" s="5" t="s">
        <v>321</v>
      </c>
      <c r="R108" s="5" t="s">
        <v>322</v>
      </c>
      <c r="S108" s="5" t="s">
        <v>43</v>
      </c>
      <c r="T108" s="5" t="s">
        <v>44</v>
      </c>
      <c r="U108" s="5">
        <v>0.78314285629115798</v>
      </c>
      <c r="V108" s="5">
        <v>57.453986999999998</v>
      </c>
      <c r="W108" s="5">
        <v>56.06568</v>
      </c>
      <c r="X108" s="5">
        <v>0.30959502</v>
      </c>
      <c r="Y108" s="5">
        <v>808.53380000000004</v>
      </c>
      <c r="Z108" s="5">
        <v>0.99969154999999998</v>
      </c>
    </row>
    <row r="109" spans="1:26" x14ac:dyDescent="0.25">
      <c r="A109" s="4">
        <v>43</v>
      </c>
      <c r="B109" s="4" t="s">
        <v>37</v>
      </c>
      <c r="C109" s="5">
        <v>5</v>
      </c>
      <c r="D109" s="6">
        <v>68.033169999998805</v>
      </c>
      <c r="E109" s="5" t="s">
        <v>323</v>
      </c>
      <c r="F109" s="5">
        <v>55.05</v>
      </c>
      <c r="G109" s="5">
        <v>4.2729999999999997</v>
      </c>
      <c r="H109" s="5">
        <v>0.65400000000000003</v>
      </c>
      <c r="I109" s="5">
        <v>17157</v>
      </c>
      <c r="J109" s="5">
        <v>3621721</v>
      </c>
      <c r="K109" s="7">
        <f t="shared" si="2"/>
        <v>6578966.394187103</v>
      </c>
      <c r="L109" s="5">
        <v>3408</v>
      </c>
      <c r="M109" s="7">
        <f t="shared" si="3"/>
        <v>6190.735694822888</v>
      </c>
      <c r="N109" s="5" t="s">
        <v>82</v>
      </c>
      <c r="O109" s="5" t="s">
        <v>319</v>
      </c>
      <c r="P109" s="5" t="s">
        <v>320</v>
      </c>
      <c r="Q109" s="5" t="s">
        <v>324</v>
      </c>
      <c r="R109" s="5" t="s">
        <v>325</v>
      </c>
      <c r="S109" s="5" t="s">
        <v>43</v>
      </c>
      <c r="T109" s="5" t="s">
        <v>44</v>
      </c>
      <c r="U109" s="5">
        <v>0.81391413209929897</v>
      </c>
      <c r="V109" s="5">
        <v>29.491752999999999</v>
      </c>
      <c r="W109" s="5">
        <v>28.805655999999999</v>
      </c>
      <c r="X109" s="5">
        <v>0.15891846000000001</v>
      </c>
      <c r="Y109" s="5">
        <v>179.92787000000001</v>
      </c>
      <c r="Z109" s="5">
        <v>0.99964684000000004</v>
      </c>
    </row>
    <row r="110" spans="1:26" x14ac:dyDescent="0.25">
      <c r="A110" s="4">
        <v>42</v>
      </c>
      <c r="B110" s="4" t="s">
        <v>37</v>
      </c>
      <c r="C110" s="5">
        <v>5</v>
      </c>
      <c r="D110" s="6">
        <v>68.033169999998805</v>
      </c>
      <c r="E110" s="5" t="s">
        <v>326</v>
      </c>
      <c r="F110" s="5">
        <v>87.39</v>
      </c>
      <c r="G110" s="5">
        <v>3.3610000000000002</v>
      </c>
      <c r="H110" s="5">
        <v>0.629</v>
      </c>
      <c r="I110" s="5">
        <v>88333</v>
      </c>
      <c r="J110" s="5">
        <v>6154107</v>
      </c>
      <c r="K110" s="7">
        <f t="shared" si="2"/>
        <v>7042118.0913147954</v>
      </c>
      <c r="L110" s="5">
        <v>5702</v>
      </c>
      <c r="M110" s="7">
        <f t="shared" si="3"/>
        <v>6524.7740016020143</v>
      </c>
      <c r="N110" s="5" t="s">
        <v>82</v>
      </c>
      <c r="O110" s="5" t="s">
        <v>319</v>
      </c>
      <c r="P110" s="5" t="s">
        <v>320</v>
      </c>
      <c r="Q110" s="5" t="s">
        <v>324</v>
      </c>
      <c r="R110" s="5" t="s">
        <v>325</v>
      </c>
      <c r="S110" s="5" t="s">
        <v>327</v>
      </c>
      <c r="T110" s="5" t="s">
        <v>44</v>
      </c>
      <c r="U110" s="5">
        <v>0.87942969359043099</v>
      </c>
      <c r="V110" s="5">
        <v>157.31041999999999</v>
      </c>
      <c r="W110" s="5">
        <v>155.90889999999999</v>
      </c>
      <c r="X110" s="5">
        <v>0.84767879999999995</v>
      </c>
      <c r="Y110" s="5">
        <v>5133.5663999999997</v>
      </c>
      <c r="Z110" s="5">
        <v>0.99997939999999996</v>
      </c>
    </row>
    <row r="111" spans="1:26" x14ac:dyDescent="0.25">
      <c r="A111" s="4">
        <v>20</v>
      </c>
      <c r="B111" s="5" t="s">
        <v>80</v>
      </c>
      <c r="C111" s="5">
        <v>13</v>
      </c>
      <c r="D111" s="6">
        <v>38.932119999999401</v>
      </c>
      <c r="E111" s="5" t="s">
        <v>328</v>
      </c>
      <c r="F111" s="5">
        <v>89.16</v>
      </c>
      <c r="G111" s="5">
        <v>4.4109999999999996</v>
      </c>
      <c r="H111" s="5">
        <v>0.48899999999999999</v>
      </c>
      <c r="I111" s="5">
        <v>9240</v>
      </c>
      <c r="J111" s="5">
        <v>2578649</v>
      </c>
      <c r="K111" s="7">
        <f t="shared" si="2"/>
        <v>2892159.0399282193</v>
      </c>
      <c r="L111" s="5">
        <v>2627</v>
      </c>
      <c r="M111" s="7">
        <f t="shared" si="3"/>
        <v>2946.3885150291612</v>
      </c>
      <c r="N111" s="5" t="s">
        <v>82</v>
      </c>
      <c r="O111" s="5" t="s">
        <v>329</v>
      </c>
      <c r="P111" s="5" t="s">
        <v>330</v>
      </c>
      <c r="Q111" s="5" t="s">
        <v>331</v>
      </c>
      <c r="R111" s="5" t="s">
        <v>332</v>
      </c>
      <c r="S111" s="5" t="s">
        <v>333</v>
      </c>
      <c r="T111" s="5" t="s">
        <v>44</v>
      </c>
      <c r="U111" s="5">
        <v>0.90164739921107495</v>
      </c>
      <c r="V111" s="5">
        <v>23.308665999999999</v>
      </c>
      <c r="W111" s="5">
        <v>20.586143</v>
      </c>
      <c r="X111" s="5">
        <v>0.244475</v>
      </c>
      <c r="Y111" s="5">
        <v>500.14296999999999</v>
      </c>
      <c r="Z111" s="5">
        <v>0.99976189999999998</v>
      </c>
    </row>
    <row r="112" spans="1:26" x14ac:dyDescent="0.25">
      <c r="A112" s="4">
        <v>47</v>
      </c>
      <c r="B112" s="4" t="s">
        <v>37</v>
      </c>
      <c r="C112" s="5">
        <v>5</v>
      </c>
      <c r="D112" s="6">
        <v>68.033169999998805</v>
      </c>
      <c r="E112" s="5" t="s">
        <v>334</v>
      </c>
      <c r="F112" s="5">
        <v>87.96</v>
      </c>
      <c r="G112" s="5">
        <v>7.407</v>
      </c>
      <c r="H112" s="5">
        <v>0.65700000000000003</v>
      </c>
      <c r="I112" s="5">
        <v>24618</v>
      </c>
      <c r="J112" s="5">
        <v>3051224</v>
      </c>
      <c r="K112" s="7">
        <f t="shared" si="2"/>
        <v>3468876.7621646207</v>
      </c>
      <c r="L112" s="5">
        <v>3186</v>
      </c>
      <c r="M112" s="7">
        <f t="shared" si="3"/>
        <v>3622.1009549795363</v>
      </c>
      <c r="N112" s="5" t="s">
        <v>82</v>
      </c>
      <c r="O112" s="5" t="s">
        <v>335</v>
      </c>
      <c r="P112" s="5" t="s">
        <v>336</v>
      </c>
      <c r="Q112" s="5" t="s">
        <v>337</v>
      </c>
      <c r="R112" s="5" t="s">
        <v>338</v>
      </c>
      <c r="S112" s="5" t="s">
        <v>43</v>
      </c>
      <c r="T112" s="5" t="s">
        <v>44</v>
      </c>
      <c r="U112" s="5">
        <v>0.89030902234325304</v>
      </c>
      <c r="V112" s="5">
        <v>36.467829999999999</v>
      </c>
      <c r="W112" s="5">
        <v>32.986443000000001</v>
      </c>
      <c r="X112" s="5">
        <v>0.19650956999999999</v>
      </c>
      <c r="Y112" s="5">
        <v>940.90607</v>
      </c>
      <c r="Z112" s="5">
        <v>0.99986105999999997</v>
      </c>
    </row>
    <row r="113" spans="1:26" x14ac:dyDescent="0.25">
      <c r="A113" s="4">
        <v>48</v>
      </c>
      <c r="B113" s="5" t="s">
        <v>27</v>
      </c>
      <c r="C113" s="5">
        <v>5</v>
      </c>
      <c r="D113" s="8">
        <v>64.799719999999098</v>
      </c>
      <c r="E113" s="5" t="s">
        <v>339</v>
      </c>
      <c r="F113" s="5">
        <v>46.75</v>
      </c>
      <c r="G113" s="5">
        <v>0</v>
      </c>
      <c r="H113" s="5">
        <v>0.68400000000000005</v>
      </c>
      <c r="I113" s="5">
        <v>17723</v>
      </c>
      <c r="J113" s="5">
        <v>1485174</v>
      </c>
      <c r="K113" s="7">
        <f t="shared" si="2"/>
        <v>3176842.780748663</v>
      </c>
      <c r="L113" s="5">
        <v>1496</v>
      </c>
      <c r="M113" s="7">
        <f t="shared" si="3"/>
        <v>3200</v>
      </c>
      <c r="N113" s="5" t="s">
        <v>82</v>
      </c>
      <c r="O113" s="5" t="s">
        <v>335</v>
      </c>
      <c r="P113" s="5" t="s">
        <v>336</v>
      </c>
      <c r="Q113" s="5" t="s">
        <v>340</v>
      </c>
      <c r="R113" s="5" t="s">
        <v>341</v>
      </c>
      <c r="S113" s="5" t="s">
        <v>342</v>
      </c>
      <c r="T113" s="5" t="s">
        <v>44</v>
      </c>
      <c r="U113" s="5">
        <v>0.93660474085863799</v>
      </c>
      <c r="V113" s="5">
        <v>27.973068000000001</v>
      </c>
      <c r="W113" s="5">
        <v>27.068750000000001</v>
      </c>
      <c r="X113" s="5">
        <v>0.22757596999999999</v>
      </c>
      <c r="Y113" s="5">
        <v>311.72824000000003</v>
      </c>
      <c r="Z113" s="5">
        <v>0.99961686000000005</v>
      </c>
    </row>
    <row r="114" spans="1:26" x14ac:dyDescent="0.25">
      <c r="A114" s="4">
        <v>49</v>
      </c>
      <c r="B114" s="4" t="s">
        <v>37</v>
      </c>
      <c r="C114" s="5">
        <v>5</v>
      </c>
      <c r="D114" s="6">
        <v>68.033169999998805</v>
      </c>
      <c r="E114" s="5" t="s">
        <v>343</v>
      </c>
      <c r="F114" s="5">
        <v>95.83</v>
      </c>
      <c r="G114" s="5">
        <v>4.1660000000000004</v>
      </c>
      <c r="H114" s="5">
        <v>0.66100000000000003</v>
      </c>
      <c r="I114" s="5">
        <v>29607</v>
      </c>
      <c r="J114" s="5">
        <v>3332329</v>
      </c>
      <c r="K114" s="7">
        <f t="shared" si="2"/>
        <v>3477333.8203067933</v>
      </c>
      <c r="L114" s="5">
        <v>3307</v>
      </c>
      <c r="M114" s="7">
        <f t="shared" si="3"/>
        <v>3450.9026400918297</v>
      </c>
      <c r="N114" s="5" t="s">
        <v>82</v>
      </c>
      <c r="O114" s="5" t="s">
        <v>335</v>
      </c>
      <c r="P114" s="5" t="s">
        <v>336</v>
      </c>
      <c r="Q114" s="5" t="s">
        <v>340</v>
      </c>
      <c r="R114" s="5" t="s">
        <v>341</v>
      </c>
      <c r="S114" s="5" t="s">
        <v>344</v>
      </c>
      <c r="T114" s="5" t="s">
        <v>44</v>
      </c>
      <c r="U114" s="5">
        <v>0.97578840613026796</v>
      </c>
      <c r="V114" s="5">
        <v>72.398833999999994</v>
      </c>
      <c r="W114" s="5">
        <v>71.336709999999997</v>
      </c>
      <c r="X114" s="5">
        <v>0.39012644000000002</v>
      </c>
      <c r="Y114" s="5">
        <v>885.5376</v>
      </c>
      <c r="Z114" s="5">
        <v>0.99978995000000004</v>
      </c>
    </row>
    <row r="115" spans="1:26" x14ac:dyDescent="0.25">
      <c r="A115" s="4">
        <v>19</v>
      </c>
      <c r="B115" s="5" t="s">
        <v>80</v>
      </c>
      <c r="C115" s="5">
        <v>4</v>
      </c>
      <c r="D115" s="6">
        <v>70.619929999998902</v>
      </c>
      <c r="E115" s="5" t="s">
        <v>345</v>
      </c>
      <c r="F115" s="5">
        <v>86.68</v>
      </c>
      <c r="G115" s="5">
        <v>1.0980000000000001</v>
      </c>
      <c r="H115" s="5">
        <v>0.70099999999999996</v>
      </c>
      <c r="I115" s="5">
        <v>9614</v>
      </c>
      <c r="J115" s="5">
        <v>3496300</v>
      </c>
      <c r="K115" s="7">
        <f t="shared" si="2"/>
        <v>4033571.7581910472</v>
      </c>
      <c r="L115" s="5">
        <v>2986</v>
      </c>
      <c r="M115" s="7">
        <f t="shared" si="3"/>
        <v>3444.8546377480388</v>
      </c>
      <c r="N115" s="5" t="s">
        <v>82</v>
      </c>
      <c r="O115" s="5" t="s">
        <v>346</v>
      </c>
      <c r="P115" s="5" t="s">
        <v>347</v>
      </c>
      <c r="Q115" s="5" t="s">
        <v>348</v>
      </c>
      <c r="R115" s="5" t="s">
        <v>349</v>
      </c>
      <c r="S115" s="5" t="s">
        <v>43</v>
      </c>
      <c r="T115" s="5" t="s">
        <v>44</v>
      </c>
      <c r="U115" s="5">
        <v>0.83209100817399995</v>
      </c>
      <c r="V115" s="5">
        <v>41.149895000000001</v>
      </c>
      <c r="W115" s="5">
        <v>40.704120000000003</v>
      </c>
      <c r="X115" s="5">
        <v>0.33501520000000001</v>
      </c>
      <c r="Y115" s="5">
        <v>242.61218</v>
      </c>
      <c r="Z115" s="5">
        <v>0.99960470000000001</v>
      </c>
    </row>
    <row r="116" spans="1:26" x14ac:dyDescent="0.25">
      <c r="A116" s="4">
        <v>33</v>
      </c>
      <c r="B116" s="4" t="s">
        <v>37</v>
      </c>
      <c r="C116" s="5">
        <v>5</v>
      </c>
      <c r="D116" s="6">
        <v>68.033169999998805</v>
      </c>
      <c r="E116" s="5" t="s">
        <v>350</v>
      </c>
      <c r="F116" s="5">
        <v>51.81</v>
      </c>
      <c r="G116" s="5">
        <v>1.8180000000000001</v>
      </c>
      <c r="H116" s="5">
        <v>0.66100000000000003</v>
      </c>
      <c r="I116" s="5">
        <v>12165</v>
      </c>
      <c r="J116" s="5">
        <v>3498759</v>
      </c>
      <c r="K116" s="7">
        <f t="shared" si="2"/>
        <v>6753057.3248407645</v>
      </c>
      <c r="L116" s="5">
        <v>3324</v>
      </c>
      <c r="M116" s="7">
        <f t="shared" si="3"/>
        <v>6415.7498552403013</v>
      </c>
      <c r="N116" s="5" t="s">
        <v>82</v>
      </c>
      <c r="O116" s="5" t="s">
        <v>351</v>
      </c>
      <c r="P116" s="5" t="s">
        <v>352</v>
      </c>
      <c r="Q116" s="5" t="s">
        <v>353</v>
      </c>
      <c r="R116" s="5" t="s">
        <v>354</v>
      </c>
      <c r="S116" s="5" t="s">
        <v>355</v>
      </c>
      <c r="T116" s="5" t="s">
        <v>44</v>
      </c>
      <c r="U116" s="5">
        <v>0.94634154950022398</v>
      </c>
      <c r="V116" s="5">
        <v>31.736491999999998</v>
      </c>
      <c r="W116" s="5">
        <v>30.877897000000001</v>
      </c>
      <c r="X116" s="5">
        <v>0.17101441000000001</v>
      </c>
      <c r="Y116" s="5">
        <v>241.05762999999999</v>
      </c>
      <c r="Z116" s="5">
        <v>0.99978250000000002</v>
      </c>
    </row>
    <row r="117" spans="1:26" x14ac:dyDescent="0.25">
      <c r="A117" s="4">
        <v>32</v>
      </c>
      <c r="B117" s="4" t="s">
        <v>37</v>
      </c>
      <c r="C117" s="5">
        <v>5</v>
      </c>
      <c r="D117" s="6">
        <v>68.033169999998805</v>
      </c>
      <c r="E117" s="5" t="s">
        <v>356</v>
      </c>
      <c r="F117" s="5">
        <v>80.599999999999994</v>
      </c>
      <c r="G117" s="5">
        <v>7.8650000000000002</v>
      </c>
      <c r="H117" s="5">
        <v>0.67</v>
      </c>
      <c r="I117" s="5">
        <v>27886</v>
      </c>
      <c r="J117" s="5">
        <v>3881756</v>
      </c>
      <c r="K117" s="7">
        <f t="shared" si="2"/>
        <v>4816074.4416873455</v>
      </c>
      <c r="L117" s="5">
        <v>3667</v>
      </c>
      <c r="M117" s="7">
        <f t="shared" si="3"/>
        <v>4549.6277915632754</v>
      </c>
      <c r="N117" s="5" t="s">
        <v>82</v>
      </c>
      <c r="O117" s="5" t="s">
        <v>351</v>
      </c>
      <c r="P117" s="5" t="s">
        <v>352</v>
      </c>
      <c r="Q117" s="5" t="s">
        <v>353</v>
      </c>
      <c r="R117" s="5" t="s">
        <v>354</v>
      </c>
      <c r="S117" s="5" t="s">
        <v>355</v>
      </c>
      <c r="T117" s="5" t="s">
        <v>44</v>
      </c>
      <c r="U117" s="5">
        <v>0.94479842180286799</v>
      </c>
      <c r="V117" s="5">
        <v>42.054560000000002</v>
      </c>
      <c r="W117" s="5">
        <v>40.994487999999997</v>
      </c>
      <c r="X117" s="5">
        <v>0.22661407</v>
      </c>
      <c r="Y117" s="5">
        <v>456.45078000000001</v>
      </c>
      <c r="Z117" s="5">
        <v>0.99985444999999995</v>
      </c>
    </row>
    <row r="118" spans="1:26" x14ac:dyDescent="0.25">
      <c r="A118" s="4">
        <v>34</v>
      </c>
      <c r="B118" s="4" t="s">
        <v>37</v>
      </c>
      <c r="C118" s="5">
        <v>5</v>
      </c>
      <c r="D118" s="6">
        <v>68.033169999998805</v>
      </c>
      <c r="E118" s="5" t="s">
        <v>357</v>
      </c>
      <c r="F118" s="5">
        <v>91.19</v>
      </c>
      <c r="G118" s="5">
        <v>1.123</v>
      </c>
      <c r="H118" s="5">
        <v>0.67100000000000004</v>
      </c>
      <c r="I118" s="5">
        <v>62055</v>
      </c>
      <c r="J118" s="5">
        <v>3383774</v>
      </c>
      <c r="K118" s="7">
        <f t="shared" si="2"/>
        <v>3710685.3821690977</v>
      </c>
      <c r="L118" s="5">
        <v>3111</v>
      </c>
      <c r="M118" s="7">
        <f t="shared" si="3"/>
        <v>3411.5582848996605</v>
      </c>
      <c r="N118" s="5" t="s">
        <v>82</v>
      </c>
      <c r="O118" s="5" t="s">
        <v>351</v>
      </c>
      <c r="P118" s="5" t="s">
        <v>352</v>
      </c>
      <c r="Q118" s="5" t="s">
        <v>353</v>
      </c>
      <c r="R118" s="5" t="s">
        <v>354</v>
      </c>
      <c r="S118" s="5" t="s">
        <v>355</v>
      </c>
      <c r="T118" s="5" t="s">
        <v>44</v>
      </c>
      <c r="U118" s="5">
        <v>0.94711957170611505</v>
      </c>
      <c r="V118" s="5">
        <v>63.055790000000002</v>
      </c>
      <c r="W118" s="5">
        <v>62.259746999999997</v>
      </c>
      <c r="X118" s="5">
        <v>0.33978075000000002</v>
      </c>
      <c r="Y118" s="5">
        <v>672.78186000000005</v>
      </c>
      <c r="Z118" s="5">
        <v>0.99998759999999998</v>
      </c>
    </row>
    <row r="119" spans="1:26" x14ac:dyDescent="0.25">
      <c r="A119" s="4">
        <v>15</v>
      </c>
      <c r="B119" s="5" t="s">
        <v>27</v>
      </c>
      <c r="C119" s="5">
        <v>5</v>
      </c>
      <c r="D119" s="8">
        <v>64.799719999999098</v>
      </c>
      <c r="E119" s="5" t="s">
        <v>358</v>
      </c>
      <c r="F119" s="5">
        <v>60.56</v>
      </c>
      <c r="G119" s="5">
        <v>8.7029999999999994</v>
      </c>
      <c r="H119" s="5">
        <v>0.65800000000000003</v>
      </c>
      <c r="I119" s="5">
        <v>4870</v>
      </c>
      <c r="J119" s="5">
        <v>1497235</v>
      </c>
      <c r="K119" s="7">
        <f t="shared" si="2"/>
        <v>2472316.710700132</v>
      </c>
      <c r="L119" s="5">
        <v>1567</v>
      </c>
      <c r="M119" s="7">
        <f t="shared" si="3"/>
        <v>2587.5165125495373</v>
      </c>
      <c r="N119" s="5" t="s">
        <v>82</v>
      </c>
      <c r="O119" s="5" t="s">
        <v>359</v>
      </c>
      <c r="P119" s="5" t="s">
        <v>360</v>
      </c>
      <c r="Q119" s="5" t="s">
        <v>361</v>
      </c>
      <c r="R119" s="5" t="s">
        <v>362</v>
      </c>
      <c r="S119" s="5" t="s">
        <v>43</v>
      </c>
      <c r="T119" s="5" t="s">
        <v>44</v>
      </c>
      <c r="U119" s="5">
        <v>0.78408588689686898</v>
      </c>
      <c r="V119" s="5">
        <v>16.066586999999998</v>
      </c>
      <c r="W119" s="5">
        <v>15.582634000000001</v>
      </c>
      <c r="X119" s="5">
        <v>0.13071035</v>
      </c>
      <c r="Y119" s="5">
        <v>65.76258</v>
      </c>
      <c r="Z119" s="5">
        <v>0.99890129999999999</v>
      </c>
    </row>
    <row r="120" spans="1:26" x14ac:dyDescent="0.25">
      <c r="A120" s="4">
        <v>14</v>
      </c>
      <c r="B120" s="5" t="s">
        <v>27</v>
      </c>
      <c r="C120" s="5">
        <v>13</v>
      </c>
      <c r="D120" s="6">
        <v>37.638740000000297</v>
      </c>
      <c r="E120" s="5" t="s">
        <v>363</v>
      </c>
      <c r="F120" s="5">
        <v>93.85</v>
      </c>
      <c r="G120" s="5">
        <v>0.29199999999999998</v>
      </c>
      <c r="H120" s="5">
        <v>0.42499999999999999</v>
      </c>
      <c r="I120" s="5">
        <v>22054</v>
      </c>
      <c r="J120" s="5">
        <v>1923910</v>
      </c>
      <c r="K120" s="7">
        <f t="shared" si="2"/>
        <v>2049984.0170484819</v>
      </c>
      <c r="L120" s="5">
        <v>1782</v>
      </c>
      <c r="M120" s="7">
        <f t="shared" si="3"/>
        <v>1898.7746403835911</v>
      </c>
      <c r="N120" s="5" t="s">
        <v>82</v>
      </c>
      <c r="O120" s="5" t="s">
        <v>364</v>
      </c>
      <c r="P120" s="5" t="s">
        <v>365</v>
      </c>
      <c r="Q120" s="5" t="s">
        <v>366</v>
      </c>
      <c r="R120" s="5" t="s">
        <v>367</v>
      </c>
      <c r="S120" s="5" t="s">
        <v>368</v>
      </c>
      <c r="T120" s="5" t="s">
        <v>44</v>
      </c>
      <c r="U120" s="5">
        <v>0.96085910529452101</v>
      </c>
      <c r="V120" s="5">
        <v>32.800640000000001</v>
      </c>
      <c r="W120" s="5">
        <v>31.769773000000001</v>
      </c>
      <c r="X120" s="5">
        <v>0.16983743000000001</v>
      </c>
      <c r="Y120" s="5">
        <v>352.78546</v>
      </c>
      <c r="Z120" s="5">
        <v>0.99973179999999995</v>
      </c>
    </row>
    <row r="121" spans="1:26" x14ac:dyDescent="0.25">
      <c r="A121" s="4">
        <v>81</v>
      </c>
      <c r="B121" s="5" t="s">
        <v>27</v>
      </c>
      <c r="C121" s="5">
        <v>13</v>
      </c>
      <c r="D121" s="6">
        <v>37.638740000000297</v>
      </c>
      <c r="E121" s="5" t="s">
        <v>369</v>
      </c>
      <c r="F121" s="5">
        <v>50.11</v>
      </c>
      <c r="G121" s="5">
        <v>5.4939999999999998</v>
      </c>
      <c r="H121" s="5">
        <v>0.61499999999999999</v>
      </c>
      <c r="I121" s="5">
        <v>3674</v>
      </c>
      <c r="J121" s="5">
        <v>1775257</v>
      </c>
      <c r="K121" s="7">
        <f t="shared" si="2"/>
        <v>3542720.0159648773</v>
      </c>
      <c r="L121" s="5">
        <v>1907</v>
      </c>
      <c r="M121" s="7">
        <f t="shared" si="3"/>
        <v>3805.6276192376772</v>
      </c>
      <c r="N121" s="5" t="s">
        <v>82</v>
      </c>
      <c r="O121" s="5" t="s">
        <v>370</v>
      </c>
      <c r="P121" s="5" t="s">
        <v>371</v>
      </c>
      <c r="Q121" s="5" t="s">
        <v>372</v>
      </c>
      <c r="R121" s="5" t="s">
        <v>373</v>
      </c>
      <c r="S121" s="5" t="s">
        <v>374</v>
      </c>
      <c r="T121" s="5" t="s">
        <v>44</v>
      </c>
      <c r="U121" s="5">
        <v>0.96924786719175404</v>
      </c>
      <c r="V121" s="5">
        <v>12.87368</v>
      </c>
      <c r="W121" s="5">
        <v>12.363555</v>
      </c>
      <c r="X121" s="5">
        <v>6.6658235999999996E-2</v>
      </c>
      <c r="Y121" s="5">
        <v>54.038924999999999</v>
      </c>
      <c r="Z121" s="5">
        <v>0.99953130000000001</v>
      </c>
    </row>
    <row r="122" spans="1:26" x14ac:dyDescent="0.25">
      <c r="A122" s="4">
        <v>79</v>
      </c>
      <c r="B122" s="5" t="s">
        <v>27</v>
      </c>
      <c r="C122" s="5">
        <v>5</v>
      </c>
      <c r="D122" s="8">
        <v>64.799719999999098</v>
      </c>
      <c r="E122" s="5" t="s">
        <v>375</v>
      </c>
      <c r="F122" s="5">
        <v>54.48</v>
      </c>
      <c r="G122" s="5">
        <v>3.448</v>
      </c>
      <c r="H122" s="5">
        <v>0.66400000000000003</v>
      </c>
      <c r="I122" s="5">
        <v>5255</v>
      </c>
      <c r="J122" s="5">
        <v>2151935</v>
      </c>
      <c r="K122" s="7">
        <f t="shared" si="2"/>
        <v>3949954.1116005876</v>
      </c>
      <c r="L122" s="5">
        <v>2110</v>
      </c>
      <c r="M122" s="7">
        <f t="shared" si="3"/>
        <v>3872.9809104258447</v>
      </c>
      <c r="N122" s="5" t="s">
        <v>82</v>
      </c>
      <c r="O122" s="5" t="s">
        <v>370</v>
      </c>
      <c r="P122" s="5" t="s">
        <v>371</v>
      </c>
      <c r="Q122" s="5" t="s">
        <v>372</v>
      </c>
      <c r="R122" s="5" t="s">
        <v>373</v>
      </c>
      <c r="S122" s="5" t="s">
        <v>376</v>
      </c>
      <c r="T122" s="5" t="s">
        <v>44</v>
      </c>
      <c r="U122" s="5">
        <v>0.91899162812180502</v>
      </c>
      <c r="V122" s="5">
        <v>15.048014999999999</v>
      </c>
      <c r="W122" s="5">
        <v>14.574843</v>
      </c>
      <c r="X122" s="5">
        <v>0.12242371000000001</v>
      </c>
      <c r="Y122" s="5">
        <v>60.259956000000003</v>
      </c>
      <c r="Z122" s="5">
        <v>0.99942609999999998</v>
      </c>
    </row>
    <row r="123" spans="1:26" x14ac:dyDescent="0.25">
      <c r="A123" s="4">
        <v>83</v>
      </c>
      <c r="B123" s="5" t="s">
        <v>27</v>
      </c>
      <c r="C123" s="5">
        <v>5</v>
      </c>
      <c r="D123" s="8">
        <v>64.799719999999098</v>
      </c>
      <c r="E123" s="5" t="s">
        <v>377</v>
      </c>
      <c r="F123" s="5">
        <v>95.28</v>
      </c>
      <c r="G123" s="5">
        <v>2.1970000000000001</v>
      </c>
      <c r="H123" s="5">
        <v>0.66800000000000004</v>
      </c>
      <c r="I123" s="5">
        <v>15048</v>
      </c>
      <c r="J123" s="5">
        <v>3602325</v>
      </c>
      <c r="K123" s="7">
        <f t="shared" si="2"/>
        <v>3780777.7078085644</v>
      </c>
      <c r="L123" s="5">
        <v>3173</v>
      </c>
      <c r="M123" s="7">
        <f t="shared" si="3"/>
        <v>3330.1847187237618</v>
      </c>
      <c r="N123" s="5" t="s">
        <v>82</v>
      </c>
      <c r="O123" s="5" t="s">
        <v>370</v>
      </c>
      <c r="P123" s="5" t="s">
        <v>371</v>
      </c>
      <c r="Q123" s="5" t="s">
        <v>372</v>
      </c>
      <c r="R123" s="5" t="s">
        <v>373</v>
      </c>
      <c r="S123" s="5" t="s">
        <v>378</v>
      </c>
      <c r="T123" s="5" t="s">
        <v>44</v>
      </c>
      <c r="U123" s="5">
        <v>0.96150376851518904</v>
      </c>
      <c r="V123" s="5">
        <v>30.341515000000001</v>
      </c>
      <c r="W123" s="5">
        <v>29.835417</v>
      </c>
      <c r="X123" s="5">
        <v>0.24684455999999999</v>
      </c>
      <c r="Y123" s="5">
        <v>169.88083</v>
      </c>
      <c r="Z123" s="5">
        <v>0.99950974999999997</v>
      </c>
    </row>
    <row r="124" spans="1:26" x14ac:dyDescent="0.25">
      <c r="A124" s="4">
        <v>77</v>
      </c>
      <c r="B124" s="5" t="s">
        <v>27</v>
      </c>
      <c r="C124" s="5">
        <v>5</v>
      </c>
      <c r="D124" s="8">
        <v>64.799719999999098</v>
      </c>
      <c r="E124" s="5" t="s">
        <v>379</v>
      </c>
      <c r="F124" s="5">
        <v>63.15</v>
      </c>
      <c r="G124" s="5">
        <v>2.1970000000000001</v>
      </c>
      <c r="H124" s="5">
        <v>0.67200000000000004</v>
      </c>
      <c r="I124" s="5">
        <v>11433</v>
      </c>
      <c r="J124" s="5">
        <v>3654735</v>
      </c>
      <c r="K124" s="7">
        <f t="shared" si="2"/>
        <v>5787387.1733966749</v>
      </c>
      <c r="L124" s="5">
        <v>3414</v>
      </c>
      <c r="M124" s="7">
        <f t="shared" si="3"/>
        <v>5406.1757719714969</v>
      </c>
      <c r="N124" s="5" t="s">
        <v>82</v>
      </c>
      <c r="O124" s="5" t="s">
        <v>370</v>
      </c>
      <c r="P124" s="5" t="s">
        <v>371</v>
      </c>
      <c r="Q124" s="5" t="s">
        <v>372</v>
      </c>
      <c r="R124" s="5" t="s">
        <v>373</v>
      </c>
      <c r="S124" s="5" t="s">
        <v>380</v>
      </c>
      <c r="T124" s="5" t="s">
        <v>44</v>
      </c>
      <c r="U124" s="5">
        <v>0.87402337973921795</v>
      </c>
      <c r="V124" s="5">
        <v>16.656459999999999</v>
      </c>
      <c r="W124" s="5">
        <v>16.081620999999998</v>
      </c>
      <c r="X124" s="5">
        <v>0.13550926999999999</v>
      </c>
      <c r="Y124" s="5">
        <v>70.550820000000002</v>
      </c>
      <c r="Z124" s="5">
        <v>0.99968259999999998</v>
      </c>
    </row>
    <row r="125" spans="1:26" x14ac:dyDescent="0.25">
      <c r="A125" s="4">
        <v>80</v>
      </c>
      <c r="B125" s="5" t="s">
        <v>27</v>
      </c>
      <c r="C125" s="5">
        <v>5</v>
      </c>
      <c r="D125" s="8">
        <v>64.799719999999098</v>
      </c>
      <c r="E125" s="5" t="s">
        <v>381</v>
      </c>
      <c r="F125" s="5">
        <v>66.7</v>
      </c>
      <c r="G125" s="5">
        <v>3.2959999999999998</v>
      </c>
      <c r="H125" s="5">
        <v>0.68200000000000005</v>
      </c>
      <c r="I125" s="5">
        <v>13267</v>
      </c>
      <c r="J125" s="5">
        <v>2450976</v>
      </c>
      <c r="K125" s="7">
        <f t="shared" si="2"/>
        <v>3674626.6866566716</v>
      </c>
      <c r="L125" s="5">
        <v>2298</v>
      </c>
      <c r="M125" s="7">
        <f t="shared" si="3"/>
        <v>3445.2773613193403</v>
      </c>
      <c r="N125" s="5" t="s">
        <v>82</v>
      </c>
      <c r="O125" s="5" t="s">
        <v>370</v>
      </c>
      <c r="P125" s="5" t="s">
        <v>371</v>
      </c>
      <c r="Q125" s="5" t="s">
        <v>372</v>
      </c>
      <c r="R125" s="5" t="s">
        <v>373</v>
      </c>
      <c r="S125" s="5" t="s">
        <v>382</v>
      </c>
      <c r="T125" s="5" t="s">
        <v>44</v>
      </c>
      <c r="U125" s="5">
        <v>0.948049779664771</v>
      </c>
      <c r="V125" s="5">
        <v>20.512892000000001</v>
      </c>
      <c r="W125" s="5">
        <v>19.899892999999999</v>
      </c>
      <c r="X125" s="5">
        <v>0.16688342</v>
      </c>
      <c r="Y125" s="5">
        <v>108.27145</v>
      </c>
      <c r="Z125" s="5">
        <v>0.99947200000000003</v>
      </c>
    </row>
    <row r="126" spans="1:26" x14ac:dyDescent="0.25">
      <c r="A126" s="4">
        <v>78</v>
      </c>
      <c r="B126" s="5" t="s">
        <v>27</v>
      </c>
      <c r="C126" s="5">
        <v>5</v>
      </c>
      <c r="D126" s="8">
        <v>64.799719999999098</v>
      </c>
      <c r="E126" s="5" t="s">
        <v>383</v>
      </c>
      <c r="F126" s="5">
        <v>60.97</v>
      </c>
      <c r="G126" s="5">
        <v>0</v>
      </c>
      <c r="H126" s="5">
        <v>0.67900000000000005</v>
      </c>
      <c r="I126" s="5">
        <v>14281</v>
      </c>
      <c r="J126" s="5">
        <v>2712843</v>
      </c>
      <c r="K126" s="7">
        <f t="shared" si="2"/>
        <v>4449471.8714121701</v>
      </c>
      <c r="L126" s="5">
        <v>2446</v>
      </c>
      <c r="M126" s="7">
        <f t="shared" si="3"/>
        <v>4011.8090864359519</v>
      </c>
      <c r="N126" s="5" t="s">
        <v>82</v>
      </c>
      <c r="O126" s="5" t="s">
        <v>370</v>
      </c>
      <c r="P126" s="5" t="s">
        <v>371</v>
      </c>
      <c r="Q126" s="5" t="s">
        <v>372</v>
      </c>
      <c r="R126" s="5" t="s">
        <v>373</v>
      </c>
      <c r="S126" s="5" t="s">
        <v>384</v>
      </c>
      <c r="T126" s="5" t="s">
        <v>44</v>
      </c>
      <c r="U126" s="5">
        <v>0.94389602742208001</v>
      </c>
      <c r="V126" s="5">
        <v>15.74319</v>
      </c>
      <c r="W126" s="5">
        <v>15.445842000000001</v>
      </c>
      <c r="X126" s="5">
        <v>0.12807932</v>
      </c>
      <c r="Y126" s="5">
        <v>47.121746000000002</v>
      </c>
      <c r="Z126" s="5">
        <v>0.99971502999999995</v>
      </c>
    </row>
    <row r="127" spans="1:26" x14ac:dyDescent="0.25">
      <c r="A127" s="4">
        <v>84</v>
      </c>
      <c r="B127" s="4" t="s">
        <v>37</v>
      </c>
      <c r="C127" s="5">
        <v>5</v>
      </c>
      <c r="D127" s="6">
        <v>68.033169999998805</v>
      </c>
      <c r="E127" s="5" t="s">
        <v>385</v>
      </c>
      <c r="F127" s="5">
        <v>46.55</v>
      </c>
      <c r="G127" s="5">
        <v>8.6199999999999992</v>
      </c>
      <c r="H127" s="5">
        <v>0.68400000000000005</v>
      </c>
      <c r="I127" s="5">
        <v>2923</v>
      </c>
      <c r="J127" s="5">
        <v>3074028</v>
      </c>
      <c r="K127" s="7">
        <f t="shared" si="2"/>
        <v>6603712.1374865742</v>
      </c>
      <c r="L127" s="5">
        <v>3235</v>
      </c>
      <c r="M127" s="7">
        <f t="shared" si="3"/>
        <v>6949.5166487647693</v>
      </c>
      <c r="N127" s="5" t="s">
        <v>82</v>
      </c>
      <c r="O127" s="5" t="s">
        <v>370</v>
      </c>
      <c r="P127" s="5" t="s">
        <v>371</v>
      </c>
      <c r="Q127" s="5" t="s">
        <v>372</v>
      </c>
      <c r="R127" s="5" t="s">
        <v>373</v>
      </c>
      <c r="S127" s="5" t="s">
        <v>378</v>
      </c>
      <c r="T127" s="5" t="s">
        <v>44</v>
      </c>
      <c r="U127" s="5">
        <v>0.94509994226305605</v>
      </c>
      <c r="V127" s="5">
        <v>23.446062000000001</v>
      </c>
      <c r="W127" s="5">
        <v>22.405705999999999</v>
      </c>
      <c r="X127" s="5">
        <v>0.12634081999999999</v>
      </c>
      <c r="Y127" s="5">
        <v>183.90002000000001</v>
      </c>
      <c r="Z127" s="5">
        <v>0.99914510000000001</v>
      </c>
    </row>
    <row r="128" spans="1:26" x14ac:dyDescent="0.25">
      <c r="A128" s="4">
        <v>82</v>
      </c>
      <c r="B128" s="5" t="s">
        <v>80</v>
      </c>
      <c r="C128" s="5">
        <v>4</v>
      </c>
      <c r="D128" s="6">
        <v>70.619929999998902</v>
      </c>
      <c r="E128" s="5" t="s">
        <v>386</v>
      </c>
      <c r="F128" s="5">
        <v>58.04</v>
      </c>
      <c r="G128" s="5">
        <v>3.448</v>
      </c>
      <c r="H128" s="5">
        <v>0.69</v>
      </c>
      <c r="I128" s="5">
        <v>12002</v>
      </c>
      <c r="J128" s="5">
        <v>3242033</v>
      </c>
      <c r="K128" s="7">
        <f t="shared" si="2"/>
        <v>5585859.7518952442</v>
      </c>
      <c r="L128" s="5">
        <v>2921</v>
      </c>
      <c r="M128" s="7">
        <f t="shared" si="3"/>
        <v>5032.7360441075116</v>
      </c>
      <c r="N128" s="5" t="s">
        <v>82</v>
      </c>
      <c r="O128" s="5" t="s">
        <v>370</v>
      </c>
      <c r="P128" s="5" t="s">
        <v>371</v>
      </c>
      <c r="Q128" s="5" t="s">
        <v>372</v>
      </c>
      <c r="R128" s="5" t="s">
        <v>373</v>
      </c>
      <c r="S128" s="5" t="s">
        <v>378</v>
      </c>
      <c r="T128" s="5" t="s">
        <v>44</v>
      </c>
      <c r="U128" s="5">
        <v>0.93263961909546</v>
      </c>
      <c r="V128" s="5">
        <v>39.131095999999999</v>
      </c>
      <c r="W128" s="5">
        <v>38.519016000000001</v>
      </c>
      <c r="X128" s="5">
        <v>0.31857950000000002</v>
      </c>
      <c r="Y128" s="5">
        <v>255.47708</v>
      </c>
      <c r="Z128" s="5">
        <v>0.99962276000000005</v>
      </c>
    </row>
    <row r="129" spans="1:26" x14ac:dyDescent="0.25">
      <c r="A129" s="4">
        <v>72</v>
      </c>
      <c r="B129" s="5" t="s">
        <v>27</v>
      </c>
      <c r="C129" s="5">
        <v>5</v>
      </c>
      <c r="D129" s="8">
        <v>64.799719999999098</v>
      </c>
      <c r="E129" s="5" t="s">
        <v>387</v>
      </c>
      <c r="F129" s="5">
        <v>74.2</v>
      </c>
      <c r="G129" s="5">
        <v>3.2959999999999998</v>
      </c>
      <c r="H129" s="5">
        <v>0.68</v>
      </c>
      <c r="I129" s="5">
        <v>8946</v>
      </c>
      <c r="J129" s="5">
        <v>2226884</v>
      </c>
      <c r="K129" s="7">
        <f t="shared" si="2"/>
        <v>3001191.3746630726</v>
      </c>
      <c r="L129" s="5">
        <v>2117</v>
      </c>
      <c r="M129" s="7">
        <f t="shared" si="3"/>
        <v>2853.0997304582211</v>
      </c>
      <c r="N129" s="5" t="s">
        <v>82</v>
      </c>
      <c r="O129" s="5" t="s">
        <v>370</v>
      </c>
      <c r="P129" s="5" t="s">
        <v>371</v>
      </c>
      <c r="Q129" s="5" t="s">
        <v>372</v>
      </c>
      <c r="R129" s="5" t="s">
        <v>388</v>
      </c>
      <c r="S129" s="5" t="s">
        <v>43</v>
      </c>
      <c r="T129" s="5" t="s">
        <v>44</v>
      </c>
      <c r="U129" s="5">
        <v>0.79761224819507903</v>
      </c>
      <c r="V129" s="5">
        <v>20.501104000000002</v>
      </c>
      <c r="W129" s="5">
        <v>20.092392</v>
      </c>
      <c r="X129" s="5">
        <v>0.16678750000000001</v>
      </c>
      <c r="Y129" s="5">
        <v>83.842219999999998</v>
      </c>
      <c r="Z129" s="5">
        <v>0.99936146000000003</v>
      </c>
    </row>
    <row r="130" spans="1:26" x14ac:dyDescent="0.25">
      <c r="A130" s="4">
        <v>73</v>
      </c>
      <c r="B130" s="5" t="s">
        <v>80</v>
      </c>
      <c r="C130" s="5">
        <v>4</v>
      </c>
      <c r="D130" s="6">
        <v>70.619929999998902</v>
      </c>
      <c r="E130" s="5" t="s">
        <v>389</v>
      </c>
      <c r="F130" s="5">
        <v>75.3</v>
      </c>
      <c r="G130" s="5">
        <v>4.9450000000000003</v>
      </c>
      <c r="H130" s="5">
        <v>0.68700000000000006</v>
      </c>
      <c r="I130" s="5">
        <v>5171</v>
      </c>
      <c r="J130" s="5">
        <v>2328925</v>
      </c>
      <c r="K130" s="7">
        <f t="shared" ref="K130:K193" si="4">J130/(F130/100)</f>
        <v>3092861.8857901725</v>
      </c>
      <c r="L130" s="5">
        <v>2298</v>
      </c>
      <c r="M130" s="7">
        <f t="shared" ref="M130:M193" si="5">L130/(F130/100)</f>
        <v>3051.7928286852589</v>
      </c>
      <c r="N130" s="5" t="s">
        <v>82</v>
      </c>
      <c r="O130" s="5" t="s">
        <v>370</v>
      </c>
      <c r="P130" s="5" t="s">
        <v>371</v>
      </c>
      <c r="Q130" s="5" t="s">
        <v>372</v>
      </c>
      <c r="R130" s="5" t="s">
        <v>388</v>
      </c>
      <c r="S130" s="5" t="s">
        <v>43</v>
      </c>
      <c r="T130" s="5" t="s">
        <v>44</v>
      </c>
      <c r="U130" s="5">
        <v>0.80703275706923205</v>
      </c>
      <c r="V130" s="5">
        <v>30.375277000000001</v>
      </c>
      <c r="W130" s="5">
        <v>29.356383999999998</v>
      </c>
      <c r="X130" s="5">
        <v>0.24729538000000001</v>
      </c>
      <c r="Y130" s="5">
        <v>269.50817999999998</v>
      </c>
      <c r="Z130" s="5">
        <v>0.99920350000000002</v>
      </c>
    </row>
    <row r="131" spans="1:26" x14ac:dyDescent="0.25">
      <c r="A131" s="4">
        <v>74</v>
      </c>
      <c r="B131" s="4" t="s">
        <v>37</v>
      </c>
      <c r="C131" s="5">
        <v>11</v>
      </c>
      <c r="D131" s="6">
        <v>44.752329999989499</v>
      </c>
      <c r="E131" s="5" t="s">
        <v>390</v>
      </c>
      <c r="F131" s="5">
        <v>92.3</v>
      </c>
      <c r="G131" s="5">
        <v>4.3949999999999996</v>
      </c>
      <c r="H131" s="5">
        <v>0.69899999999999995</v>
      </c>
      <c r="I131" s="5">
        <v>13050</v>
      </c>
      <c r="J131" s="5">
        <v>2496865</v>
      </c>
      <c r="K131" s="7">
        <f t="shared" si="4"/>
        <v>2705162.5135427956</v>
      </c>
      <c r="L131" s="5">
        <v>2387</v>
      </c>
      <c r="M131" s="7">
        <f t="shared" si="5"/>
        <v>2586.1321776814734</v>
      </c>
      <c r="N131" s="5" t="s">
        <v>82</v>
      </c>
      <c r="O131" s="5" t="s">
        <v>370</v>
      </c>
      <c r="P131" s="5" t="s">
        <v>371</v>
      </c>
      <c r="Q131" s="5" t="s">
        <v>372</v>
      </c>
      <c r="R131" s="5" t="s">
        <v>391</v>
      </c>
      <c r="S131" s="5" t="s">
        <v>43</v>
      </c>
      <c r="T131" s="5" t="s">
        <v>44</v>
      </c>
      <c r="U131" s="5">
        <v>0.84187702252340102</v>
      </c>
      <c r="V131" s="5">
        <v>27.974962000000001</v>
      </c>
      <c r="W131" s="5">
        <v>27.181301000000001</v>
      </c>
      <c r="X131" s="5">
        <v>0.18736725000000001</v>
      </c>
      <c r="Y131" s="5">
        <v>182.83641</v>
      </c>
      <c r="Z131" s="5">
        <v>0.99959147000000004</v>
      </c>
    </row>
    <row r="132" spans="1:26" x14ac:dyDescent="0.25">
      <c r="A132" s="4">
        <v>75</v>
      </c>
      <c r="B132" s="4" t="s">
        <v>37</v>
      </c>
      <c r="C132" s="5">
        <v>5</v>
      </c>
      <c r="D132" s="6">
        <v>68.033169999998805</v>
      </c>
      <c r="E132" s="5" t="s">
        <v>392</v>
      </c>
      <c r="F132" s="5">
        <v>79.12</v>
      </c>
      <c r="G132" s="5">
        <v>4.3949999999999996</v>
      </c>
      <c r="H132" s="5">
        <v>0.70199999999999996</v>
      </c>
      <c r="I132" s="5">
        <v>10443</v>
      </c>
      <c r="J132" s="5">
        <v>2015466</v>
      </c>
      <c r="K132" s="7">
        <f t="shared" si="4"/>
        <v>2547353.3872598582</v>
      </c>
      <c r="L132" s="5">
        <v>1933</v>
      </c>
      <c r="M132" s="7">
        <f t="shared" si="5"/>
        <v>2443.1243680485341</v>
      </c>
      <c r="N132" s="5" t="s">
        <v>82</v>
      </c>
      <c r="O132" s="5" t="s">
        <v>370</v>
      </c>
      <c r="P132" s="5" t="s">
        <v>371</v>
      </c>
      <c r="Q132" s="5" t="s">
        <v>372</v>
      </c>
      <c r="R132" s="5" t="s">
        <v>391</v>
      </c>
      <c r="S132" s="5" t="s">
        <v>43</v>
      </c>
      <c r="T132" s="5" t="s">
        <v>44</v>
      </c>
      <c r="U132" s="5">
        <v>0.84645084980132901</v>
      </c>
      <c r="V132" s="5">
        <v>128.06012999999999</v>
      </c>
      <c r="W132" s="5">
        <v>125.541374</v>
      </c>
      <c r="X132" s="5">
        <v>0.69006140000000005</v>
      </c>
      <c r="Y132" s="5">
        <v>3097.3796000000002</v>
      </c>
      <c r="Z132" s="5">
        <v>0.99986450000000004</v>
      </c>
    </row>
    <row r="133" spans="1:26" x14ac:dyDescent="0.25">
      <c r="A133" s="4">
        <v>76</v>
      </c>
      <c r="B133" s="5" t="s">
        <v>80</v>
      </c>
      <c r="C133" s="5">
        <v>4</v>
      </c>
      <c r="D133" s="6">
        <v>70.619929999998902</v>
      </c>
      <c r="E133" s="5" t="s">
        <v>393</v>
      </c>
      <c r="F133" s="5">
        <v>77.33</v>
      </c>
      <c r="G133" s="5">
        <v>6.1120000000000001</v>
      </c>
      <c r="H133" s="5">
        <v>0.69699999999999995</v>
      </c>
      <c r="I133" s="5">
        <v>9072</v>
      </c>
      <c r="J133" s="5">
        <v>2683664</v>
      </c>
      <c r="K133" s="7">
        <f t="shared" si="4"/>
        <v>3470404.7588258116</v>
      </c>
      <c r="L133" s="5">
        <v>2525</v>
      </c>
      <c r="M133" s="7">
        <f t="shared" si="5"/>
        <v>3265.2269494374759</v>
      </c>
      <c r="N133" s="5" t="s">
        <v>82</v>
      </c>
      <c r="O133" s="5" t="s">
        <v>370</v>
      </c>
      <c r="P133" s="5" t="s">
        <v>371</v>
      </c>
      <c r="Q133" s="5" t="s">
        <v>372</v>
      </c>
      <c r="R133" s="5" t="s">
        <v>391</v>
      </c>
      <c r="S133" s="5" t="s">
        <v>43</v>
      </c>
      <c r="T133" s="5" t="s">
        <v>44</v>
      </c>
      <c r="U133" s="5">
        <v>0.78490692877474499</v>
      </c>
      <c r="V133" s="5">
        <v>34.674199999999999</v>
      </c>
      <c r="W133" s="5">
        <v>33.53407</v>
      </c>
      <c r="X133" s="5">
        <v>0.28229436000000002</v>
      </c>
      <c r="Y133" s="5">
        <v>298.00803000000002</v>
      </c>
      <c r="Z133" s="5">
        <v>0.99947536000000003</v>
      </c>
    </row>
    <row r="134" spans="1:26" x14ac:dyDescent="0.25">
      <c r="A134" s="4">
        <v>29</v>
      </c>
      <c r="B134" s="4" t="s">
        <v>37</v>
      </c>
      <c r="C134" s="5">
        <v>5</v>
      </c>
      <c r="D134" s="6">
        <v>68.033169999998805</v>
      </c>
      <c r="E134" s="5" t="s">
        <v>394</v>
      </c>
      <c r="F134" s="5">
        <v>63.94</v>
      </c>
      <c r="G134" s="5">
        <v>1.724</v>
      </c>
      <c r="H134" s="5">
        <v>0.64900000000000002</v>
      </c>
      <c r="I134" s="5">
        <v>11673</v>
      </c>
      <c r="J134" s="5">
        <v>4507222</v>
      </c>
      <c r="K134" s="7">
        <f t="shared" si="4"/>
        <v>7049142.9465123555</v>
      </c>
      <c r="L134" s="5">
        <v>4447</v>
      </c>
      <c r="M134" s="7">
        <f t="shared" si="5"/>
        <v>6954.9577729121056</v>
      </c>
      <c r="N134" s="5" t="s">
        <v>82</v>
      </c>
      <c r="O134" s="5" t="s">
        <v>395</v>
      </c>
      <c r="P134" s="5" t="s">
        <v>396</v>
      </c>
      <c r="Q134" s="5" t="s">
        <v>397</v>
      </c>
      <c r="R134" s="5" t="s">
        <v>398</v>
      </c>
      <c r="S134" s="5" t="s">
        <v>399</v>
      </c>
      <c r="T134" s="5" t="s">
        <v>44</v>
      </c>
      <c r="U134" s="5">
        <v>0.93280275590815698</v>
      </c>
      <c r="V134" s="5">
        <v>25.094193000000001</v>
      </c>
      <c r="W134" s="5">
        <v>24.358747000000001</v>
      </c>
      <c r="X134" s="5">
        <v>0.13522187999999999</v>
      </c>
      <c r="Y134" s="5">
        <v>157.85962000000001</v>
      </c>
      <c r="Z134" s="5">
        <v>0.99967430000000002</v>
      </c>
    </row>
    <row r="135" spans="1:26" x14ac:dyDescent="0.25">
      <c r="A135" s="4">
        <v>31</v>
      </c>
      <c r="B135" s="5" t="s">
        <v>63</v>
      </c>
      <c r="C135" s="5">
        <v>4</v>
      </c>
      <c r="D135" s="6">
        <v>72.5599999999977</v>
      </c>
      <c r="E135" s="5" t="s">
        <v>400</v>
      </c>
      <c r="F135" s="5">
        <v>46.2</v>
      </c>
      <c r="G135" s="5">
        <v>7.5860000000000003</v>
      </c>
      <c r="H135" s="5">
        <v>0.70799999999999996</v>
      </c>
      <c r="I135" s="5">
        <v>3333</v>
      </c>
      <c r="J135" s="5">
        <v>3995743</v>
      </c>
      <c r="K135" s="7">
        <f t="shared" si="4"/>
        <v>8648794.3722943719</v>
      </c>
      <c r="L135" s="5">
        <v>4369</v>
      </c>
      <c r="M135" s="7">
        <f t="shared" si="5"/>
        <v>9456.7099567099558</v>
      </c>
      <c r="N135" s="5" t="s">
        <v>82</v>
      </c>
      <c r="O135" s="5" t="s">
        <v>395</v>
      </c>
      <c r="P135" s="5" t="s">
        <v>396</v>
      </c>
      <c r="Q135" s="5" t="s">
        <v>401</v>
      </c>
      <c r="R135" s="5" t="s">
        <v>402</v>
      </c>
      <c r="S135" s="5" t="s">
        <v>43</v>
      </c>
      <c r="T135" s="5" t="s">
        <v>44</v>
      </c>
      <c r="U135" s="5">
        <v>0.85404100230372204</v>
      </c>
      <c r="V135" s="5">
        <v>37.687621999999998</v>
      </c>
      <c r="W135" s="5">
        <v>36.313220000000001</v>
      </c>
      <c r="X135" s="5">
        <v>0.25344845999999999</v>
      </c>
      <c r="Y135" s="5">
        <v>390.66037</v>
      </c>
      <c r="Z135" s="5">
        <v>0.99899289999999996</v>
      </c>
    </row>
    <row r="136" spans="1:26" x14ac:dyDescent="0.25">
      <c r="A136" s="4">
        <v>30</v>
      </c>
      <c r="B136" s="5" t="s">
        <v>80</v>
      </c>
      <c r="C136" s="5">
        <v>4</v>
      </c>
      <c r="D136" s="6">
        <v>70.619929999998902</v>
      </c>
      <c r="E136" s="5" t="s">
        <v>403</v>
      </c>
      <c r="F136" s="5">
        <v>72.790000000000006</v>
      </c>
      <c r="G136" s="5">
        <v>3.3610000000000002</v>
      </c>
      <c r="H136" s="5">
        <v>0.71599999999999997</v>
      </c>
      <c r="I136" s="5">
        <v>13126</v>
      </c>
      <c r="J136" s="5">
        <v>4486863</v>
      </c>
      <c r="K136" s="7">
        <f t="shared" si="4"/>
        <v>6164120.0714383833</v>
      </c>
      <c r="L136" s="5">
        <v>4505</v>
      </c>
      <c r="M136" s="7">
        <f t="shared" si="5"/>
        <v>6189.036955625772</v>
      </c>
      <c r="N136" s="5" t="s">
        <v>82</v>
      </c>
      <c r="O136" s="5" t="s">
        <v>395</v>
      </c>
      <c r="P136" s="5" t="s">
        <v>396</v>
      </c>
      <c r="Q136" s="5" t="s">
        <v>401</v>
      </c>
      <c r="R136" s="5" t="s">
        <v>402</v>
      </c>
      <c r="S136" s="5" t="s">
        <v>43</v>
      </c>
      <c r="T136" s="5" t="s">
        <v>44</v>
      </c>
      <c r="U136" s="5">
        <v>0.85631201205357899</v>
      </c>
      <c r="V136" s="5">
        <v>28.299296999999999</v>
      </c>
      <c r="W136" s="5">
        <v>27.571655</v>
      </c>
      <c r="X136" s="5">
        <v>0.23039414999999999</v>
      </c>
      <c r="Y136" s="5">
        <v>175.34653</v>
      </c>
      <c r="Z136" s="5">
        <v>0.99947509999999995</v>
      </c>
    </row>
    <row r="137" spans="1:26" x14ac:dyDescent="0.25">
      <c r="A137" s="4">
        <v>44</v>
      </c>
      <c r="B137" s="5" t="s">
        <v>27</v>
      </c>
      <c r="C137" s="5">
        <v>5</v>
      </c>
      <c r="D137" s="8">
        <v>64.799719999999098</v>
      </c>
      <c r="E137" s="5" t="s">
        <v>404</v>
      </c>
      <c r="F137" s="5">
        <v>47.47</v>
      </c>
      <c r="G137" s="5">
        <v>2.2610000000000001</v>
      </c>
      <c r="H137" s="5">
        <v>0.67900000000000005</v>
      </c>
      <c r="I137" s="5">
        <v>3147</v>
      </c>
      <c r="J137" s="5">
        <v>2711462</v>
      </c>
      <c r="K137" s="7">
        <f t="shared" si="4"/>
        <v>5711948.5991152301</v>
      </c>
      <c r="L137" s="5">
        <v>2883</v>
      </c>
      <c r="M137" s="7">
        <f t="shared" si="5"/>
        <v>6073.3094586054349</v>
      </c>
      <c r="N137" s="5" t="s">
        <v>82</v>
      </c>
      <c r="O137" s="5" t="s">
        <v>405</v>
      </c>
      <c r="P137" s="5" t="s">
        <v>406</v>
      </c>
      <c r="Q137" s="5" t="s">
        <v>407</v>
      </c>
      <c r="R137" s="5" t="s">
        <v>408</v>
      </c>
      <c r="S137" s="5" t="s">
        <v>409</v>
      </c>
      <c r="T137" s="5" t="s">
        <v>44</v>
      </c>
      <c r="U137" s="5">
        <v>0.84616554263388399</v>
      </c>
      <c r="V137" s="5">
        <v>66.53716</v>
      </c>
      <c r="W137" s="5">
        <v>66.024860000000004</v>
      </c>
      <c r="X137" s="5">
        <v>0.54131569999999996</v>
      </c>
      <c r="Y137" s="5">
        <v>534.52686000000006</v>
      </c>
      <c r="Z137" s="5">
        <v>0.99965846999999997</v>
      </c>
    </row>
    <row r="138" spans="1:26" x14ac:dyDescent="0.25">
      <c r="A138" s="4">
        <v>46</v>
      </c>
      <c r="B138" s="4" t="s">
        <v>37</v>
      </c>
      <c r="C138" s="5">
        <v>5</v>
      </c>
      <c r="D138" s="6">
        <v>68.033169999998805</v>
      </c>
      <c r="E138" s="5" t="s">
        <v>410</v>
      </c>
      <c r="F138" s="5">
        <v>55.18</v>
      </c>
      <c r="G138" s="5">
        <v>1.754</v>
      </c>
      <c r="H138" s="5">
        <v>0.67100000000000004</v>
      </c>
      <c r="I138" s="5">
        <v>7185</v>
      </c>
      <c r="J138" s="5">
        <v>6651028</v>
      </c>
      <c r="K138" s="7">
        <f t="shared" si="4"/>
        <v>12053330.916998914</v>
      </c>
      <c r="L138" s="5">
        <v>6771</v>
      </c>
      <c r="M138" s="7">
        <f t="shared" si="5"/>
        <v>12270.750271837624</v>
      </c>
      <c r="N138" s="5" t="s">
        <v>82</v>
      </c>
      <c r="O138" s="5" t="s">
        <v>405</v>
      </c>
      <c r="P138" s="5" t="s">
        <v>406</v>
      </c>
      <c r="Q138" s="5" t="s">
        <v>411</v>
      </c>
      <c r="R138" s="5" t="s">
        <v>412</v>
      </c>
      <c r="S138" s="5" t="s">
        <v>43</v>
      </c>
      <c r="T138" s="5" t="s">
        <v>44</v>
      </c>
      <c r="U138" s="5">
        <v>0.80973005802376397</v>
      </c>
      <c r="V138" s="5">
        <v>22.280752</v>
      </c>
      <c r="W138" s="5">
        <v>21.330559999999998</v>
      </c>
      <c r="X138" s="5">
        <v>0.12006145999999999</v>
      </c>
      <c r="Y138" s="5">
        <v>169.36201</v>
      </c>
      <c r="Z138" s="5">
        <v>0.99970424000000002</v>
      </c>
    </row>
    <row r="139" spans="1:26" x14ac:dyDescent="0.25">
      <c r="A139" s="4">
        <v>45</v>
      </c>
      <c r="B139" s="5" t="s">
        <v>80</v>
      </c>
      <c r="C139" s="5">
        <v>4</v>
      </c>
      <c r="D139" s="6">
        <v>70.619929999998902</v>
      </c>
      <c r="E139" s="5" t="s">
        <v>413</v>
      </c>
      <c r="F139" s="5">
        <v>81.27</v>
      </c>
      <c r="G139" s="5">
        <v>2.58</v>
      </c>
      <c r="H139" s="5">
        <v>0.68</v>
      </c>
      <c r="I139" s="5">
        <v>8801</v>
      </c>
      <c r="J139" s="5">
        <v>4191903</v>
      </c>
      <c r="K139" s="7">
        <f t="shared" si="4"/>
        <v>5157995.570321152</v>
      </c>
      <c r="L139" s="5">
        <v>3772</v>
      </c>
      <c r="M139" s="7">
        <f t="shared" si="5"/>
        <v>4641.3190599237114</v>
      </c>
      <c r="N139" s="5" t="s">
        <v>82</v>
      </c>
      <c r="O139" s="5" t="s">
        <v>405</v>
      </c>
      <c r="P139" s="5" t="s">
        <v>406</v>
      </c>
      <c r="Q139" s="5" t="s">
        <v>411</v>
      </c>
      <c r="R139" s="5" t="s">
        <v>414</v>
      </c>
      <c r="S139" s="5" t="s">
        <v>43</v>
      </c>
      <c r="T139" s="5" t="s">
        <v>44</v>
      </c>
      <c r="U139" s="5">
        <v>0.80246650745266901</v>
      </c>
      <c r="V139" s="5">
        <v>43.264209999999999</v>
      </c>
      <c r="W139" s="5">
        <v>42.478996000000002</v>
      </c>
      <c r="X139" s="5">
        <v>0.35222851999999999</v>
      </c>
      <c r="Y139" s="5">
        <v>382.12027</v>
      </c>
      <c r="Z139" s="5">
        <v>0.99957680000000004</v>
      </c>
    </row>
    <row r="140" spans="1:26" x14ac:dyDescent="0.25">
      <c r="A140" s="4">
        <v>38</v>
      </c>
      <c r="B140" s="5" t="s">
        <v>80</v>
      </c>
      <c r="C140" s="5">
        <v>4</v>
      </c>
      <c r="D140" s="6">
        <v>70.619929999998902</v>
      </c>
      <c r="E140" s="5" t="s">
        <v>415</v>
      </c>
      <c r="F140" s="5">
        <v>87.39</v>
      </c>
      <c r="G140" s="5">
        <v>2.4260000000000002</v>
      </c>
      <c r="H140" s="5">
        <v>0.70599999999999996</v>
      </c>
      <c r="I140" s="5">
        <v>26509</v>
      </c>
      <c r="J140" s="5">
        <v>3934129</v>
      </c>
      <c r="K140" s="7">
        <f t="shared" si="4"/>
        <v>4501806.8428882025</v>
      </c>
      <c r="L140" s="5">
        <v>3786</v>
      </c>
      <c r="M140" s="7">
        <f t="shared" si="5"/>
        <v>4332.3034672159283</v>
      </c>
      <c r="N140" s="5" t="s">
        <v>82</v>
      </c>
      <c r="O140" s="5" t="s">
        <v>416</v>
      </c>
      <c r="P140" s="5" t="s">
        <v>417</v>
      </c>
      <c r="Q140" s="5" t="s">
        <v>418</v>
      </c>
      <c r="R140" s="5" t="s">
        <v>419</v>
      </c>
      <c r="S140" s="5" t="s">
        <v>420</v>
      </c>
      <c r="T140" s="5" t="s">
        <v>44</v>
      </c>
      <c r="U140" s="5">
        <v>0.86664078669693001</v>
      </c>
      <c r="V140" s="5">
        <v>39.934486</v>
      </c>
      <c r="W140" s="5">
        <v>39.478523000000003</v>
      </c>
      <c r="X140" s="5">
        <v>0.32512015</v>
      </c>
      <c r="Y140" s="5">
        <v>217.51978</v>
      </c>
      <c r="Z140" s="5">
        <v>0.99978999999999996</v>
      </c>
    </row>
    <row r="141" spans="1:26" x14ac:dyDescent="0.25">
      <c r="A141" s="4">
        <v>40</v>
      </c>
      <c r="B141" s="5" t="s">
        <v>63</v>
      </c>
      <c r="C141" s="5">
        <v>4</v>
      </c>
      <c r="D141" s="6">
        <v>72.5599999999977</v>
      </c>
      <c r="E141" s="5" t="s">
        <v>421</v>
      </c>
      <c r="F141" s="5">
        <v>60.34</v>
      </c>
      <c r="G141" s="5">
        <v>0</v>
      </c>
      <c r="H141" s="5">
        <v>0.70499999999999996</v>
      </c>
      <c r="I141" s="5">
        <v>8545</v>
      </c>
      <c r="J141" s="5">
        <v>2170748</v>
      </c>
      <c r="K141" s="7">
        <f t="shared" si="4"/>
        <v>3597527.3450447461</v>
      </c>
      <c r="L141" s="5">
        <v>2843</v>
      </c>
      <c r="M141" s="7">
        <f t="shared" si="5"/>
        <v>4711.634073583029</v>
      </c>
      <c r="N141" s="5" t="s">
        <v>82</v>
      </c>
      <c r="O141" s="5" t="s">
        <v>416</v>
      </c>
      <c r="P141" s="5" t="s">
        <v>417</v>
      </c>
      <c r="Q141" s="5" t="s">
        <v>422</v>
      </c>
      <c r="R141" s="5" t="s">
        <v>86</v>
      </c>
      <c r="S141" s="5" t="s">
        <v>43</v>
      </c>
      <c r="T141" s="5" t="s">
        <v>44</v>
      </c>
      <c r="U141" s="5">
        <v>0.70313668957791697</v>
      </c>
      <c r="V141" s="5">
        <v>36.79598</v>
      </c>
      <c r="W141" s="5">
        <v>35.247852000000002</v>
      </c>
      <c r="X141" s="5">
        <v>0.24745215000000001</v>
      </c>
      <c r="Y141" s="5">
        <v>376.55130000000003</v>
      </c>
      <c r="Z141" s="5">
        <v>0.9997125</v>
      </c>
    </row>
    <row r="142" spans="1:26" x14ac:dyDescent="0.25">
      <c r="A142" s="4">
        <v>39</v>
      </c>
      <c r="B142" s="5" t="s">
        <v>63</v>
      </c>
      <c r="C142" s="5">
        <v>4</v>
      </c>
      <c r="D142" s="6">
        <v>72.5599999999977</v>
      </c>
      <c r="E142" s="5" t="s">
        <v>423</v>
      </c>
      <c r="F142" s="5">
        <v>45.18</v>
      </c>
      <c r="G142" s="5">
        <v>4.6580000000000004</v>
      </c>
      <c r="H142" s="5">
        <v>0.70399999999999996</v>
      </c>
      <c r="I142" s="5">
        <v>4728</v>
      </c>
      <c r="J142" s="5">
        <v>2032243</v>
      </c>
      <c r="K142" s="7">
        <f t="shared" si="4"/>
        <v>4498103.142983621</v>
      </c>
      <c r="L142" s="5">
        <v>3841</v>
      </c>
      <c r="M142" s="7">
        <f t="shared" si="5"/>
        <v>8501.5493581230639</v>
      </c>
      <c r="N142" s="5" t="s">
        <v>82</v>
      </c>
      <c r="O142" s="5" t="s">
        <v>416</v>
      </c>
      <c r="P142" s="5" t="s">
        <v>417</v>
      </c>
      <c r="Q142" s="5" t="s">
        <v>422</v>
      </c>
      <c r="R142" s="5" t="s">
        <v>424</v>
      </c>
      <c r="S142" s="5" t="s">
        <v>425</v>
      </c>
      <c r="T142" s="5" t="s">
        <v>44</v>
      </c>
      <c r="U142" s="5">
        <v>0.94387681302055404</v>
      </c>
      <c r="V142" s="5">
        <v>33.206389999999999</v>
      </c>
      <c r="W142" s="5">
        <v>31.968337999999999</v>
      </c>
      <c r="X142" s="5">
        <v>0.22331226000000001</v>
      </c>
      <c r="Y142" s="5">
        <v>296.5532</v>
      </c>
      <c r="Z142" s="5">
        <v>0.99966069999999996</v>
      </c>
    </row>
    <row r="143" spans="1:26" x14ac:dyDescent="0.25">
      <c r="A143" s="4">
        <v>51</v>
      </c>
      <c r="B143" s="4" t="s">
        <v>37</v>
      </c>
      <c r="C143" s="5">
        <v>11</v>
      </c>
      <c r="D143" s="6">
        <v>44.752329999988099</v>
      </c>
      <c r="E143" s="5" t="s">
        <v>426</v>
      </c>
      <c r="F143" s="5">
        <v>67.44</v>
      </c>
      <c r="G143" s="5">
        <v>2.5</v>
      </c>
      <c r="H143" s="5">
        <v>0.435</v>
      </c>
      <c r="I143" s="5">
        <v>13189</v>
      </c>
      <c r="J143" s="5">
        <v>2632478</v>
      </c>
      <c r="K143" s="7">
        <f t="shared" si="4"/>
        <v>3903437.1293001184</v>
      </c>
      <c r="L143" s="5">
        <v>2503</v>
      </c>
      <c r="M143" s="7">
        <f t="shared" si="5"/>
        <v>3711.4472123368919</v>
      </c>
      <c r="N143" s="5" t="s">
        <v>82</v>
      </c>
      <c r="O143" s="5" t="s">
        <v>427</v>
      </c>
      <c r="P143" s="5" t="s">
        <v>428</v>
      </c>
      <c r="Q143" s="5" t="s">
        <v>429</v>
      </c>
      <c r="R143" s="5" t="s">
        <v>430</v>
      </c>
      <c r="S143" s="5" t="s">
        <v>431</v>
      </c>
      <c r="T143" s="5" t="s">
        <v>44</v>
      </c>
      <c r="U143" s="5">
        <v>0.91081742603938998</v>
      </c>
      <c r="V143" s="5">
        <v>46.230784999999997</v>
      </c>
      <c r="W143" s="5">
        <v>42.955826000000002</v>
      </c>
      <c r="X143" s="5">
        <v>0.30963886000000002</v>
      </c>
      <c r="Y143" s="5">
        <v>1041.7664</v>
      </c>
      <c r="Z143" s="5">
        <v>0.99970939999999997</v>
      </c>
    </row>
    <row r="144" spans="1:26" x14ac:dyDescent="0.25">
      <c r="A144" s="4">
        <v>52</v>
      </c>
      <c r="B144" s="5" t="s">
        <v>63</v>
      </c>
      <c r="C144" s="5">
        <v>14</v>
      </c>
      <c r="D144" s="6">
        <v>36.992049999998898</v>
      </c>
      <c r="E144" s="5" t="s">
        <v>432</v>
      </c>
      <c r="F144" s="5">
        <v>51.72</v>
      </c>
      <c r="G144" s="5">
        <v>8.8510000000000009</v>
      </c>
      <c r="H144" s="5">
        <v>0.56200000000000006</v>
      </c>
      <c r="I144" s="5">
        <v>1409</v>
      </c>
      <c r="J144" s="5">
        <v>1877768</v>
      </c>
      <c r="K144" s="7">
        <f t="shared" si="4"/>
        <v>3630641.9180201082</v>
      </c>
      <c r="L144" s="5">
        <v>2369</v>
      </c>
      <c r="M144" s="7">
        <f t="shared" si="5"/>
        <v>4580.4331013147721</v>
      </c>
      <c r="N144" s="5" t="s">
        <v>82</v>
      </c>
      <c r="O144" s="5" t="s">
        <v>427</v>
      </c>
      <c r="P144" s="5" t="s">
        <v>428</v>
      </c>
      <c r="Q144" s="5" t="s">
        <v>433</v>
      </c>
      <c r="R144" s="5" t="s">
        <v>434</v>
      </c>
      <c r="S144" s="5" t="s">
        <v>435</v>
      </c>
      <c r="T144" s="5" t="s">
        <v>44</v>
      </c>
      <c r="U144" s="5">
        <v>0.96822153723943605</v>
      </c>
      <c r="V144" s="5">
        <v>18.221831999999999</v>
      </c>
      <c r="W144" s="5">
        <v>16.74906</v>
      </c>
      <c r="X144" s="5">
        <v>0.17003044</v>
      </c>
      <c r="Y144" s="5">
        <v>280.74901999999997</v>
      </c>
      <c r="Z144" s="5">
        <v>0.99957499999999999</v>
      </c>
    </row>
    <row r="145" spans="1:26" x14ac:dyDescent="0.25">
      <c r="A145" s="4">
        <v>53</v>
      </c>
      <c r="B145" s="5" t="s">
        <v>80</v>
      </c>
      <c r="C145" s="5">
        <v>13</v>
      </c>
      <c r="D145" s="6">
        <v>38.932119999999401</v>
      </c>
      <c r="E145" s="5" t="s">
        <v>436</v>
      </c>
      <c r="F145" s="5">
        <v>47.46</v>
      </c>
      <c r="G145" s="5">
        <v>1.754</v>
      </c>
      <c r="H145" s="5">
        <v>0.56399999999999995</v>
      </c>
      <c r="I145" s="5">
        <v>2747</v>
      </c>
      <c r="J145" s="5">
        <v>1208074</v>
      </c>
      <c r="K145" s="7">
        <f t="shared" si="4"/>
        <v>2545457.2271386432</v>
      </c>
      <c r="L145" s="5">
        <v>1376</v>
      </c>
      <c r="M145" s="7">
        <f t="shared" si="5"/>
        <v>2899.2836072482087</v>
      </c>
      <c r="N145" s="5" t="s">
        <v>82</v>
      </c>
      <c r="O145" s="5" t="s">
        <v>427</v>
      </c>
      <c r="P145" s="5" t="s">
        <v>428</v>
      </c>
      <c r="Q145" s="5" t="s">
        <v>433</v>
      </c>
      <c r="R145" s="5" t="s">
        <v>434</v>
      </c>
      <c r="S145" s="5" t="s">
        <v>435</v>
      </c>
      <c r="T145" s="5" t="s">
        <v>44</v>
      </c>
      <c r="U145" s="5">
        <v>0.95338276140845002</v>
      </c>
      <c r="V145" s="5">
        <v>15.748715000000001</v>
      </c>
      <c r="W145" s="5">
        <v>14.948702000000001</v>
      </c>
      <c r="X145" s="5">
        <v>0.16518179999999999</v>
      </c>
      <c r="Y145" s="5">
        <v>96.329629999999995</v>
      </c>
      <c r="Z145" s="5">
        <v>0.99947850000000005</v>
      </c>
    </row>
    <row r="146" spans="1:26" x14ac:dyDescent="0.25">
      <c r="A146" s="4">
        <v>50</v>
      </c>
      <c r="B146" s="4" t="s">
        <v>37</v>
      </c>
      <c r="C146" s="5">
        <v>11</v>
      </c>
      <c r="D146" s="6">
        <v>44.7523299999811</v>
      </c>
      <c r="E146" s="5" t="s">
        <v>437</v>
      </c>
      <c r="F146" s="5">
        <v>85.9</v>
      </c>
      <c r="G146" s="5">
        <v>4.07</v>
      </c>
      <c r="H146" s="5">
        <v>0.51100000000000001</v>
      </c>
      <c r="I146" s="5">
        <v>44674</v>
      </c>
      <c r="J146" s="5">
        <v>3192456</v>
      </c>
      <c r="K146" s="7">
        <f t="shared" si="4"/>
        <v>3716479.6274738065</v>
      </c>
      <c r="L146" s="5">
        <v>3089</v>
      </c>
      <c r="M146" s="7">
        <f t="shared" si="5"/>
        <v>3596.0419091967401</v>
      </c>
      <c r="N146" s="5" t="s">
        <v>82</v>
      </c>
      <c r="O146" s="5" t="s">
        <v>427</v>
      </c>
      <c r="P146" s="5" t="s">
        <v>438</v>
      </c>
      <c r="Q146" s="5" t="s">
        <v>439</v>
      </c>
      <c r="R146" s="5" t="s">
        <v>440</v>
      </c>
      <c r="S146" s="5" t="s">
        <v>441</v>
      </c>
      <c r="T146" s="5" t="s">
        <v>44</v>
      </c>
      <c r="U146" s="5">
        <v>0.93931612003267095</v>
      </c>
      <c r="V146" s="5">
        <v>183.26849999999999</v>
      </c>
      <c r="W146" s="5">
        <v>161.82558</v>
      </c>
      <c r="X146" s="5">
        <v>1.2274731000000001</v>
      </c>
      <c r="Y146" s="5">
        <v>26134.440999999999</v>
      </c>
      <c r="Z146" s="5">
        <v>0.99999280000000002</v>
      </c>
    </row>
    <row r="147" spans="1:26" x14ac:dyDescent="0.25">
      <c r="A147" s="4">
        <v>56</v>
      </c>
      <c r="B147" s="5" t="s">
        <v>63</v>
      </c>
      <c r="C147" s="5">
        <v>14</v>
      </c>
      <c r="D147" s="6">
        <v>36.992049999998898</v>
      </c>
      <c r="E147" s="5" t="s">
        <v>442</v>
      </c>
      <c r="F147" s="5">
        <v>54.93</v>
      </c>
      <c r="G147" s="5">
        <v>2.758</v>
      </c>
      <c r="H147" s="5">
        <v>0.36699999999999999</v>
      </c>
      <c r="I147" s="5">
        <v>5858</v>
      </c>
      <c r="J147" s="5">
        <v>433510</v>
      </c>
      <c r="K147" s="7">
        <f t="shared" si="4"/>
        <v>789204.44201711263</v>
      </c>
      <c r="L147" s="5">
        <v>488</v>
      </c>
      <c r="M147" s="7">
        <f t="shared" si="5"/>
        <v>888.40342253777533</v>
      </c>
      <c r="N147" s="5" t="s">
        <v>82</v>
      </c>
      <c r="O147" s="5" t="s">
        <v>443</v>
      </c>
      <c r="P147" s="5" t="s">
        <v>444</v>
      </c>
      <c r="Q147" s="5" t="s">
        <v>445</v>
      </c>
      <c r="R147" s="5" t="s">
        <v>446</v>
      </c>
      <c r="S147" s="5" t="s">
        <v>43</v>
      </c>
      <c r="T147" s="5" t="s">
        <v>44</v>
      </c>
      <c r="U147" s="5">
        <v>0.84117359078109899</v>
      </c>
      <c r="V147" s="5">
        <v>18.043955</v>
      </c>
      <c r="W147" s="5">
        <v>17.522722000000002</v>
      </c>
      <c r="X147" s="5">
        <v>0.16837065000000001</v>
      </c>
      <c r="Y147" s="5">
        <v>83.614080000000001</v>
      </c>
      <c r="Z147" s="5">
        <v>0.99962859999999998</v>
      </c>
    </row>
    <row r="148" spans="1:26" x14ac:dyDescent="0.25">
      <c r="A148" s="4">
        <v>57</v>
      </c>
      <c r="B148" s="5" t="s">
        <v>80</v>
      </c>
      <c r="C148" s="5">
        <v>13</v>
      </c>
      <c r="D148" s="6">
        <v>38.9321199999995</v>
      </c>
      <c r="E148" s="5" t="s">
        <v>447</v>
      </c>
      <c r="F148" s="5">
        <v>49.73</v>
      </c>
      <c r="G148" s="5">
        <v>3.472</v>
      </c>
      <c r="H148" s="5">
        <v>0.41499999999999998</v>
      </c>
      <c r="I148" s="5">
        <v>4217</v>
      </c>
      <c r="J148" s="5">
        <v>517693</v>
      </c>
      <c r="K148" s="7">
        <f t="shared" si="4"/>
        <v>1041007.4401769557</v>
      </c>
      <c r="L148" s="5">
        <v>546</v>
      </c>
      <c r="M148" s="7">
        <f t="shared" si="5"/>
        <v>1097.928815604263</v>
      </c>
      <c r="N148" s="5" t="s">
        <v>82</v>
      </c>
      <c r="O148" s="5" t="s">
        <v>443</v>
      </c>
      <c r="P148" s="5" t="s">
        <v>444</v>
      </c>
      <c r="Q148" s="5" t="s">
        <v>448</v>
      </c>
      <c r="R148" s="5" t="s">
        <v>449</v>
      </c>
      <c r="S148" s="5" t="s">
        <v>450</v>
      </c>
      <c r="T148" s="5" t="s">
        <v>44</v>
      </c>
      <c r="U148" s="5">
        <v>0.92538584312267602</v>
      </c>
      <c r="V148" s="5">
        <v>18.055002000000002</v>
      </c>
      <c r="W148" s="5">
        <v>17.336608999999999</v>
      </c>
      <c r="X148" s="5">
        <v>0.18937148000000001</v>
      </c>
      <c r="Y148" s="5">
        <v>98.634010000000004</v>
      </c>
      <c r="Z148" s="5">
        <v>0.99934319999999999</v>
      </c>
    </row>
    <row r="149" spans="1:26" x14ac:dyDescent="0.25">
      <c r="A149" s="4">
        <v>55</v>
      </c>
      <c r="B149" s="5" t="s">
        <v>80</v>
      </c>
      <c r="C149" s="5">
        <v>13</v>
      </c>
      <c r="D149" s="6">
        <v>38.932119999999301</v>
      </c>
      <c r="E149" s="5" t="s">
        <v>451</v>
      </c>
      <c r="F149" s="5">
        <v>46.4</v>
      </c>
      <c r="G149" s="5">
        <v>9.09</v>
      </c>
      <c r="H149" s="5">
        <v>0.41199999999999998</v>
      </c>
      <c r="I149" s="5">
        <v>1247</v>
      </c>
      <c r="J149" s="5">
        <v>765679</v>
      </c>
      <c r="K149" s="7">
        <f t="shared" si="4"/>
        <v>1650170.2586206899</v>
      </c>
      <c r="L149" s="5">
        <v>763</v>
      </c>
      <c r="M149" s="7">
        <f t="shared" si="5"/>
        <v>1644.3965517241381</v>
      </c>
      <c r="N149" s="5" t="s">
        <v>82</v>
      </c>
      <c r="O149" s="5" t="s">
        <v>443</v>
      </c>
      <c r="P149" s="5" t="s">
        <v>452</v>
      </c>
      <c r="Q149" s="5" t="s">
        <v>453</v>
      </c>
      <c r="R149" s="5" t="s">
        <v>454</v>
      </c>
      <c r="S149" s="5" t="s">
        <v>455</v>
      </c>
      <c r="T149" s="5" t="s">
        <v>44</v>
      </c>
      <c r="U149" s="5">
        <v>0.92717372494458805</v>
      </c>
      <c r="V149" s="5">
        <v>12.00733</v>
      </c>
      <c r="W149" s="5">
        <v>10.929539</v>
      </c>
      <c r="X149" s="5">
        <v>0.12593994</v>
      </c>
      <c r="Y149" s="5">
        <v>109.84483</v>
      </c>
      <c r="Z149" s="5">
        <v>0.99967740000000005</v>
      </c>
    </row>
    <row r="150" spans="1:26" x14ac:dyDescent="0.25">
      <c r="A150" s="4">
        <v>54</v>
      </c>
      <c r="B150" s="4" t="s">
        <v>37</v>
      </c>
      <c r="C150" s="5">
        <v>11</v>
      </c>
      <c r="D150" s="6">
        <v>44.752329999961397</v>
      </c>
      <c r="E150" s="5" t="s">
        <v>456</v>
      </c>
      <c r="F150" s="5">
        <v>52.53</v>
      </c>
      <c r="G150" s="5">
        <v>2.754</v>
      </c>
      <c r="H150" s="5">
        <v>0.55300000000000005</v>
      </c>
      <c r="I150" s="5">
        <v>31597</v>
      </c>
      <c r="J150" s="5">
        <v>652396</v>
      </c>
      <c r="K150" s="7">
        <f t="shared" si="4"/>
        <v>1241949.3622691794</v>
      </c>
      <c r="L150" s="5">
        <v>741</v>
      </c>
      <c r="M150" s="7">
        <f t="shared" si="5"/>
        <v>1410.6225014277557</v>
      </c>
      <c r="N150" s="5" t="s">
        <v>82</v>
      </c>
      <c r="O150" s="5" t="s">
        <v>443</v>
      </c>
      <c r="P150" s="5" t="s">
        <v>452</v>
      </c>
      <c r="Q150" s="5" t="s">
        <v>457</v>
      </c>
      <c r="R150" s="5" t="s">
        <v>458</v>
      </c>
      <c r="S150" s="5" t="s">
        <v>459</v>
      </c>
      <c r="T150" s="5" t="s">
        <v>44</v>
      </c>
      <c r="U150" s="5">
        <v>0.97488041421507998</v>
      </c>
      <c r="V150" s="5">
        <v>38.067543000000001</v>
      </c>
      <c r="W150" s="5">
        <v>33.385573999999998</v>
      </c>
      <c r="X150" s="5">
        <v>0.25496407999999998</v>
      </c>
      <c r="Y150" s="5">
        <v>1336.5388</v>
      </c>
      <c r="Z150" s="5">
        <v>0.9997762</v>
      </c>
    </row>
    <row r="151" spans="1:26" x14ac:dyDescent="0.25">
      <c r="A151" s="4">
        <v>59</v>
      </c>
      <c r="B151" s="5" t="s">
        <v>27</v>
      </c>
      <c r="C151" s="5">
        <v>13</v>
      </c>
      <c r="D151" s="6">
        <v>37.638740000000297</v>
      </c>
      <c r="E151" s="5" t="s">
        <v>460</v>
      </c>
      <c r="F151" s="5">
        <v>46.52</v>
      </c>
      <c r="G151" s="5">
        <v>1.724</v>
      </c>
      <c r="H151" s="5">
        <v>0.47299999999999998</v>
      </c>
      <c r="I151" s="5">
        <v>7196</v>
      </c>
      <c r="J151" s="5">
        <v>475667</v>
      </c>
      <c r="K151" s="7">
        <f t="shared" si="4"/>
        <v>1022499.9999999999</v>
      </c>
      <c r="L151" s="5">
        <v>512</v>
      </c>
      <c r="M151" s="7">
        <f t="shared" si="5"/>
        <v>1100.6018916595012</v>
      </c>
      <c r="N151" s="5" t="s">
        <v>82</v>
      </c>
      <c r="O151" s="5" t="s">
        <v>443</v>
      </c>
      <c r="P151" s="5" t="s">
        <v>461</v>
      </c>
      <c r="Q151" s="5" t="s">
        <v>462</v>
      </c>
      <c r="R151" s="5" t="s">
        <v>463</v>
      </c>
      <c r="S151" s="5" t="s">
        <v>464</v>
      </c>
      <c r="T151" s="5" t="s">
        <v>44</v>
      </c>
      <c r="U151" s="5">
        <v>0.90824349014686601</v>
      </c>
      <c r="V151" s="5">
        <v>17.077772</v>
      </c>
      <c r="W151" s="5">
        <v>16.386756999999999</v>
      </c>
      <c r="X151" s="5">
        <v>8.8426480000000002E-2</v>
      </c>
      <c r="Y151" s="5">
        <v>90.635895000000005</v>
      </c>
      <c r="Z151" s="5">
        <v>0.99933150000000004</v>
      </c>
    </row>
    <row r="152" spans="1:26" x14ac:dyDescent="0.25">
      <c r="A152" s="4">
        <v>60</v>
      </c>
      <c r="B152" s="5" t="s">
        <v>27</v>
      </c>
      <c r="C152" s="5">
        <v>13</v>
      </c>
      <c r="D152" s="6">
        <v>37.638740000000325</v>
      </c>
      <c r="E152" s="5" t="s">
        <v>465</v>
      </c>
      <c r="F152" s="5">
        <v>69.12</v>
      </c>
      <c r="G152" s="5">
        <v>0</v>
      </c>
      <c r="H152" s="5">
        <v>0.42</v>
      </c>
      <c r="I152" s="5">
        <v>41555</v>
      </c>
      <c r="J152" s="5">
        <v>900340</v>
      </c>
      <c r="K152" s="7">
        <f t="shared" si="4"/>
        <v>1302575.2314814813</v>
      </c>
      <c r="L152" s="5">
        <v>943</v>
      </c>
      <c r="M152" s="7">
        <f t="shared" si="5"/>
        <v>1364.2939814814813</v>
      </c>
      <c r="N152" s="5" t="s">
        <v>82</v>
      </c>
      <c r="O152" s="5" t="s">
        <v>443</v>
      </c>
      <c r="P152" s="5" t="s">
        <v>461</v>
      </c>
      <c r="Q152" s="5" t="s">
        <v>462</v>
      </c>
      <c r="R152" s="5" t="s">
        <v>466</v>
      </c>
      <c r="S152" s="5" t="s">
        <v>467</v>
      </c>
      <c r="T152" s="5" t="s">
        <v>44</v>
      </c>
      <c r="U152" s="5">
        <v>0.93040744877196802</v>
      </c>
      <c r="V152" s="5">
        <v>101.687386</v>
      </c>
      <c r="W152" s="5">
        <v>100.18285</v>
      </c>
      <c r="X152" s="5">
        <v>0.52652399999999999</v>
      </c>
      <c r="Y152" s="5">
        <v>1425.8407</v>
      </c>
      <c r="Z152" s="5">
        <v>0.9998456</v>
      </c>
    </row>
    <row r="153" spans="1:26" x14ac:dyDescent="0.25">
      <c r="A153" s="4">
        <v>61</v>
      </c>
      <c r="B153" s="5" t="s">
        <v>27</v>
      </c>
      <c r="C153" s="5">
        <v>13</v>
      </c>
      <c r="D153" s="6">
        <v>37.638740000000297</v>
      </c>
      <c r="E153" s="5" t="s">
        <v>468</v>
      </c>
      <c r="F153" s="5">
        <v>45.68</v>
      </c>
      <c r="G153" s="5">
        <v>0</v>
      </c>
      <c r="H153" s="5">
        <v>0.49</v>
      </c>
      <c r="I153" s="5">
        <v>15059</v>
      </c>
      <c r="J153" s="5">
        <v>403292</v>
      </c>
      <c r="K153" s="7">
        <f t="shared" si="4"/>
        <v>882863.3975481611</v>
      </c>
      <c r="L153" s="5">
        <v>431</v>
      </c>
      <c r="M153" s="7">
        <f t="shared" si="5"/>
        <v>943.52014010507889</v>
      </c>
      <c r="N153" s="5" t="s">
        <v>82</v>
      </c>
      <c r="O153" s="5" t="s">
        <v>443</v>
      </c>
      <c r="P153" s="5" t="s">
        <v>461</v>
      </c>
      <c r="Q153" s="5" t="s">
        <v>462</v>
      </c>
      <c r="R153" s="5" t="s">
        <v>466</v>
      </c>
      <c r="S153" s="5" t="s">
        <v>43</v>
      </c>
      <c r="T153" s="5" t="s">
        <v>44</v>
      </c>
      <c r="U153" s="5">
        <v>0.82940284403409004</v>
      </c>
      <c r="V153" s="5">
        <v>30.910869999999999</v>
      </c>
      <c r="W153" s="5">
        <v>30.122520000000002</v>
      </c>
      <c r="X153" s="5">
        <v>0.16005245000000001</v>
      </c>
      <c r="Y153" s="5">
        <v>242.66077999999999</v>
      </c>
      <c r="Z153" s="5">
        <v>0.99955119999999997</v>
      </c>
    </row>
    <row r="154" spans="1:26" x14ac:dyDescent="0.25">
      <c r="A154" s="4">
        <v>58</v>
      </c>
      <c r="B154" s="4" t="s">
        <v>37</v>
      </c>
      <c r="C154" s="5">
        <v>11</v>
      </c>
      <c r="D154" s="6">
        <v>44.752329999990998</v>
      </c>
      <c r="E154" s="5" t="s">
        <v>469</v>
      </c>
      <c r="F154" s="5">
        <v>59.73</v>
      </c>
      <c r="G154" s="5">
        <v>0</v>
      </c>
      <c r="H154" s="5">
        <v>0.44900000000000001</v>
      </c>
      <c r="I154" s="5">
        <v>71547</v>
      </c>
      <c r="J154" s="5">
        <v>692228</v>
      </c>
      <c r="K154" s="7">
        <f t="shared" si="4"/>
        <v>1158928.511635694</v>
      </c>
      <c r="L154" s="5">
        <v>713</v>
      </c>
      <c r="M154" s="7">
        <f t="shared" si="5"/>
        <v>1193.7050058597022</v>
      </c>
      <c r="N154" s="5" t="s">
        <v>82</v>
      </c>
      <c r="O154" s="5" t="s">
        <v>443</v>
      </c>
      <c r="P154" s="5" t="s">
        <v>461</v>
      </c>
      <c r="Q154" s="5" t="s">
        <v>470</v>
      </c>
      <c r="R154" s="5" t="s">
        <v>86</v>
      </c>
      <c r="S154" s="5" t="s">
        <v>43</v>
      </c>
      <c r="T154" s="5" t="s">
        <v>44</v>
      </c>
      <c r="U154" s="5">
        <v>0.673332717998541</v>
      </c>
      <c r="V154" s="5">
        <v>45.621822000000002</v>
      </c>
      <c r="W154" s="5">
        <v>42.304690000000001</v>
      </c>
      <c r="X154" s="5">
        <v>0.30556022999999999</v>
      </c>
      <c r="Y154" s="5">
        <v>941.46600000000001</v>
      </c>
      <c r="Z154" s="5">
        <v>0.99999565000000001</v>
      </c>
    </row>
    <row r="155" spans="1:26" x14ac:dyDescent="0.25">
      <c r="A155" s="4">
        <v>37</v>
      </c>
      <c r="B155" s="4" t="s">
        <v>37</v>
      </c>
      <c r="C155" s="5">
        <v>5</v>
      </c>
      <c r="D155" s="6">
        <v>68.033169999998805</v>
      </c>
      <c r="E155" s="5" t="s">
        <v>471</v>
      </c>
      <c r="F155" s="5">
        <v>68.900000000000006</v>
      </c>
      <c r="G155" s="5">
        <v>1.3360000000000001</v>
      </c>
      <c r="H155" s="5">
        <v>0.64200000000000002</v>
      </c>
      <c r="I155" s="5">
        <v>12678</v>
      </c>
      <c r="J155" s="5">
        <v>6167342</v>
      </c>
      <c r="K155" s="7">
        <f t="shared" si="4"/>
        <v>8951149.4920174163</v>
      </c>
      <c r="L155" s="5">
        <v>4970</v>
      </c>
      <c r="M155" s="7">
        <f t="shared" si="5"/>
        <v>7213.3526850507978</v>
      </c>
      <c r="N155" s="5" t="s">
        <v>82</v>
      </c>
      <c r="O155" s="5" t="s">
        <v>472</v>
      </c>
      <c r="P155" s="5" t="s">
        <v>473</v>
      </c>
      <c r="Q155" s="5" t="s">
        <v>474</v>
      </c>
      <c r="R155" s="5" t="s">
        <v>475</v>
      </c>
      <c r="S155" s="5" t="s">
        <v>43</v>
      </c>
      <c r="T155" s="5" t="s">
        <v>44</v>
      </c>
      <c r="U155" s="5">
        <v>0.77370372607927695</v>
      </c>
      <c r="V155" s="5">
        <v>29.167456000000001</v>
      </c>
      <c r="W155" s="5">
        <v>28.138083999999999</v>
      </c>
      <c r="X155" s="5">
        <v>0.15717096999999999</v>
      </c>
      <c r="Y155" s="5">
        <v>257.25092000000001</v>
      </c>
      <c r="Z155" s="5">
        <v>0.99978774999999998</v>
      </c>
    </row>
    <row r="156" spans="1:26" x14ac:dyDescent="0.25">
      <c r="A156" s="4">
        <v>35</v>
      </c>
      <c r="B156" s="5" t="s">
        <v>63</v>
      </c>
      <c r="C156" s="5">
        <v>4</v>
      </c>
      <c r="D156" s="6">
        <v>72.5599999999977</v>
      </c>
      <c r="E156" s="5" t="s">
        <v>476</v>
      </c>
      <c r="F156" s="5">
        <v>46.45</v>
      </c>
      <c r="G156" s="5">
        <v>8.3330000000000002</v>
      </c>
      <c r="H156" s="5">
        <v>0.71599999999999997</v>
      </c>
      <c r="I156" s="5">
        <v>3176</v>
      </c>
      <c r="J156" s="5">
        <v>1823460</v>
      </c>
      <c r="K156" s="7">
        <f t="shared" si="4"/>
        <v>3925640.4736275561</v>
      </c>
      <c r="L156" s="5">
        <v>2608</v>
      </c>
      <c r="M156" s="7">
        <f t="shared" si="5"/>
        <v>5614.6393972012911</v>
      </c>
      <c r="N156" s="5" t="s">
        <v>82</v>
      </c>
      <c r="O156" s="5" t="s">
        <v>472</v>
      </c>
      <c r="P156" s="5" t="s">
        <v>477</v>
      </c>
      <c r="Q156" s="5" t="s">
        <v>478</v>
      </c>
      <c r="R156" s="5" t="s">
        <v>479</v>
      </c>
      <c r="S156" s="5" t="s">
        <v>480</v>
      </c>
      <c r="T156" s="5" t="s">
        <v>44</v>
      </c>
      <c r="U156" s="5">
        <v>0.947700607738166</v>
      </c>
      <c r="V156" s="5">
        <v>19.505672000000001</v>
      </c>
      <c r="W156" s="5">
        <v>18.580677000000001</v>
      </c>
      <c r="X156" s="5">
        <v>0.13117522000000001</v>
      </c>
      <c r="Y156" s="5">
        <v>136.55287000000001</v>
      </c>
      <c r="Z156" s="5">
        <v>0.99938090000000002</v>
      </c>
    </row>
    <row r="157" spans="1:26" x14ac:dyDescent="0.25">
      <c r="A157" s="4">
        <v>36</v>
      </c>
      <c r="B157" s="4" t="s">
        <v>37</v>
      </c>
      <c r="C157" s="5">
        <v>5</v>
      </c>
      <c r="D157" s="6">
        <v>68.033169999998805</v>
      </c>
      <c r="E157" s="5" t="s">
        <v>481</v>
      </c>
      <c r="F157" s="5">
        <v>96.99</v>
      </c>
      <c r="G157" s="5">
        <v>4.2439999999999998</v>
      </c>
      <c r="H157" s="5">
        <v>0.64</v>
      </c>
      <c r="I157" s="5">
        <v>24839</v>
      </c>
      <c r="J157" s="5">
        <v>10411431</v>
      </c>
      <c r="K157" s="7">
        <f t="shared" si="4"/>
        <v>10734540.674296319</v>
      </c>
      <c r="L157" s="5">
        <v>8212</v>
      </c>
      <c r="M157" s="7">
        <f t="shared" si="5"/>
        <v>8466.8522528095673</v>
      </c>
      <c r="N157" s="5" t="s">
        <v>82</v>
      </c>
      <c r="O157" s="5" t="s">
        <v>472</v>
      </c>
      <c r="P157" s="5" t="s">
        <v>482</v>
      </c>
      <c r="Q157" s="5" t="s">
        <v>483</v>
      </c>
      <c r="R157" s="5" t="s">
        <v>484</v>
      </c>
      <c r="S157" s="5" t="s">
        <v>43</v>
      </c>
      <c r="T157" s="5" t="s">
        <v>44</v>
      </c>
      <c r="U157" s="5">
        <v>0.84648322870598502</v>
      </c>
      <c r="V157" s="5">
        <v>49.427930000000003</v>
      </c>
      <c r="W157" s="5">
        <v>47.971924000000001</v>
      </c>
      <c r="X157" s="5">
        <v>0.26634600000000003</v>
      </c>
      <c r="Y157" s="5">
        <v>674.42114000000004</v>
      </c>
      <c r="Z157" s="5">
        <v>0.99986350000000002</v>
      </c>
    </row>
    <row r="158" spans="1:26" x14ac:dyDescent="0.25">
      <c r="A158" s="4">
        <v>167</v>
      </c>
      <c r="B158" s="4" t="s">
        <v>37</v>
      </c>
      <c r="C158" s="5">
        <v>5</v>
      </c>
      <c r="D158" s="6">
        <v>68.033169999998805</v>
      </c>
      <c r="E158" s="5" t="s">
        <v>485</v>
      </c>
      <c r="F158" s="5">
        <v>63.12</v>
      </c>
      <c r="G158" s="5">
        <v>2.2559999999999998</v>
      </c>
      <c r="H158" s="5">
        <v>0.67900000000000005</v>
      </c>
      <c r="I158" s="5">
        <v>6043</v>
      </c>
      <c r="J158" s="5">
        <v>3281320</v>
      </c>
      <c r="K158" s="7">
        <f t="shared" si="4"/>
        <v>5198542.4588086186</v>
      </c>
      <c r="L158" s="5">
        <v>3206</v>
      </c>
      <c r="M158" s="7">
        <f t="shared" si="5"/>
        <v>5079.2141951837775</v>
      </c>
      <c r="N158" s="5" t="s">
        <v>82</v>
      </c>
      <c r="O158" s="5" t="s">
        <v>486</v>
      </c>
      <c r="P158" s="5" t="s">
        <v>487</v>
      </c>
      <c r="Q158" s="5" t="s">
        <v>85</v>
      </c>
      <c r="R158" s="5" t="s">
        <v>86</v>
      </c>
      <c r="S158" s="5" t="s">
        <v>43</v>
      </c>
      <c r="T158" s="5" t="s">
        <v>44</v>
      </c>
      <c r="U158" s="5">
        <v>0.70885334326713201</v>
      </c>
      <c r="V158" s="5">
        <v>44.013550000000002</v>
      </c>
      <c r="W158" s="5">
        <v>42.899259999999998</v>
      </c>
      <c r="X158" s="5">
        <v>0.23717021999999999</v>
      </c>
      <c r="Y158" s="5">
        <v>421.61768000000001</v>
      </c>
      <c r="Z158" s="5">
        <v>0.99902385000000005</v>
      </c>
    </row>
    <row r="159" spans="1:26" x14ac:dyDescent="0.25">
      <c r="A159" s="4">
        <v>166</v>
      </c>
      <c r="B159" s="4" t="s">
        <v>37</v>
      </c>
      <c r="C159" s="5">
        <v>5</v>
      </c>
      <c r="D159" s="6">
        <v>68.033169999998805</v>
      </c>
      <c r="E159" s="5" t="s">
        <v>488</v>
      </c>
      <c r="F159" s="5">
        <v>59.48</v>
      </c>
      <c r="G159" s="5">
        <v>5.1719999999999997</v>
      </c>
      <c r="H159" s="5">
        <v>0.67</v>
      </c>
      <c r="I159" s="5">
        <v>13639</v>
      </c>
      <c r="J159" s="5">
        <v>2209288</v>
      </c>
      <c r="K159" s="7">
        <f t="shared" si="4"/>
        <v>3714337.5924680564</v>
      </c>
      <c r="L159" s="5">
        <v>2165</v>
      </c>
      <c r="M159" s="7">
        <f t="shared" si="5"/>
        <v>3639.8789509078683</v>
      </c>
      <c r="N159" s="5" t="s">
        <v>82</v>
      </c>
      <c r="O159" s="5" t="s">
        <v>486</v>
      </c>
      <c r="P159" s="5" t="s">
        <v>487</v>
      </c>
      <c r="Q159" s="5" t="s">
        <v>489</v>
      </c>
      <c r="R159" s="5" t="s">
        <v>490</v>
      </c>
      <c r="S159" s="5" t="s">
        <v>491</v>
      </c>
      <c r="T159" s="5" t="s">
        <v>44</v>
      </c>
      <c r="U159" s="5">
        <v>0.908570568564948</v>
      </c>
      <c r="V159" s="5">
        <v>53.573146999999999</v>
      </c>
      <c r="W159" s="5">
        <v>50.528109999999998</v>
      </c>
      <c r="X159" s="5">
        <v>0.28868282000000001</v>
      </c>
      <c r="Y159" s="5">
        <v>957.58734000000004</v>
      </c>
      <c r="Z159" s="5">
        <v>0.9997452</v>
      </c>
    </row>
    <row r="160" spans="1:26" x14ac:dyDescent="0.25">
      <c r="A160" s="4">
        <v>165</v>
      </c>
      <c r="B160" s="4" t="s">
        <v>37</v>
      </c>
      <c r="C160" s="5">
        <v>5</v>
      </c>
      <c r="D160" s="6">
        <v>68.033169999998805</v>
      </c>
      <c r="E160" s="5" t="s">
        <v>492</v>
      </c>
      <c r="F160" s="5">
        <v>96.33</v>
      </c>
      <c r="G160" s="5">
        <v>2.13</v>
      </c>
      <c r="H160" s="5">
        <v>0.66200000000000003</v>
      </c>
      <c r="I160" s="5">
        <v>25336</v>
      </c>
      <c r="J160" s="5">
        <v>5499410</v>
      </c>
      <c r="K160" s="7">
        <f t="shared" si="4"/>
        <v>5708927.6445551757</v>
      </c>
      <c r="L160" s="5">
        <v>5056</v>
      </c>
      <c r="M160" s="7">
        <f t="shared" si="5"/>
        <v>5248.6245198795814</v>
      </c>
      <c r="N160" s="5" t="s">
        <v>82</v>
      </c>
      <c r="O160" s="5" t="s">
        <v>486</v>
      </c>
      <c r="P160" s="5" t="s">
        <v>487</v>
      </c>
      <c r="Q160" s="5" t="s">
        <v>493</v>
      </c>
      <c r="R160" s="5" t="s">
        <v>86</v>
      </c>
      <c r="S160" s="5" t="s">
        <v>43</v>
      </c>
      <c r="T160" s="5" t="s">
        <v>44</v>
      </c>
      <c r="U160" s="5">
        <v>0.70903066939042303</v>
      </c>
      <c r="V160" s="5">
        <v>93.359275999999994</v>
      </c>
      <c r="W160" s="5">
        <v>91.631805</v>
      </c>
      <c r="X160" s="5">
        <v>0.50307329999999995</v>
      </c>
      <c r="Y160" s="5">
        <v>1877.7085</v>
      </c>
      <c r="Z160" s="5">
        <v>0.99983960000000005</v>
      </c>
    </row>
    <row r="161" spans="1:26" x14ac:dyDescent="0.25">
      <c r="A161" s="4">
        <v>175</v>
      </c>
      <c r="B161" s="5" t="s">
        <v>27</v>
      </c>
      <c r="C161" s="5">
        <v>5</v>
      </c>
      <c r="D161" s="8">
        <v>64.799719999999098</v>
      </c>
      <c r="E161" s="5" t="s">
        <v>494</v>
      </c>
      <c r="F161" s="5">
        <v>95.38</v>
      </c>
      <c r="G161" s="5">
        <v>1.948</v>
      </c>
      <c r="H161" s="5">
        <v>0.69399999999999995</v>
      </c>
      <c r="I161" s="5">
        <v>21521</v>
      </c>
      <c r="J161" s="5">
        <v>3317842</v>
      </c>
      <c r="K161" s="7">
        <f t="shared" si="4"/>
        <v>3478551.0589222061</v>
      </c>
      <c r="L161" s="5">
        <v>3258</v>
      </c>
      <c r="M161" s="7">
        <f t="shared" si="5"/>
        <v>3415.8104424407634</v>
      </c>
      <c r="N161" s="5" t="s">
        <v>82</v>
      </c>
      <c r="O161" s="5" t="s">
        <v>486</v>
      </c>
      <c r="P161" s="5" t="s">
        <v>487</v>
      </c>
      <c r="Q161" s="5" t="s">
        <v>495</v>
      </c>
      <c r="R161" s="5" t="s">
        <v>496</v>
      </c>
      <c r="S161" s="5" t="s">
        <v>497</v>
      </c>
      <c r="T161" s="5" t="s">
        <v>44</v>
      </c>
      <c r="U161" s="5">
        <v>0.98774920015103695</v>
      </c>
      <c r="V161" s="5">
        <v>48.269309999999997</v>
      </c>
      <c r="W161" s="5">
        <v>47.393425000000001</v>
      </c>
      <c r="X161" s="5">
        <v>0.39269685999999998</v>
      </c>
      <c r="Y161" s="5">
        <v>413.85250000000002</v>
      </c>
      <c r="Z161" s="5">
        <v>0.99989026999999997</v>
      </c>
    </row>
    <row r="162" spans="1:26" x14ac:dyDescent="0.25">
      <c r="A162" s="4">
        <v>174</v>
      </c>
      <c r="B162" s="5" t="s">
        <v>27</v>
      </c>
      <c r="C162" s="5">
        <v>5</v>
      </c>
      <c r="D162" s="8">
        <v>64.799719999999098</v>
      </c>
      <c r="E162" s="5" t="s">
        <v>498</v>
      </c>
      <c r="F162" s="5">
        <v>53.98</v>
      </c>
      <c r="G162" s="5">
        <v>4.2619999999999996</v>
      </c>
      <c r="H162" s="5">
        <v>0.69699999999999995</v>
      </c>
      <c r="I162" s="5">
        <v>6889</v>
      </c>
      <c r="J162" s="5">
        <v>1924840</v>
      </c>
      <c r="K162" s="7">
        <f t="shared" si="4"/>
        <v>3565839.1997035942</v>
      </c>
      <c r="L162" s="5">
        <v>2002</v>
      </c>
      <c r="M162" s="7">
        <f t="shared" si="5"/>
        <v>3708.7810300111155</v>
      </c>
      <c r="N162" s="5" t="s">
        <v>82</v>
      </c>
      <c r="O162" s="5" t="s">
        <v>486</v>
      </c>
      <c r="P162" s="5" t="s">
        <v>487</v>
      </c>
      <c r="Q162" s="5" t="s">
        <v>495</v>
      </c>
      <c r="R162" s="5" t="s">
        <v>496</v>
      </c>
      <c r="S162" s="5" t="s">
        <v>497</v>
      </c>
      <c r="T162" s="5" t="s">
        <v>44</v>
      </c>
      <c r="U162" s="5">
        <v>0.969592500424865</v>
      </c>
      <c r="V162" s="5">
        <v>19.249023000000001</v>
      </c>
      <c r="W162" s="5">
        <v>18.045604999999998</v>
      </c>
      <c r="X162" s="5">
        <v>0.15660115999999999</v>
      </c>
      <c r="Y162" s="5">
        <v>148.22192000000001</v>
      </c>
      <c r="Z162" s="5">
        <v>0.99957556000000003</v>
      </c>
    </row>
    <row r="163" spans="1:26" x14ac:dyDescent="0.25">
      <c r="A163" s="4">
        <v>172</v>
      </c>
      <c r="B163" s="4" t="s">
        <v>37</v>
      </c>
      <c r="C163" s="5">
        <v>5</v>
      </c>
      <c r="D163" s="6">
        <v>68.033169999998805</v>
      </c>
      <c r="E163" s="5" t="s">
        <v>499</v>
      </c>
      <c r="F163" s="5">
        <v>98.38</v>
      </c>
      <c r="G163" s="5">
        <v>3.3</v>
      </c>
      <c r="H163" s="5">
        <v>0.68799999999999994</v>
      </c>
      <c r="I163" s="5">
        <v>54974</v>
      </c>
      <c r="J163" s="5">
        <v>4353867</v>
      </c>
      <c r="K163" s="7">
        <f t="shared" si="4"/>
        <v>4425561.0896523679</v>
      </c>
      <c r="L163" s="5">
        <v>4116</v>
      </c>
      <c r="M163" s="7">
        <f t="shared" si="5"/>
        <v>4183.777190485871</v>
      </c>
      <c r="N163" s="5" t="s">
        <v>82</v>
      </c>
      <c r="O163" s="5" t="s">
        <v>486</v>
      </c>
      <c r="P163" s="5" t="s">
        <v>487</v>
      </c>
      <c r="Q163" s="5" t="s">
        <v>495</v>
      </c>
      <c r="R163" s="5" t="s">
        <v>496</v>
      </c>
      <c r="S163" s="5" t="s">
        <v>500</v>
      </c>
      <c r="T163" s="5" t="s">
        <v>44</v>
      </c>
      <c r="U163" s="5">
        <v>0.95042658392217505</v>
      </c>
      <c r="V163" s="5">
        <v>93.392290000000003</v>
      </c>
      <c r="W163" s="5">
        <v>90.740260000000006</v>
      </c>
      <c r="X163" s="5">
        <v>0.50325120000000001</v>
      </c>
      <c r="Y163" s="5">
        <v>2278.7139999999999</v>
      </c>
      <c r="Z163" s="5">
        <v>0.99997469999999999</v>
      </c>
    </row>
    <row r="164" spans="1:26" x14ac:dyDescent="0.25">
      <c r="A164" s="4">
        <v>173</v>
      </c>
      <c r="B164" s="4" t="s">
        <v>37</v>
      </c>
      <c r="C164" s="5">
        <v>5</v>
      </c>
      <c r="D164" s="6">
        <v>68.033169999998805</v>
      </c>
      <c r="E164" s="5" t="s">
        <v>501</v>
      </c>
      <c r="F164" s="5">
        <v>91.32</v>
      </c>
      <c r="G164" s="5">
        <v>3.3220000000000001</v>
      </c>
      <c r="H164" s="5">
        <v>0.68799999999999994</v>
      </c>
      <c r="I164" s="5">
        <v>25471</v>
      </c>
      <c r="J164" s="5">
        <v>3882150</v>
      </c>
      <c r="K164" s="7">
        <f t="shared" si="4"/>
        <v>4251149.8028909331</v>
      </c>
      <c r="L164" s="5">
        <v>3814</v>
      </c>
      <c r="M164" s="7">
        <f t="shared" si="5"/>
        <v>4176.522120017521</v>
      </c>
      <c r="N164" s="5" t="s">
        <v>82</v>
      </c>
      <c r="O164" s="5" t="s">
        <v>486</v>
      </c>
      <c r="P164" s="5" t="s">
        <v>487</v>
      </c>
      <c r="Q164" s="5" t="s">
        <v>495</v>
      </c>
      <c r="R164" s="5" t="s">
        <v>496</v>
      </c>
      <c r="S164" s="5" t="s">
        <v>500</v>
      </c>
      <c r="T164" s="5" t="s">
        <v>44</v>
      </c>
      <c r="U164" s="5">
        <v>0.95757588589431797</v>
      </c>
      <c r="V164" s="5">
        <v>43.668343</v>
      </c>
      <c r="W164" s="5">
        <v>42.106135999999999</v>
      </c>
      <c r="X164" s="5">
        <v>0.23531008</v>
      </c>
      <c r="Y164" s="5">
        <v>557.83465999999999</v>
      </c>
      <c r="Z164" s="5">
        <v>0.99988330000000003</v>
      </c>
    </row>
    <row r="165" spans="1:26" x14ac:dyDescent="0.25">
      <c r="A165" s="4">
        <v>164</v>
      </c>
      <c r="B165" s="5" t="s">
        <v>27</v>
      </c>
      <c r="C165" s="5">
        <v>5</v>
      </c>
      <c r="D165" s="8">
        <v>64.799719999999098</v>
      </c>
      <c r="E165" s="5" t="s">
        <v>502</v>
      </c>
      <c r="F165" s="5">
        <v>63.87</v>
      </c>
      <c r="G165" s="5">
        <v>1.9790000000000001</v>
      </c>
      <c r="H165" s="5">
        <v>0.66800000000000004</v>
      </c>
      <c r="I165" s="5">
        <v>3500</v>
      </c>
      <c r="J165" s="5">
        <v>3385730</v>
      </c>
      <c r="K165" s="7">
        <f t="shared" si="4"/>
        <v>5300970.7217786135</v>
      </c>
      <c r="L165" s="5">
        <v>3285</v>
      </c>
      <c r="M165" s="7">
        <f t="shared" si="5"/>
        <v>5143.259746359794</v>
      </c>
      <c r="N165" s="5" t="s">
        <v>82</v>
      </c>
      <c r="O165" s="5" t="s">
        <v>486</v>
      </c>
      <c r="P165" s="5" t="s">
        <v>487</v>
      </c>
      <c r="Q165" s="5" t="s">
        <v>503</v>
      </c>
      <c r="R165" s="5" t="s">
        <v>504</v>
      </c>
      <c r="S165" s="5" t="s">
        <v>43</v>
      </c>
      <c r="T165" s="5" t="s">
        <v>44</v>
      </c>
      <c r="U165" s="5">
        <v>0.75659179875000004</v>
      </c>
      <c r="V165" s="5">
        <v>17.028223000000001</v>
      </c>
      <c r="W165" s="5">
        <v>16.557455000000001</v>
      </c>
      <c r="X165" s="5">
        <v>0.13853377</v>
      </c>
      <c r="Y165" s="5">
        <v>70.08784</v>
      </c>
      <c r="Z165" s="5">
        <v>0.99867740000000005</v>
      </c>
    </row>
    <row r="166" spans="1:26" x14ac:dyDescent="0.25">
      <c r="A166" s="4">
        <v>162</v>
      </c>
      <c r="B166" s="5" t="s">
        <v>27</v>
      </c>
      <c r="C166" s="5">
        <v>5</v>
      </c>
      <c r="D166" s="8">
        <v>64.799719999999098</v>
      </c>
      <c r="E166" s="5" t="s">
        <v>505</v>
      </c>
      <c r="F166" s="5">
        <v>78.760000000000005</v>
      </c>
      <c r="G166" s="5">
        <v>6.1589999999999998</v>
      </c>
      <c r="H166" s="5">
        <v>0.66700000000000004</v>
      </c>
      <c r="I166" s="5">
        <v>8881</v>
      </c>
      <c r="J166" s="5">
        <v>5234962</v>
      </c>
      <c r="K166" s="7">
        <f t="shared" si="4"/>
        <v>6646726.7648552554</v>
      </c>
      <c r="L166" s="5">
        <v>5273</v>
      </c>
      <c r="M166" s="7">
        <f t="shared" si="5"/>
        <v>6695.0228542407303</v>
      </c>
      <c r="N166" s="5" t="s">
        <v>82</v>
      </c>
      <c r="O166" s="5" t="s">
        <v>486</v>
      </c>
      <c r="P166" s="5" t="s">
        <v>487</v>
      </c>
      <c r="Q166" s="5" t="s">
        <v>506</v>
      </c>
      <c r="R166" s="5" t="s">
        <v>507</v>
      </c>
      <c r="S166" s="5" t="s">
        <v>508</v>
      </c>
      <c r="T166" s="5" t="s">
        <v>44</v>
      </c>
      <c r="U166" s="5">
        <v>0.98656097075175198</v>
      </c>
      <c r="V166" s="5">
        <v>18.620384000000001</v>
      </c>
      <c r="W166" s="5">
        <v>17.721561000000001</v>
      </c>
      <c r="X166" s="5">
        <v>0.15148686</v>
      </c>
      <c r="Y166" s="5">
        <v>109.30979000000001</v>
      </c>
      <c r="Z166" s="5">
        <v>0.99952227000000005</v>
      </c>
    </row>
    <row r="167" spans="1:26" x14ac:dyDescent="0.25">
      <c r="A167" s="4">
        <v>163</v>
      </c>
      <c r="B167" s="4" t="s">
        <v>37</v>
      </c>
      <c r="C167" s="5">
        <v>5</v>
      </c>
      <c r="D167" s="6">
        <v>68.033169999998805</v>
      </c>
      <c r="E167" s="5" t="s">
        <v>509</v>
      </c>
      <c r="F167" s="5">
        <v>90.06</v>
      </c>
      <c r="G167" s="5">
        <v>8.1880000000000006</v>
      </c>
      <c r="H167" s="5">
        <v>0.66</v>
      </c>
      <c r="I167" s="5">
        <v>7718</v>
      </c>
      <c r="J167" s="5">
        <v>4781053</v>
      </c>
      <c r="K167" s="7">
        <f t="shared" si="4"/>
        <v>5308741.9498112369</v>
      </c>
      <c r="L167" s="5">
        <v>4786</v>
      </c>
      <c r="M167" s="7">
        <f t="shared" si="5"/>
        <v>5314.234954474794</v>
      </c>
      <c r="N167" s="5" t="s">
        <v>82</v>
      </c>
      <c r="O167" s="5" t="s">
        <v>486</v>
      </c>
      <c r="P167" s="5" t="s">
        <v>487</v>
      </c>
      <c r="Q167" s="5" t="s">
        <v>506</v>
      </c>
      <c r="R167" s="5" t="s">
        <v>507</v>
      </c>
      <c r="S167" s="5" t="s">
        <v>508</v>
      </c>
      <c r="T167" s="5" t="s">
        <v>44</v>
      </c>
      <c r="U167" s="5">
        <v>0.95524646805208402</v>
      </c>
      <c r="V167" s="5">
        <v>64.459699999999998</v>
      </c>
      <c r="W167" s="5">
        <v>63.315849999999998</v>
      </c>
      <c r="X167" s="5">
        <v>0.34734583000000002</v>
      </c>
      <c r="Y167" s="5">
        <v>694.07249999999999</v>
      </c>
      <c r="Z167" s="5">
        <v>0.99943590000000004</v>
      </c>
    </row>
    <row r="168" spans="1:26" x14ac:dyDescent="0.25">
      <c r="A168" s="4">
        <v>169</v>
      </c>
      <c r="B168" s="4" t="s">
        <v>37</v>
      </c>
      <c r="C168" s="5">
        <v>5</v>
      </c>
      <c r="D168" s="6">
        <v>68.033169999998805</v>
      </c>
      <c r="E168" s="5" t="s">
        <v>510</v>
      </c>
      <c r="F168" s="5">
        <v>93.1</v>
      </c>
      <c r="G168" s="5">
        <v>3.1339999999999999</v>
      </c>
      <c r="H168" s="5">
        <v>0.65500000000000003</v>
      </c>
      <c r="I168" s="5">
        <v>35949</v>
      </c>
      <c r="J168" s="5">
        <v>6037761</v>
      </c>
      <c r="K168" s="7">
        <f t="shared" si="4"/>
        <v>6485242.7497314718</v>
      </c>
      <c r="L168" s="5">
        <v>5578</v>
      </c>
      <c r="M168" s="7">
        <f t="shared" si="5"/>
        <v>5991.4070891514502</v>
      </c>
      <c r="N168" s="5" t="s">
        <v>82</v>
      </c>
      <c r="O168" s="5" t="s">
        <v>486</v>
      </c>
      <c r="P168" s="5" t="s">
        <v>487</v>
      </c>
      <c r="Q168" s="5" t="s">
        <v>511</v>
      </c>
      <c r="R168" s="5" t="s">
        <v>512</v>
      </c>
      <c r="S168" s="5" t="s">
        <v>513</v>
      </c>
      <c r="T168" s="5" t="s">
        <v>44</v>
      </c>
      <c r="U168" s="5">
        <v>0.97056735045276299</v>
      </c>
      <c r="V168" s="5">
        <v>66.363680000000002</v>
      </c>
      <c r="W168" s="5">
        <v>65.453284999999994</v>
      </c>
      <c r="X168" s="5">
        <v>0.35760552000000001</v>
      </c>
      <c r="Y168" s="5">
        <v>668.22766000000001</v>
      </c>
      <c r="Z168" s="5">
        <v>0.99986850000000005</v>
      </c>
    </row>
    <row r="169" spans="1:26" x14ac:dyDescent="0.25">
      <c r="A169" s="4">
        <v>168</v>
      </c>
      <c r="B169" s="4" t="s">
        <v>37</v>
      </c>
      <c r="C169" s="5">
        <v>5</v>
      </c>
      <c r="D169" s="6">
        <v>68.033169999998805</v>
      </c>
      <c r="E169" s="5" t="s">
        <v>514</v>
      </c>
      <c r="F169" s="5">
        <v>67.34</v>
      </c>
      <c r="G169" s="5">
        <v>2.085</v>
      </c>
      <c r="H169" s="5">
        <v>0.65500000000000003</v>
      </c>
      <c r="I169" s="5">
        <v>7585</v>
      </c>
      <c r="J169" s="5">
        <v>4087413</v>
      </c>
      <c r="K169" s="7">
        <f t="shared" si="4"/>
        <v>6069814.3748143744</v>
      </c>
      <c r="L169" s="5">
        <v>3976</v>
      </c>
      <c r="M169" s="7">
        <f t="shared" si="5"/>
        <v>5904.3659043659045</v>
      </c>
      <c r="N169" s="5" t="s">
        <v>82</v>
      </c>
      <c r="O169" s="5" t="s">
        <v>486</v>
      </c>
      <c r="P169" s="5" t="s">
        <v>487</v>
      </c>
      <c r="Q169" s="5" t="s">
        <v>511</v>
      </c>
      <c r="R169" s="5" t="s">
        <v>512</v>
      </c>
      <c r="S169" s="5" t="s">
        <v>513</v>
      </c>
      <c r="T169" s="5" t="s">
        <v>44</v>
      </c>
      <c r="U169" s="5">
        <v>0.97161081726423304</v>
      </c>
      <c r="V169" s="5">
        <v>25.505458999999998</v>
      </c>
      <c r="W169" s="5">
        <v>24.695156000000001</v>
      </c>
      <c r="X169" s="5">
        <v>0.13743804000000001</v>
      </c>
      <c r="Y169" s="5">
        <v>173.95656</v>
      </c>
      <c r="Z169" s="5">
        <v>0.99938470000000001</v>
      </c>
    </row>
    <row r="170" spans="1:26" x14ac:dyDescent="0.25">
      <c r="A170" s="4">
        <v>171</v>
      </c>
      <c r="B170" s="4" t="s">
        <v>37</v>
      </c>
      <c r="C170" s="5">
        <v>11</v>
      </c>
      <c r="D170" s="6">
        <v>44.7523299999797</v>
      </c>
      <c r="E170" s="5" t="s">
        <v>515</v>
      </c>
      <c r="F170" s="5">
        <v>59.37</v>
      </c>
      <c r="G170" s="5">
        <v>3.286</v>
      </c>
      <c r="H170" s="5">
        <v>0.63600000000000001</v>
      </c>
      <c r="I170" s="5">
        <v>5417</v>
      </c>
      <c r="J170" s="5">
        <v>2164855</v>
      </c>
      <c r="K170" s="7">
        <f t="shared" si="4"/>
        <v>3646378.6424119924</v>
      </c>
      <c r="L170" s="5">
        <v>2194</v>
      </c>
      <c r="M170" s="7">
        <f t="shared" si="5"/>
        <v>3695.4690921340743</v>
      </c>
      <c r="N170" s="5" t="s">
        <v>82</v>
      </c>
      <c r="O170" s="5" t="s">
        <v>486</v>
      </c>
      <c r="P170" s="5" t="s">
        <v>487</v>
      </c>
      <c r="Q170" s="5" t="s">
        <v>511</v>
      </c>
      <c r="R170" s="5" t="s">
        <v>516</v>
      </c>
      <c r="S170" s="5" t="s">
        <v>517</v>
      </c>
      <c r="T170" s="5" t="s">
        <v>44</v>
      </c>
      <c r="U170" s="5">
        <v>0.99241310540278105</v>
      </c>
      <c r="V170" s="5">
        <v>69.912056000000007</v>
      </c>
      <c r="W170" s="5">
        <v>68.035589999999999</v>
      </c>
      <c r="X170" s="5">
        <v>0.46824837000000002</v>
      </c>
      <c r="Y170" s="5">
        <v>1076.6655000000001</v>
      </c>
      <c r="Z170" s="5">
        <v>0.99935470000000004</v>
      </c>
    </row>
    <row r="171" spans="1:26" x14ac:dyDescent="0.25">
      <c r="A171" s="4">
        <v>170</v>
      </c>
      <c r="B171" s="4" t="s">
        <v>37</v>
      </c>
      <c r="C171" s="5">
        <v>5</v>
      </c>
      <c r="D171" s="6">
        <v>68.033169999998805</v>
      </c>
      <c r="E171" s="5" t="s">
        <v>518</v>
      </c>
      <c r="F171" s="5">
        <v>45.75</v>
      </c>
      <c r="G171" s="5">
        <v>9.26</v>
      </c>
      <c r="H171" s="5">
        <v>0.64800000000000002</v>
      </c>
      <c r="I171" s="5">
        <v>3135</v>
      </c>
      <c r="J171" s="5">
        <v>1778041</v>
      </c>
      <c r="K171" s="7">
        <f t="shared" si="4"/>
        <v>3886428.4153005462</v>
      </c>
      <c r="L171" s="5">
        <v>1939</v>
      </c>
      <c r="M171" s="7">
        <f t="shared" si="5"/>
        <v>4238.2513661202183</v>
      </c>
      <c r="N171" s="5" t="s">
        <v>82</v>
      </c>
      <c r="O171" s="5" t="s">
        <v>486</v>
      </c>
      <c r="P171" s="5" t="s">
        <v>487</v>
      </c>
      <c r="Q171" s="5" t="s">
        <v>511</v>
      </c>
      <c r="R171" s="5" t="s">
        <v>516</v>
      </c>
      <c r="S171" s="5" t="s">
        <v>517</v>
      </c>
      <c r="T171" s="5" t="s">
        <v>44</v>
      </c>
      <c r="U171" s="5">
        <v>0.99288113042776305</v>
      </c>
      <c r="V171" s="5">
        <v>495.96377999999999</v>
      </c>
      <c r="W171" s="5">
        <v>489.09723000000002</v>
      </c>
      <c r="X171" s="5">
        <v>2.6725370000000002</v>
      </c>
      <c r="Y171" s="5">
        <v>35829.516000000003</v>
      </c>
      <c r="Z171" s="5">
        <v>0.99992349999999997</v>
      </c>
    </row>
    <row r="172" spans="1:26" x14ac:dyDescent="0.25">
      <c r="A172" s="4">
        <v>161</v>
      </c>
      <c r="B172" s="4" t="s">
        <v>37</v>
      </c>
      <c r="C172" s="5">
        <v>11</v>
      </c>
      <c r="D172" s="6">
        <v>44.752329999962797</v>
      </c>
      <c r="E172" s="5" t="s">
        <v>519</v>
      </c>
      <c r="F172" s="5">
        <v>60.73</v>
      </c>
      <c r="G172" s="5">
        <v>0</v>
      </c>
      <c r="H172" s="5">
        <v>0.41499999999999998</v>
      </c>
      <c r="I172" s="5">
        <v>14529</v>
      </c>
      <c r="J172" s="5">
        <v>857751</v>
      </c>
      <c r="K172" s="7">
        <f t="shared" si="4"/>
        <v>1412400.7903836656</v>
      </c>
      <c r="L172" s="5">
        <v>772</v>
      </c>
      <c r="M172" s="7">
        <f t="shared" si="5"/>
        <v>1271.2003951918327</v>
      </c>
      <c r="N172" s="5" t="s">
        <v>82</v>
      </c>
      <c r="O172" s="5" t="s">
        <v>486</v>
      </c>
      <c r="P172" s="5" t="s">
        <v>487</v>
      </c>
      <c r="Q172" s="5" t="s">
        <v>520</v>
      </c>
      <c r="R172" s="5" t="s">
        <v>521</v>
      </c>
      <c r="S172" s="5" t="s">
        <v>43</v>
      </c>
      <c r="T172" s="5" t="s">
        <v>44</v>
      </c>
      <c r="U172" s="5">
        <v>0.80017487175178004</v>
      </c>
      <c r="V172" s="5">
        <v>44.778697999999999</v>
      </c>
      <c r="W172" s="5">
        <v>41.175224</v>
      </c>
      <c r="X172" s="5">
        <v>0.29991326000000001</v>
      </c>
      <c r="Y172" s="5">
        <v>1137.3185000000001</v>
      </c>
      <c r="Z172" s="5">
        <v>0.99984960000000001</v>
      </c>
    </row>
    <row r="173" spans="1:26" x14ac:dyDescent="0.25">
      <c r="A173" s="4">
        <v>176</v>
      </c>
      <c r="B173" s="4" t="s">
        <v>37</v>
      </c>
      <c r="C173" s="5">
        <v>11</v>
      </c>
      <c r="D173" s="6">
        <v>44.752329999986699</v>
      </c>
      <c r="E173" s="5" t="s">
        <v>522</v>
      </c>
      <c r="F173" s="5">
        <v>65.75</v>
      </c>
      <c r="G173" s="5">
        <v>1.776</v>
      </c>
      <c r="H173" s="5">
        <v>0.41099999999999998</v>
      </c>
      <c r="I173" s="5">
        <v>5340</v>
      </c>
      <c r="J173" s="5">
        <v>1458931</v>
      </c>
      <c r="K173" s="7">
        <f t="shared" si="4"/>
        <v>2218906.463878327</v>
      </c>
      <c r="L173" s="5">
        <v>1113</v>
      </c>
      <c r="M173" s="7">
        <f t="shared" si="5"/>
        <v>1692.7756653992396</v>
      </c>
      <c r="N173" s="5" t="s">
        <v>82</v>
      </c>
      <c r="O173" s="5" t="s">
        <v>486</v>
      </c>
      <c r="P173" s="5" t="s">
        <v>523</v>
      </c>
      <c r="Q173" s="5" t="s">
        <v>85</v>
      </c>
      <c r="R173" s="5" t="s">
        <v>86</v>
      </c>
      <c r="S173" s="5" t="s">
        <v>43</v>
      </c>
      <c r="T173" s="5" t="s">
        <v>44</v>
      </c>
      <c r="U173" s="5">
        <v>0.71055286452177802</v>
      </c>
      <c r="V173" s="5">
        <v>30.154820000000001</v>
      </c>
      <c r="W173" s="5">
        <v>27.485247000000001</v>
      </c>
      <c r="X173" s="5">
        <v>0.20196723999999999</v>
      </c>
      <c r="Y173" s="5">
        <v>570.26842999999997</v>
      </c>
      <c r="Z173" s="5">
        <v>0.99984854000000001</v>
      </c>
    </row>
    <row r="174" spans="1:26" x14ac:dyDescent="0.25">
      <c r="A174" s="4">
        <v>177</v>
      </c>
      <c r="B174" s="5" t="s">
        <v>80</v>
      </c>
      <c r="C174" s="5">
        <v>13</v>
      </c>
      <c r="D174" s="6">
        <v>38.9321199999995</v>
      </c>
      <c r="E174" s="5" t="s">
        <v>524</v>
      </c>
      <c r="F174" s="5">
        <v>80.17</v>
      </c>
      <c r="G174" s="5">
        <v>0</v>
      </c>
      <c r="H174" s="5">
        <v>0.40799999999999997</v>
      </c>
      <c r="I174" s="5">
        <v>18763</v>
      </c>
      <c r="J174" s="5">
        <v>2030826</v>
      </c>
      <c r="K174" s="7">
        <f t="shared" si="4"/>
        <v>2533149.5571909691</v>
      </c>
      <c r="L174" s="5">
        <v>1815</v>
      </c>
      <c r="M174" s="7">
        <f t="shared" si="5"/>
        <v>2263.9391293501312</v>
      </c>
      <c r="N174" s="5" t="s">
        <v>82</v>
      </c>
      <c r="O174" s="5" t="s">
        <v>486</v>
      </c>
      <c r="P174" s="5" t="s">
        <v>523</v>
      </c>
      <c r="Q174" s="5" t="s">
        <v>525</v>
      </c>
      <c r="R174" s="5" t="s">
        <v>526</v>
      </c>
      <c r="S174" s="5" t="s">
        <v>527</v>
      </c>
      <c r="T174" s="5" t="s">
        <v>44</v>
      </c>
      <c r="U174" s="5">
        <v>0.88094087180611802</v>
      </c>
      <c r="V174" s="5">
        <v>25.500039999999998</v>
      </c>
      <c r="W174" s="5">
        <v>24.507228999999999</v>
      </c>
      <c r="X174" s="5">
        <v>0.26745942</v>
      </c>
      <c r="Y174" s="5">
        <v>183.29776000000001</v>
      </c>
      <c r="Z174" s="5">
        <v>0.9997277</v>
      </c>
    </row>
    <row r="175" spans="1:26" x14ac:dyDescent="0.25">
      <c r="A175" s="4">
        <v>188</v>
      </c>
      <c r="B175" s="5" t="s">
        <v>27</v>
      </c>
      <c r="C175" s="5">
        <v>5</v>
      </c>
      <c r="D175" s="8">
        <v>64.799719999999098</v>
      </c>
      <c r="E175" s="5" t="s">
        <v>528</v>
      </c>
      <c r="F175" s="5">
        <v>50.25</v>
      </c>
      <c r="G175" s="5">
        <v>5.6909999999999998</v>
      </c>
      <c r="H175" s="5">
        <v>0.68400000000000005</v>
      </c>
      <c r="I175" s="5">
        <v>2953</v>
      </c>
      <c r="J175" s="5">
        <v>2122433</v>
      </c>
      <c r="K175" s="7">
        <f t="shared" si="4"/>
        <v>4223747.2636815924</v>
      </c>
      <c r="L175" s="5">
        <v>2296</v>
      </c>
      <c r="M175" s="7">
        <f t="shared" si="5"/>
        <v>4569.1542288557221</v>
      </c>
      <c r="N175" s="5" t="s">
        <v>82</v>
      </c>
      <c r="O175" s="5" t="s">
        <v>486</v>
      </c>
      <c r="P175" s="5" t="s">
        <v>523</v>
      </c>
      <c r="Q175" s="5" t="s">
        <v>529</v>
      </c>
      <c r="R175" s="5" t="s">
        <v>530</v>
      </c>
      <c r="S175" s="5" t="s">
        <v>531</v>
      </c>
      <c r="T175" s="5" t="s">
        <v>44</v>
      </c>
      <c r="U175" s="5">
        <v>0.99639472076366298</v>
      </c>
      <c r="V175" s="5">
        <v>14.803172</v>
      </c>
      <c r="W175" s="5">
        <v>14.003276</v>
      </c>
      <c r="X175" s="5">
        <v>0.12043176999999999</v>
      </c>
      <c r="Y175" s="5">
        <v>81.927130000000005</v>
      </c>
      <c r="Z175" s="5">
        <v>0.99905580000000005</v>
      </c>
    </row>
    <row r="176" spans="1:26" x14ac:dyDescent="0.25">
      <c r="A176" s="4">
        <v>189</v>
      </c>
      <c r="B176" s="4" t="s">
        <v>37</v>
      </c>
      <c r="C176" s="5">
        <v>11</v>
      </c>
      <c r="D176" s="6">
        <v>44.752330000000804</v>
      </c>
      <c r="E176" s="5" t="s">
        <v>532</v>
      </c>
      <c r="F176" s="5">
        <v>83.33</v>
      </c>
      <c r="G176" s="5">
        <v>5.84</v>
      </c>
      <c r="H176" s="5">
        <v>0.54800000000000004</v>
      </c>
      <c r="I176" s="5">
        <v>7690</v>
      </c>
      <c r="J176" s="5">
        <v>2824823</v>
      </c>
      <c r="K176" s="7">
        <f t="shared" si="4"/>
        <v>3389923.1969278776</v>
      </c>
      <c r="L176" s="5">
        <v>2894</v>
      </c>
      <c r="M176" s="7">
        <f t="shared" si="5"/>
        <v>3472.9389175567026</v>
      </c>
      <c r="N176" s="5" t="s">
        <v>82</v>
      </c>
      <c r="O176" s="5" t="s">
        <v>486</v>
      </c>
      <c r="P176" s="5" t="s">
        <v>523</v>
      </c>
      <c r="Q176" s="5" t="s">
        <v>529</v>
      </c>
      <c r="R176" s="5" t="s">
        <v>530</v>
      </c>
      <c r="S176" s="5" t="s">
        <v>533</v>
      </c>
      <c r="T176" s="5" t="s">
        <v>44</v>
      </c>
      <c r="U176" s="5">
        <v>0.95888763111531605</v>
      </c>
      <c r="V176" s="5">
        <v>22.691319</v>
      </c>
      <c r="W176" s="5">
        <v>21.648249</v>
      </c>
      <c r="X176" s="5">
        <v>0.15197910000000001</v>
      </c>
      <c r="Y176" s="5">
        <v>186.07999000000001</v>
      </c>
      <c r="Z176" s="5">
        <v>0.99969839999999999</v>
      </c>
    </row>
    <row r="177" spans="1:26" x14ac:dyDescent="0.25">
      <c r="A177" s="4">
        <v>190</v>
      </c>
      <c r="B177" s="5" t="s">
        <v>80</v>
      </c>
      <c r="C177" s="5">
        <v>4</v>
      </c>
      <c r="D177" s="6">
        <v>70.619929999998902</v>
      </c>
      <c r="E177" s="5" t="s">
        <v>534</v>
      </c>
      <c r="F177" s="5">
        <v>55.17</v>
      </c>
      <c r="G177" s="5">
        <v>0</v>
      </c>
      <c r="H177" s="5">
        <v>0.68300000000000005</v>
      </c>
      <c r="I177" s="5">
        <v>9173</v>
      </c>
      <c r="J177" s="5">
        <v>4312945</v>
      </c>
      <c r="K177" s="7">
        <f t="shared" si="4"/>
        <v>7817554.8305238355</v>
      </c>
      <c r="L177" s="5">
        <v>4155</v>
      </c>
      <c r="M177" s="7">
        <f t="shared" si="5"/>
        <v>7531.2669929309413</v>
      </c>
      <c r="N177" s="5" t="s">
        <v>82</v>
      </c>
      <c r="O177" s="5" t="s">
        <v>486</v>
      </c>
      <c r="P177" s="5" t="s">
        <v>523</v>
      </c>
      <c r="Q177" s="5" t="s">
        <v>529</v>
      </c>
      <c r="R177" s="5" t="s">
        <v>530</v>
      </c>
      <c r="S177" s="5" t="s">
        <v>535</v>
      </c>
      <c r="T177" s="5" t="s">
        <v>44</v>
      </c>
      <c r="U177" s="5">
        <v>0.98131193804723205</v>
      </c>
      <c r="V177" s="5">
        <v>28.460909000000001</v>
      </c>
      <c r="W177" s="5">
        <v>27.699938</v>
      </c>
      <c r="X177" s="5">
        <v>0.23170987000000001</v>
      </c>
      <c r="Y177" s="5">
        <v>205.31833</v>
      </c>
      <c r="Z177" s="5">
        <v>0.99924785000000005</v>
      </c>
    </row>
    <row r="178" spans="1:26" x14ac:dyDescent="0.25">
      <c r="A178" s="4">
        <v>194</v>
      </c>
      <c r="B178" s="5" t="s">
        <v>27</v>
      </c>
      <c r="C178" s="5">
        <v>5</v>
      </c>
      <c r="D178" s="8">
        <v>64.799719999999098</v>
      </c>
      <c r="E178" s="5" t="s">
        <v>536</v>
      </c>
      <c r="F178" s="5">
        <v>88.95</v>
      </c>
      <c r="G178" s="5">
        <v>5.3609999999999998</v>
      </c>
      <c r="H178" s="5">
        <v>0.69299999999999995</v>
      </c>
      <c r="I178" s="5">
        <v>11767</v>
      </c>
      <c r="J178" s="5">
        <v>3273107</v>
      </c>
      <c r="K178" s="7">
        <f t="shared" si="4"/>
        <v>3679715.5705452501</v>
      </c>
      <c r="L178" s="5">
        <v>3136</v>
      </c>
      <c r="M178" s="7">
        <f t="shared" si="5"/>
        <v>3525.5761663856097</v>
      </c>
      <c r="N178" s="5" t="s">
        <v>82</v>
      </c>
      <c r="O178" s="5" t="s">
        <v>486</v>
      </c>
      <c r="P178" s="5" t="s">
        <v>523</v>
      </c>
      <c r="Q178" s="5" t="s">
        <v>529</v>
      </c>
      <c r="R178" s="5" t="s">
        <v>537</v>
      </c>
      <c r="S178" s="5" t="s">
        <v>538</v>
      </c>
      <c r="T178" s="5" t="s">
        <v>44</v>
      </c>
      <c r="U178" s="5">
        <v>0.93062204647618996</v>
      </c>
      <c r="V178" s="5">
        <v>25.450635999999999</v>
      </c>
      <c r="W178" s="5">
        <v>24.490717</v>
      </c>
      <c r="X178" s="5">
        <v>0.20705462999999999</v>
      </c>
      <c r="Y178" s="5">
        <v>185.90351999999999</v>
      </c>
      <c r="Z178" s="5">
        <v>0.99926890000000002</v>
      </c>
    </row>
    <row r="179" spans="1:26" x14ac:dyDescent="0.25">
      <c r="A179" s="4">
        <v>192</v>
      </c>
      <c r="B179" s="5" t="s">
        <v>27</v>
      </c>
      <c r="C179" s="5">
        <v>5</v>
      </c>
      <c r="D179" s="8">
        <v>64.799719999999098</v>
      </c>
      <c r="E179" s="5" t="s">
        <v>539</v>
      </c>
      <c r="F179" s="5">
        <v>53.44</v>
      </c>
      <c r="G179" s="5">
        <v>6.0339999999999998</v>
      </c>
      <c r="H179" s="5">
        <v>0.66200000000000003</v>
      </c>
      <c r="I179" s="5">
        <v>9649</v>
      </c>
      <c r="J179" s="5">
        <v>1735352</v>
      </c>
      <c r="K179" s="7">
        <f t="shared" si="4"/>
        <v>3247290.4191616769</v>
      </c>
      <c r="L179" s="5">
        <v>1664</v>
      </c>
      <c r="M179" s="7">
        <f t="shared" si="5"/>
        <v>3113.7724550898206</v>
      </c>
      <c r="N179" s="5" t="s">
        <v>82</v>
      </c>
      <c r="O179" s="5" t="s">
        <v>486</v>
      </c>
      <c r="P179" s="5" t="s">
        <v>523</v>
      </c>
      <c r="Q179" s="5" t="s">
        <v>529</v>
      </c>
      <c r="R179" s="5" t="s">
        <v>537</v>
      </c>
      <c r="S179" s="5" t="s">
        <v>538</v>
      </c>
      <c r="T179" s="5" t="s">
        <v>44</v>
      </c>
      <c r="U179" s="5">
        <v>0.93266339627150996</v>
      </c>
      <c r="V179" s="5">
        <v>29.772821</v>
      </c>
      <c r="W179" s="5">
        <v>29.177417999999999</v>
      </c>
      <c r="X179" s="5">
        <v>0.24221793</v>
      </c>
      <c r="Y179" s="5">
        <v>167.12568999999999</v>
      </c>
      <c r="Z179" s="5">
        <v>0.99927336</v>
      </c>
    </row>
    <row r="180" spans="1:26" x14ac:dyDescent="0.25">
      <c r="A180" s="4">
        <v>191</v>
      </c>
      <c r="B180" s="5" t="s">
        <v>27</v>
      </c>
      <c r="C180" s="5">
        <v>5</v>
      </c>
      <c r="D180" s="8">
        <v>64.799719999999098</v>
      </c>
      <c r="E180" s="5" t="s">
        <v>540</v>
      </c>
      <c r="F180" s="5">
        <v>80.88</v>
      </c>
      <c r="G180" s="5">
        <v>1.351</v>
      </c>
      <c r="H180" s="5">
        <v>0.67200000000000004</v>
      </c>
      <c r="I180" s="5">
        <v>10473</v>
      </c>
      <c r="J180" s="5">
        <v>2800477</v>
      </c>
      <c r="K180" s="7">
        <f t="shared" si="4"/>
        <v>3462508.6547972308</v>
      </c>
      <c r="L180" s="5">
        <v>2652</v>
      </c>
      <c r="M180" s="7">
        <f t="shared" si="5"/>
        <v>3278.93175074184</v>
      </c>
      <c r="N180" s="5" t="s">
        <v>82</v>
      </c>
      <c r="O180" s="5" t="s">
        <v>486</v>
      </c>
      <c r="P180" s="5" t="s">
        <v>523</v>
      </c>
      <c r="Q180" s="5" t="s">
        <v>529</v>
      </c>
      <c r="R180" s="5" t="s">
        <v>537</v>
      </c>
      <c r="S180" s="5" t="s">
        <v>541</v>
      </c>
      <c r="T180" s="5" t="s">
        <v>44</v>
      </c>
      <c r="U180" s="5">
        <v>0.96696104945629802</v>
      </c>
      <c r="V180" s="5">
        <v>61.704014000000001</v>
      </c>
      <c r="W180" s="5">
        <v>61.101104999999997</v>
      </c>
      <c r="X180" s="5">
        <v>0.50199539999999998</v>
      </c>
      <c r="Y180" s="5">
        <v>551.20483000000002</v>
      </c>
      <c r="Z180" s="5">
        <v>0.99969969999999997</v>
      </c>
    </row>
    <row r="181" spans="1:26" x14ac:dyDescent="0.25">
      <c r="A181" s="4">
        <v>193</v>
      </c>
      <c r="B181" s="5" t="s">
        <v>63</v>
      </c>
      <c r="C181" s="5">
        <v>4</v>
      </c>
      <c r="D181" s="6">
        <v>72.559999999997672</v>
      </c>
      <c r="E181" s="5" t="s">
        <v>542</v>
      </c>
      <c r="F181" s="5">
        <v>73.819999999999993</v>
      </c>
      <c r="G181" s="5">
        <v>3.0169999999999999</v>
      </c>
      <c r="H181" s="5">
        <v>0.70799999999999996</v>
      </c>
      <c r="I181" s="5">
        <v>12089</v>
      </c>
      <c r="J181" s="5">
        <v>2796321</v>
      </c>
      <c r="K181" s="7">
        <f t="shared" si="4"/>
        <v>3788026.2801408833</v>
      </c>
      <c r="L181" s="5">
        <v>2358</v>
      </c>
      <c r="M181" s="7">
        <f t="shared" si="5"/>
        <v>3194.2562991059335</v>
      </c>
      <c r="N181" s="5" t="s">
        <v>82</v>
      </c>
      <c r="O181" s="5" t="s">
        <v>486</v>
      </c>
      <c r="P181" s="5" t="s">
        <v>523</v>
      </c>
      <c r="Q181" s="5" t="s">
        <v>529</v>
      </c>
      <c r="R181" s="5" t="s">
        <v>537</v>
      </c>
      <c r="S181" s="5" t="s">
        <v>538</v>
      </c>
      <c r="T181" s="5" t="s">
        <v>44</v>
      </c>
      <c r="U181" s="5">
        <v>0.95588172891908296</v>
      </c>
      <c r="V181" s="5">
        <v>33.358367999999999</v>
      </c>
      <c r="W181" s="5">
        <v>31.149242000000001</v>
      </c>
      <c r="X181" s="5">
        <v>0.22433429999999999</v>
      </c>
      <c r="Y181" s="5">
        <v>474.72327000000001</v>
      </c>
      <c r="Z181" s="5">
        <v>0.99945209999999995</v>
      </c>
    </row>
    <row r="182" spans="1:26" x14ac:dyDescent="0.25">
      <c r="A182" s="4">
        <v>187</v>
      </c>
      <c r="B182" s="5" t="s">
        <v>80</v>
      </c>
      <c r="C182" s="5">
        <v>13</v>
      </c>
      <c r="D182" s="6">
        <v>38.932119999999301</v>
      </c>
      <c r="E182" s="5" t="s">
        <v>543</v>
      </c>
      <c r="F182" s="5">
        <v>72.78</v>
      </c>
      <c r="G182" s="5">
        <v>2.4969999999999999</v>
      </c>
      <c r="H182" s="5">
        <v>0.54600000000000004</v>
      </c>
      <c r="I182" s="5">
        <v>3901</v>
      </c>
      <c r="J182" s="5">
        <v>1243208</v>
      </c>
      <c r="K182" s="7">
        <f t="shared" si="4"/>
        <v>1708172.5748832098</v>
      </c>
      <c r="L182" s="5">
        <v>1381</v>
      </c>
      <c r="M182" s="7">
        <f t="shared" si="5"/>
        <v>1897.4993129980764</v>
      </c>
      <c r="N182" s="5" t="s">
        <v>82</v>
      </c>
      <c r="O182" s="5" t="s">
        <v>486</v>
      </c>
      <c r="P182" s="5" t="s">
        <v>523</v>
      </c>
      <c r="Q182" s="5" t="s">
        <v>529</v>
      </c>
      <c r="R182" s="5" t="s">
        <v>544</v>
      </c>
      <c r="S182" s="5" t="s">
        <v>43</v>
      </c>
      <c r="T182" s="5" t="s">
        <v>44</v>
      </c>
      <c r="U182" s="5">
        <v>0.79872564069312701</v>
      </c>
      <c r="V182" s="5">
        <v>19.884049999999998</v>
      </c>
      <c r="W182" s="5">
        <v>18.853441</v>
      </c>
      <c r="X182" s="5">
        <v>0.20855563999999999</v>
      </c>
      <c r="Y182" s="5">
        <v>147.42885999999999</v>
      </c>
      <c r="Z182" s="5">
        <v>0.99909590000000004</v>
      </c>
    </row>
    <row r="183" spans="1:26" x14ac:dyDescent="0.25">
      <c r="A183" s="4">
        <v>186</v>
      </c>
      <c r="B183" s="5" t="s">
        <v>63</v>
      </c>
      <c r="C183" s="5">
        <v>4</v>
      </c>
      <c r="D183" s="6">
        <v>72.5599999999977</v>
      </c>
      <c r="E183" s="5" t="s">
        <v>545</v>
      </c>
      <c r="F183" s="5">
        <v>50.78</v>
      </c>
      <c r="G183" s="5">
        <v>6.641</v>
      </c>
      <c r="H183" s="5">
        <v>0.7</v>
      </c>
      <c r="I183" s="5">
        <v>9962</v>
      </c>
      <c r="J183" s="5">
        <v>3057982</v>
      </c>
      <c r="K183" s="7">
        <f t="shared" si="4"/>
        <v>6022020.4805041356</v>
      </c>
      <c r="L183" s="5">
        <v>2559</v>
      </c>
      <c r="M183" s="7">
        <f t="shared" si="5"/>
        <v>5039.3855848759349</v>
      </c>
      <c r="N183" s="5" t="s">
        <v>82</v>
      </c>
      <c r="O183" s="5" t="s">
        <v>486</v>
      </c>
      <c r="P183" s="5" t="s">
        <v>523</v>
      </c>
      <c r="Q183" s="5" t="s">
        <v>529</v>
      </c>
      <c r="R183" s="5" t="s">
        <v>546</v>
      </c>
      <c r="S183" s="5" t="s">
        <v>547</v>
      </c>
      <c r="T183" s="5" t="s">
        <v>44</v>
      </c>
      <c r="U183" s="5">
        <v>0.91365303067858505</v>
      </c>
      <c r="V183" s="5">
        <v>41.837524000000002</v>
      </c>
      <c r="W183" s="5">
        <v>39.738570000000003</v>
      </c>
      <c r="X183" s="5">
        <v>0.28135642</v>
      </c>
      <c r="Y183" s="5">
        <v>553.96673999999996</v>
      </c>
      <c r="Z183" s="5">
        <v>0.99957764000000005</v>
      </c>
    </row>
    <row r="184" spans="1:26" x14ac:dyDescent="0.25">
      <c r="A184" s="4">
        <v>178</v>
      </c>
      <c r="B184" s="4" t="s">
        <v>37</v>
      </c>
      <c r="C184" s="5">
        <v>11</v>
      </c>
      <c r="D184" s="6">
        <v>44.752329999964203</v>
      </c>
      <c r="E184" s="5" t="s">
        <v>548</v>
      </c>
      <c r="F184" s="5">
        <v>95.31</v>
      </c>
      <c r="G184" s="5">
        <v>0</v>
      </c>
      <c r="H184" s="5">
        <v>0.45400000000000001</v>
      </c>
      <c r="I184" s="5">
        <v>54034</v>
      </c>
      <c r="J184" s="5">
        <v>2147555</v>
      </c>
      <c r="K184" s="7">
        <f t="shared" si="4"/>
        <v>2253231.5601720698</v>
      </c>
      <c r="L184" s="5">
        <v>1972</v>
      </c>
      <c r="M184" s="7">
        <f t="shared" si="5"/>
        <v>2069.0378764033153</v>
      </c>
      <c r="N184" s="5" t="s">
        <v>82</v>
      </c>
      <c r="O184" s="5" t="s">
        <v>486</v>
      </c>
      <c r="P184" s="5" t="s">
        <v>523</v>
      </c>
      <c r="Q184" s="5" t="s">
        <v>549</v>
      </c>
      <c r="R184" s="5" t="s">
        <v>550</v>
      </c>
      <c r="S184" s="5" t="s">
        <v>43</v>
      </c>
      <c r="T184" s="5" t="s">
        <v>44</v>
      </c>
      <c r="U184" s="5">
        <v>0.78154433756730002</v>
      </c>
      <c r="V184" s="5">
        <v>363.55988000000002</v>
      </c>
      <c r="W184" s="5">
        <v>341.55853000000002</v>
      </c>
      <c r="X184" s="5">
        <v>2.4350063999999998</v>
      </c>
      <c r="Y184" s="5">
        <v>42554.972999999998</v>
      </c>
      <c r="Z184" s="5">
        <v>0.99997809999999998</v>
      </c>
    </row>
    <row r="185" spans="1:26" x14ac:dyDescent="0.25">
      <c r="A185" s="4">
        <v>185</v>
      </c>
      <c r="B185" s="4" t="s">
        <v>37</v>
      </c>
      <c r="C185" s="5">
        <v>11</v>
      </c>
      <c r="D185" s="6">
        <v>44.752329999976901</v>
      </c>
      <c r="E185" s="5" t="s">
        <v>551</v>
      </c>
      <c r="F185" s="5">
        <v>92.08</v>
      </c>
      <c r="G185" s="5">
        <v>2.742</v>
      </c>
      <c r="H185" s="5">
        <v>0.41899999999999998</v>
      </c>
      <c r="I185" s="5">
        <v>11445</v>
      </c>
      <c r="J185" s="5">
        <v>2369098</v>
      </c>
      <c r="K185" s="7">
        <f t="shared" si="4"/>
        <v>2572869.2441355344</v>
      </c>
      <c r="L185" s="5">
        <v>2029</v>
      </c>
      <c r="M185" s="7">
        <f t="shared" si="5"/>
        <v>2203.5186794092097</v>
      </c>
      <c r="N185" s="5" t="s">
        <v>82</v>
      </c>
      <c r="O185" s="5" t="s">
        <v>486</v>
      </c>
      <c r="P185" s="5" t="s">
        <v>523</v>
      </c>
      <c r="Q185" s="5" t="s">
        <v>552</v>
      </c>
      <c r="R185" s="5" t="s">
        <v>553</v>
      </c>
      <c r="S185" s="5" t="s">
        <v>554</v>
      </c>
      <c r="T185" s="5" t="s">
        <v>44</v>
      </c>
      <c r="U185" s="5">
        <v>0.97015507781933896</v>
      </c>
      <c r="V185" s="5">
        <v>49.001950000000001</v>
      </c>
      <c r="W185" s="5">
        <v>44.940080000000002</v>
      </c>
      <c r="X185" s="5">
        <v>0.32819920000000002</v>
      </c>
      <c r="Y185" s="5">
        <v>1447.3462</v>
      </c>
      <c r="Z185" s="5">
        <v>0.99983200000000005</v>
      </c>
    </row>
    <row r="186" spans="1:26" x14ac:dyDescent="0.25">
      <c r="A186" s="4">
        <v>184</v>
      </c>
      <c r="B186" s="4" t="s">
        <v>37</v>
      </c>
      <c r="C186" s="5">
        <v>11</v>
      </c>
      <c r="D186" s="6">
        <v>44.752329999965603</v>
      </c>
      <c r="E186" s="5" t="s">
        <v>555</v>
      </c>
      <c r="F186" s="5">
        <v>58.62</v>
      </c>
      <c r="G186" s="5">
        <v>0.86199999999999999</v>
      </c>
      <c r="H186" s="5">
        <v>0.42099999999999999</v>
      </c>
      <c r="I186" s="5">
        <v>4245</v>
      </c>
      <c r="J186" s="5">
        <v>1727796</v>
      </c>
      <c r="K186" s="7">
        <f t="shared" si="4"/>
        <v>2947451.3817809625</v>
      </c>
      <c r="L186" s="5">
        <v>1521</v>
      </c>
      <c r="M186" s="7">
        <f t="shared" si="5"/>
        <v>2594.67758444217</v>
      </c>
      <c r="N186" s="5" t="s">
        <v>82</v>
      </c>
      <c r="O186" s="5" t="s">
        <v>486</v>
      </c>
      <c r="P186" s="5" t="s">
        <v>523</v>
      </c>
      <c r="Q186" s="5" t="s">
        <v>552</v>
      </c>
      <c r="R186" s="5" t="s">
        <v>553</v>
      </c>
      <c r="S186" s="5" t="s">
        <v>554</v>
      </c>
      <c r="T186" s="5" t="s">
        <v>44</v>
      </c>
      <c r="U186" s="5">
        <v>0.945157714579278</v>
      </c>
      <c r="V186" s="5">
        <v>27.331904999999999</v>
      </c>
      <c r="W186" s="5">
        <v>25.278700000000001</v>
      </c>
      <c r="X186" s="5">
        <v>0.18306027</v>
      </c>
      <c r="Y186" s="5">
        <v>412.02127000000002</v>
      </c>
      <c r="Z186" s="5">
        <v>0.99986976000000005</v>
      </c>
    </row>
    <row r="187" spans="1:26" x14ac:dyDescent="0.25">
      <c r="A187" s="4">
        <v>179</v>
      </c>
      <c r="B187" s="4" t="s">
        <v>37</v>
      </c>
      <c r="C187" s="5">
        <v>5</v>
      </c>
      <c r="D187" s="6">
        <v>68.033169999998805</v>
      </c>
      <c r="E187" s="5" t="s">
        <v>556</v>
      </c>
      <c r="F187" s="5">
        <v>45.29</v>
      </c>
      <c r="G187" s="5">
        <v>1.724</v>
      </c>
      <c r="H187" s="5">
        <v>0.66200000000000003</v>
      </c>
      <c r="I187" s="5">
        <v>3201</v>
      </c>
      <c r="J187" s="5">
        <v>5403986</v>
      </c>
      <c r="K187" s="7">
        <f t="shared" si="4"/>
        <v>11931962.905718703</v>
      </c>
      <c r="L187" s="5">
        <v>5578</v>
      </c>
      <c r="M187" s="7">
        <f t="shared" si="5"/>
        <v>12316.184588209318</v>
      </c>
      <c r="N187" s="5" t="s">
        <v>82</v>
      </c>
      <c r="O187" s="5" t="s">
        <v>486</v>
      </c>
      <c r="P187" s="5" t="s">
        <v>523</v>
      </c>
      <c r="Q187" s="5" t="s">
        <v>557</v>
      </c>
      <c r="R187" s="5" t="s">
        <v>558</v>
      </c>
      <c r="S187" s="5" t="s">
        <v>559</v>
      </c>
      <c r="T187" s="5" t="s">
        <v>44</v>
      </c>
      <c r="U187" s="5">
        <v>0.99491145634594003</v>
      </c>
      <c r="V187" s="5">
        <v>22.544588000000001</v>
      </c>
      <c r="W187" s="5">
        <v>21.283342000000001</v>
      </c>
      <c r="X187" s="5">
        <v>0.12148316000000001</v>
      </c>
      <c r="Y187" s="5">
        <v>201.68270000000001</v>
      </c>
      <c r="Z187" s="5">
        <v>0.99941415</v>
      </c>
    </row>
    <row r="188" spans="1:26" x14ac:dyDescent="0.25">
      <c r="A188" s="4">
        <v>183</v>
      </c>
      <c r="B188" s="5" t="s">
        <v>27</v>
      </c>
      <c r="C188" s="5">
        <v>13</v>
      </c>
      <c r="D188" s="6">
        <v>37.638740000000297</v>
      </c>
      <c r="E188" s="5" t="s">
        <v>560</v>
      </c>
      <c r="F188" s="5">
        <v>56.26</v>
      </c>
      <c r="G188" s="5">
        <v>8.6470000000000002</v>
      </c>
      <c r="H188" s="5">
        <v>0.63</v>
      </c>
      <c r="I188" s="5">
        <v>2739</v>
      </c>
      <c r="J188" s="5">
        <v>1733296</v>
      </c>
      <c r="K188" s="7">
        <f t="shared" si="4"/>
        <v>3080867.4013508712</v>
      </c>
      <c r="L188" s="5">
        <v>1830</v>
      </c>
      <c r="M188" s="7">
        <f t="shared" si="5"/>
        <v>3252.7550657660863</v>
      </c>
      <c r="N188" s="5" t="s">
        <v>82</v>
      </c>
      <c r="O188" s="5" t="s">
        <v>486</v>
      </c>
      <c r="P188" s="5" t="s">
        <v>523</v>
      </c>
      <c r="Q188" s="5" t="s">
        <v>561</v>
      </c>
      <c r="R188" s="5" t="s">
        <v>562</v>
      </c>
      <c r="S188" s="5" t="s">
        <v>43</v>
      </c>
      <c r="T188" s="5" t="s">
        <v>44</v>
      </c>
      <c r="U188" s="5">
        <v>0.855685695280193</v>
      </c>
      <c r="V188" s="5">
        <v>15.579516999999999</v>
      </c>
      <c r="W188" s="5">
        <v>14.671125</v>
      </c>
      <c r="X188" s="5">
        <v>8.0668710000000005E-2</v>
      </c>
      <c r="Y188" s="5">
        <v>105.929</v>
      </c>
      <c r="Z188" s="5">
        <v>0.99975709999999995</v>
      </c>
    </row>
    <row r="189" spans="1:26" x14ac:dyDescent="0.25">
      <c r="A189" s="4">
        <v>182</v>
      </c>
      <c r="B189" s="5" t="s">
        <v>27</v>
      </c>
      <c r="C189" s="5">
        <v>5</v>
      </c>
      <c r="D189" s="8">
        <v>64.799719999999098</v>
      </c>
      <c r="E189" s="5" t="s">
        <v>563</v>
      </c>
      <c r="F189" s="5">
        <v>47.76</v>
      </c>
      <c r="G189" s="5">
        <v>8.3629999999999995</v>
      </c>
      <c r="H189" s="5">
        <v>0.64</v>
      </c>
      <c r="I189" s="5">
        <v>14559</v>
      </c>
      <c r="J189" s="5">
        <v>1482326</v>
      </c>
      <c r="K189" s="7">
        <f t="shared" si="4"/>
        <v>3103697.6549413735</v>
      </c>
      <c r="L189" s="5">
        <v>1433</v>
      </c>
      <c r="M189" s="7">
        <f t="shared" si="5"/>
        <v>3000.4187604690119</v>
      </c>
      <c r="N189" s="5" t="s">
        <v>82</v>
      </c>
      <c r="O189" s="5" t="s">
        <v>486</v>
      </c>
      <c r="P189" s="5" t="s">
        <v>523</v>
      </c>
      <c r="Q189" s="5" t="s">
        <v>561</v>
      </c>
      <c r="R189" s="5" t="s">
        <v>562</v>
      </c>
      <c r="S189" s="5" t="s">
        <v>43</v>
      </c>
      <c r="T189" s="5" t="s">
        <v>44</v>
      </c>
      <c r="U189" s="5">
        <v>0.85481337246287403</v>
      </c>
      <c r="V189" s="5">
        <v>40.257809999999999</v>
      </c>
      <c r="W189" s="5">
        <v>39.70335</v>
      </c>
      <c r="X189" s="5">
        <v>0.32751893999999998</v>
      </c>
      <c r="Y189" s="5">
        <v>278.40732000000003</v>
      </c>
      <c r="Z189" s="5">
        <v>0.99978409999999995</v>
      </c>
    </row>
    <row r="190" spans="1:26" x14ac:dyDescent="0.25">
      <c r="A190" s="4">
        <v>198</v>
      </c>
      <c r="B190" s="5" t="s">
        <v>27</v>
      </c>
      <c r="C190" s="5">
        <v>5</v>
      </c>
      <c r="D190" s="8">
        <v>64.799719999999098</v>
      </c>
      <c r="E190" s="5" t="s">
        <v>564</v>
      </c>
      <c r="F190" s="5">
        <v>94.38</v>
      </c>
      <c r="G190" s="5">
        <v>3.9220000000000002</v>
      </c>
      <c r="H190" s="5">
        <v>0.65900000000000003</v>
      </c>
      <c r="I190" s="5">
        <v>68766</v>
      </c>
      <c r="J190" s="5">
        <v>4050360</v>
      </c>
      <c r="K190" s="7">
        <f t="shared" si="4"/>
        <v>4291544.8188175466</v>
      </c>
      <c r="L190" s="5">
        <v>3591</v>
      </c>
      <c r="M190" s="7">
        <f t="shared" si="5"/>
        <v>3804.8315321042596</v>
      </c>
      <c r="N190" s="5" t="s">
        <v>82</v>
      </c>
      <c r="O190" s="5" t="s">
        <v>486</v>
      </c>
      <c r="P190" s="5" t="s">
        <v>523</v>
      </c>
      <c r="Q190" s="5" t="s">
        <v>565</v>
      </c>
      <c r="R190" s="5" t="s">
        <v>566</v>
      </c>
      <c r="S190" s="5" t="s">
        <v>567</v>
      </c>
      <c r="T190" s="5" t="s">
        <v>44</v>
      </c>
      <c r="U190" s="5">
        <v>0.92743591677236203</v>
      </c>
      <c r="V190" s="5">
        <v>62.763812999999999</v>
      </c>
      <c r="W190" s="5">
        <v>62.505479999999999</v>
      </c>
      <c r="X190" s="5">
        <v>0.51061743000000004</v>
      </c>
      <c r="Y190" s="5">
        <v>708.49927000000002</v>
      </c>
      <c r="Z190" s="5">
        <v>0.99997013999999995</v>
      </c>
    </row>
    <row r="191" spans="1:26" x14ac:dyDescent="0.25">
      <c r="A191" s="4">
        <v>197</v>
      </c>
      <c r="B191" s="5" t="s">
        <v>27</v>
      </c>
      <c r="C191" s="5">
        <v>5</v>
      </c>
      <c r="D191" s="8">
        <v>64.799719999999098</v>
      </c>
      <c r="E191" s="5" t="s">
        <v>568</v>
      </c>
      <c r="F191" s="5">
        <v>85.18</v>
      </c>
      <c r="G191" s="5">
        <v>4.2110000000000003</v>
      </c>
      <c r="H191" s="5">
        <v>0.66900000000000004</v>
      </c>
      <c r="I191" s="5">
        <v>29093</v>
      </c>
      <c r="J191" s="5">
        <v>3603964</v>
      </c>
      <c r="K191" s="7">
        <f t="shared" si="4"/>
        <v>4230997.8868278936</v>
      </c>
      <c r="L191" s="5">
        <v>3170</v>
      </c>
      <c r="M191" s="7">
        <f t="shared" si="5"/>
        <v>3721.530875792439</v>
      </c>
      <c r="N191" s="5" t="s">
        <v>82</v>
      </c>
      <c r="O191" s="5" t="s">
        <v>486</v>
      </c>
      <c r="P191" s="5" t="s">
        <v>523</v>
      </c>
      <c r="Q191" s="5" t="s">
        <v>565</v>
      </c>
      <c r="R191" s="5" t="s">
        <v>566</v>
      </c>
      <c r="S191" s="5" t="s">
        <v>567</v>
      </c>
      <c r="T191" s="5" t="s">
        <v>44</v>
      </c>
      <c r="U191" s="5">
        <v>0.93371363970065302</v>
      </c>
      <c r="V191" s="5">
        <v>23.439088999999999</v>
      </c>
      <c r="W191" s="5">
        <v>23.052624000000002</v>
      </c>
      <c r="X191" s="5">
        <v>0.19068961000000001</v>
      </c>
      <c r="Y191" s="5">
        <v>92.34111</v>
      </c>
      <c r="Z191" s="5">
        <v>0.99976695000000004</v>
      </c>
    </row>
    <row r="192" spans="1:26" x14ac:dyDescent="0.25">
      <c r="A192" s="4">
        <v>195</v>
      </c>
      <c r="B192" s="5" t="s">
        <v>27</v>
      </c>
      <c r="C192" s="5">
        <v>5</v>
      </c>
      <c r="D192" s="8">
        <v>64.799719999999098</v>
      </c>
      <c r="E192" s="5" t="s">
        <v>569</v>
      </c>
      <c r="F192" s="5">
        <v>52.58</v>
      </c>
      <c r="G192" s="5">
        <v>8.9339999999999993</v>
      </c>
      <c r="H192" s="5">
        <v>0.68700000000000006</v>
      </c>
      <c r="I192" s="5">
        <v>16612</v>
      </c>
      <c r="J192" s="5">
        <v>1485503</v>
      </c>
      <c r="K192" s="7">
        <f t="shared" si="4"/>
        <v>2825224.4199315333</v>
      </c>
      <c r="L192" s="5">
        <v>1355</v>
      </c>
      <c r="M192" s="7">
        <f t="shared" si="5"/>
        <v>2577.025484975276</v>
      </c>
      <c r="N192" s="5" t="s">
        <v>82</v>
      </c>
      <c r="O192" s="5" t="s">
        <v>486</v>
      </c>
      <c r="P192" s="5" t="s">
        <v>523</v>
      </c>
      <c r="Q192" s="5" t="s">
        <v>565</v>
      </c>
      <c r="R192" s="5" t="s">
        <v>566</v>
      </c>
      <c r="S192" s="5" t="s">
        <v>567</v>
      </c>
      <c r="T192" s="5" t="s">
        <v>44</v>
      </c>
      <c r="U192" s="5">
        <v>0.95776709144983097</v>
      </c>
      <c r="V192" s="5">
        <v>34.381540000000001</v>
      </c>
      <c r="W192" s="5">
        <v>33.067010000000003</v>
      </c>
      <c r="X192" s="5">
        <v>0.27971232000000001</v>
      </c>
      <c r="Y192" s="5">
        <v>318.00952000000001</v>
      </c>
      <c r="Z192" s="5">
        <v>0.99952202999999995</v>
      </c>
    </row>
    <row r="193" spans="1:26" x14ac:dyDescent="0.25">
      <c r="A193" s="4">
        <v>196</v>
      </c>
      <c r="B193" s="5" t="s">
        <v>27</v>
      </c>
      <c r="C193" s="5">
        <v>5</v>
      </c>
      <c r="D193" s="8">
        <v>64.799719999999098</v>
      </c>
      <c r="E193" s="5" t="s">
        <v>570</v>
      </c>
      <c r="F193" s="5">
        <v>76.27</v>
      </c>
      <c r="G193" s="5">
        <v>2.8980000000000001</v>
      </c>
      <c r="H193" s="5">
        <v>0.66400000000000003</v>
      </c>
      <c r="I193" s="5">
        <v>21828</v>
      </c>
      <c r="J193" s="5">
        <v>2183298</v>
      </c>
      <c r="K193" s="7">
        <f t="shared" si="4"/>
        <v>2862590.7958568246</v>
      </c>
      <c r="L193" s="5">
        <v>2097</v>
      </c>
      <c r="M193" s="7">
        <f t="shared" si="5"/>
        <v>2749.4427691097421</v>
      </c>
      <c r="N193" s="5" t="s">
        <v>82</v>
      </c>
      <c r="O193" s="5" t="s">
        <v>486</v>
      </c>
      <c r="P193" s="5" t="s">
        <v>523</v>
      </c>
      <c r="Q193" s="5" t="s">
        <v>565</v>
      </c>
      <c r="R193" s="5" t="s">
        <v>566</v>
      </c>
      <c r="S193" s="5" t="s">
        <v>567</v>
      </c>
      <c r="T193" s="5" t="s">
        <v>44</v>
      </c>
      <c r="U193" s="5">
        <v>0.97773135771590902</v>
      </c>
      <c r="V193" s="5">
        <v>31.979284</v>
      </c>
      <c r="W193" s="5">
        <v>31.543257000000001</v>
      </c>
      <c r="X193" s="5">
        <v>0.26016866999999999</v>
      </c>
      <c r="Y193" s="5">
        <v>163.86448999999999</v>
      </c>
      <c r="Z193" s="5">
        <v>0.99978334000000002</v>
      </c>
    </row>
    <row r="194" spans="1:26" x14ac:dyDescent="0.25">
      <c r="A194" s="4">
        <v>202</v>
      </c>
      <c r="B194" s="4" t="s">
        <v>37</v>
      </c>
      <c r="C194" s="5">
        <v>5</v>
      </c>
      <c r="D194" s="6">
        <v>68.033169999998805</v>
      </c>
      <c r="E194" s="5" t="s">
        <v>571</v>
      </c>
      <c r="F194" s="5">
        <v>82.35</v>
      </c>
      <c r="G194" s="5">
        <v>1.7050000000000001</v>
      </c>
      <c r="H194" s="5">
        <v>0.66600000000000004</v>
      </c>
      <c r="I194" s="5">
        <v>46033</v>
      </c>
      <c r="J194" s="5">
        <v>2481760</v>
      </c>
      <c r="K194" s="7">
        <f t="shared" ref="K194:K205" si="6">J194/(F194/100)</f>
        <v>3013673.3454766246</v>
      </c>
      <c r="L194" s="5">
        <v>2298</v>
      </c>
      <c r="M194" s="7">
        <f t="shared" ref="M194:M205" si="7">L194/(F194/100)</f>
        <v>2790.5282331511844</v>
      </c>
      <c r="N194" s="5" t="s">
        <v>82</v>
      </c>
      <c r="O194" s="5" t="s">
        <v>486</v>
      </c>
      <c r="P194" s="5" t="s">
        <v>523</v>
      </c>
      <c r="Q194" s="5" t="s">
        <v>565</v>
      </c>
      <c r="R194" s="5" t="s">
        <v>566</v>
      </c>
      <c r="S194" s="5" t="s">
        <v>572</v>
      </c>
      <c r="T194" s="5" t="s">
        <v>44</v>
      </c>
      <c r="U194" s="5">
        <v>0.976278168001526</v>
      </c>
      <c r="V194" s="5">
        <v>54.197719999999997</v>
      </c>
      <c r="W194" s="5">
        <v>52.768234</v>
      </c>
      <c r="X194" s="5">
        <v>0.29204836000000001</v>
      </c>
      <c r="Y194" s="5">
        <v>644.65369999999996</v>
      </c>
      <c r="Z194" s="5">
        <v>0.99997824000000002</v>
      </c>
    </row>
    <row r="195" spans="1:26" x14ac:dyDescent="0.25">
      <c r="A195" s="4">
        <v>199</v>
      </c>
      <c r="B195" s="4" t="s">
        <v>37</v>
      </c>
      <c r="C195" s="5">
        <v>5</v>
      </c>
      <c r="D195" s="6">
        <v>68.033169999998805</v>
      </c>
      <c r="E195" s="5" t="s">
        <v>573</v>
      </c>
      <c r="F195" s="5">
        <v>86.84</v>
      </c>
      <c r="G195" s="5">
        <v>9.4499999999999993</v>
      </c>
      <c r="H195" s="5">
        <v>0.65300000000000002</v>
      </c>
      <c r="I195" s="5">
        <v>36869</v>
      </c>
      <c r="J195" s="5">
        <v>3130326</v>
      </c>
      <c r="K195" s="7">
        <f t="shared" si="6"/>
        <v>3604705.2049746658</v>
      </c>
      <c r="L195" s="5">
        <v>2866</v>
      </c>
      <c r="M195" s="7">
        <f t="shared" si="7"/>
        <v>3300.3224320589588</v>
      </c>
      <c r="N195" s="5" t="s">
        <v>82</v>
      </c>
      <c r="O195" s="5" t="s">
        <v>486</v>
      </c>
      <c r="P195" s="5" t="s">
        <v>523</v>
      </c>
      <c r="Q195" s="5" t="s">
        <v>565</v>
      </c>
      <c r="R195" s="5" t="s">
        <v>566</v>
      </c>
      <c r="S195" s="5" t="s">
        <v>43</v>
      </c>
      <c r="T195" s="5" t="s">
        <v>44</v>
      </c>
      <c r="U195" s="5">
        <v>0.91330236298638101</v>
      </c>
      <c r="V195" s="5">
        <v>103.528824</v>
      </c>
      <c r="W195" s="5">
        <v>102.81668000000001</v>
      </c>
      <c r="X195" s="5">
        <v>0.55787264999999997</v>
      </c>
      <c r="Y195" s="5">
        <v>1836.5359000000001</v>
      </c>
      <c r="Z195" s="5">
        <v>0.99992650000000005</v>
      </c>
    </row>
    <row r="196" spans="1:26" x14ac:dyDescent="0.25">
      <c r="A196" s="4">
        <v>204</v>
      </c>
      <c r="B196" s="4" t="s">
        <v>37</v>
      </c>
      <c r="C196" s="5">
        <v>5</v>
      </c>
      <c r="D196" s="6">
        <v>68.033169999998805</v>
      </c>
      <c r="E196" s="5" t="s">
        <v>574</v>
      </c>
      <c r="F196" s="5">
        <v>70.41</v>
      </c>
      <c r="G196" s="5">
        <v>4.133</v>
      </c>
      <c r="H196" s="5">
        <v>0.65200000000000002</v>
      </c>
      <c r="I196" s="5">
        <v>39983</v>
      </c>
      <c r="J196" s="5">
        <v>2375259</v>
      </c>
      <c r="K196" s="7">
        <f t="shared" si="6"/>
        <v>3373468.2573498087</v>
      </c>
      <c r="L196" s="5">
        <v>2210</v>
      </c>
      <c r="M196" s="7">
        <f t="shared" si="7"/>
        <v>3138.758699048431</v>
      </c>
      <c r="N196" s="5" t="s">
        <v>82</v>
      </c>
      <c r="O196" s="5" t="s">
        <v>486</v>
      </c>
      <c r="P196" s="5" t="s">
        <v>523</v>
      </c>
      <c r="Q196" s="5" t="s">
        <v>565</v>
      </c>
      <c r="R196" s="5" t="s">
        <v>566</v>
      </c>
      <c r="S196" s="5" t="s">
        <v>572</v>
      </c>
      <c r="T196" s="5" t="s">
        <v>44</v>
      </c>
      <c r="U196" s="5">
        <v>0.98809268651238302</v>
      </c>
      <c r="V196" s="5">
        <v>176.08950999999999</v>
      </c>
      <c r="W196" s="5">
        <v>175.85971000000001</v>
      </c>
      <c r="X196" s="5">
        <v>0.94887125000000005</v>
      </c>
      <c r="Y196" s="5">
        <v>2886.9407000000001</v>
      </c>
      <c r="Z196" s="5">
        <v>0.99998229999999999</v>
      </c>
    </row>
    <row r="197" spans="1:26" x14ac:dyDescent="0.25">
      <c r="A197" s="4">
        <v>200</v>
      </c>
      <c r="B197" s="4" t="s">
        <v>37</v>
      </c>
      <c r="C197" s="5">
        <v>5</v>
      </c>
      <c r="D197" s="6">
        <v>68.033169999998805</v>
      </c>
      <c r="E197" s="5" t="s">
        <v>575</v>
      </c>
      <c r="F197" s="5">
        <v>54.48</v>
      </c>
      <c r="G197" s="5">
        <v>0</v>
      </c>
      <c r="H197" s="5">
        <v>0.65500000000000003</v>
      </c>
      <c r="I197" s="5">
        <v>14751</v>
      </c>
      <c r="J197" s="5">
        <v>1310882</v>
      </c>
      <c r="K197" s="7">
        <f t="shared" si="6"/>
        <v>2406171.0719530103</v>
      </c>
      <c r="L197" s="5">
        <v>1288</v>
      </c>
      <c r="M197" s="7">
        <f t="shared" si="7"/>
        <v>2364.1703377386198</v>
      </c>
      <c r="N197" s="5" t="s">
        <v>82</v>
      </c>
      <c r="O197" s="5" t="s">
        <v>486</v>
      </c>
      <c r="P197" s="5" t="s">
        <v>523</v>
      </c>
      <c r="Q197" s="5" t="s">
        <v>565</v>
      </c>
      <c r="R197" s="5" t="s">
        <v>566</v>
      </c>
      <c r="S197" s="5" t="s">
        <v>572</v>
      </c>
      <c r="T197" s="5" t="s">
        <v>44</v>
      </c>
      <c r="U197" s="5">
        <v>0.92514613099490295</v>
      </c>
      <c r="V197" s="5">
        <v>24.769946999999998</v>
      </c>
      <c r="W197" s="5">
        <v>24.104948</v>
      </c>
      <c r="X197" s="5">
        <v>0.13347465999999999</v>
      </c>
      <c r="Y197" s="5">
        <v>140.32177999999999</v>
      </c>
      <c r="Z197" s="5">
        <v>0.99990314000000002</v>
      </c>
    </row>
    <row r="198" spans="1:26" x14ac:dyDescent="0.25">
      <c r="A198" s="4">
        <v>201</v>
      </c>
      <c r="B198" s="4" t="s">
        <v>37</v>
      </c>
      <c r="C198" s="5">
        <v>5</v>
      </c>
      <c r="D198" s="6">
        <v>68.033169999998805</v>
      </c>
      <c r="E198" s="5" t="s">
        <v>576</v>
      </c>
      <c r="F198" s="5">
        <v>73.239999999999995</v>
      </c>
      <c r="G198" s="5">
        <v>1.339</v>
      </c>
      <c r="H198" s="5">
        <v>0.65600000000000003</v>
      </c>
      <c r="I198" s="5">
        <v>12867</v>
      </c>
      <c r="J198" s="5">
        <v>1451327</v>
      </c>
      <c r="K198" s="7">
        <f t="shared" si="6"/>
        <v>1981604.3145821956</v>
      </c>
      <c r="L198" s="5">
        <v>1377</v>
      </c>
      <c r="M198" s="7">
        <f t="shared" si="7"/>
        <v>1880.1201529219009</v>
      </c>
      <c r="N198" s="5" t="s">
        <v>82</v>
      </c>
      <c r="O198" s="5" t="s">
        <v>486</v>
      </c>
      <c r="P198" s="5" t="s">
        <v>523</v>
      </c>
      <c r="Q198" s="5" t="s">
        <v>565</v>
      </c>
      <c r="R198" s="5" t="s">
        <v>566</v>
      </c>
      <c r="S198" s="5" t="s">
        <v>572</v>
      </c>
      <c r="T198" s="5" t="s">
        <v>44</v>
      </c>
      <c r="U198" s="5">
        <v>0.96616871195557397</v>
      </c>
      <c r="V198" s="5">
        <v>231.42015000000001</v>
      </c>
      <c r="W198" s="5">
        <v>230.90207000000001</v>
      </c>
      <c r="X198" s="5">
        <v>1.2470243999999999</v>
      </c>
      <c r="Y198" s="5">
        <v>3862.4321</v>
      </c>
      <c r="Z198" s="5">
        <v>0.99996483000000003</v>
      </c>
    </row>
    <row r="199" spans="1:26" x14ac:dyDescent="0.25">
      <c r="A199" s="4">
        <v>203</v>
      </c>
      <c r="B199" s="4" t="s">
        <v>37</v>
      </c>
      <c r="C199" s="5">
        <v>5</v>
      </c>
      <c r="D199" s="6">
        <v>68.033169999998805</v>
      </c>
      <c r="E199" s="5" t="s">
        <v>577</v>
      </c>
      <c r="F199" s="5">
        <v>70.77</v>
      </c>
      <c r="G199" s="5">
        <v>0.996</v>
      </c>
      <c r="H199" s="5">
        <v>0.65700000000000003</v>
      </c>
      <c r="I199" s="5">
        <v>52804</v>
      </c>
      <c r="J199" s="5">
        <v>1603970</v>
      </c>
      <c r="K199" s="7">
        <f t="shared" si="6"/>
        <v>2266454.7124487776</v>
      </c>
      <c r="L199" s="5">
        <v>1493</v>
      </c>
      <c r="M199" s="7">
        <f t="shared" si="7"/>
        <v>2109.650982054543</v>
      </c>
      <c r="N199" s="5" t="s">
        <v>82</v>
      </c>
      <c r="O199" s="5" t="s">
        <v>486</v>
      </c>
      <c r="P199" s="5" t="s">
        <v>523</v>
      </c>
      <c r="Q199" s="5" t="s">
        <v>565</v>
      </c>
      <c r="R199" s="5" t="s">
        <v>566</v>
      </c>
      <c r="S199" s="5" t="s">
        <v>572</v>
      </c>
      <c r="T199" s="5" t="s">
        <v>44</v>
      </c>
      <c r="U199" s="5">
        <v>0.94047890867024897</v>
      </c>
      <c r="V199" s="5">
        <v>130.87804</v>
      </c>
      <c r="W199" s="5">
        <v>130.20215999999999</v>
      </c>
      <c r="X199" s="5">
        <v>0.70524584999999995</v>
      </c>
      <c r="Y199" s="5">
        <v>1473.0225</v>
      </c>
      <c r="Z199" s="5">
        <v>0.99997259999999999</v>
      </c>
    </row>
    <row r="200" spans="1:26" x14ac:dyDescent="0.25">
      <c r="A200" s="4">
        <v>181</v>
      </c>
      <c r="B200" s="5" t="s">
        <v>27</v>
      </c>
      <c r="C200" s="5">
        <v>13</v>
      </c>
      <c r="D200" s="6">
        <v>37.638740000000297</v>
      </c>
      <c r="E200" s="5" t="s">
        <v>578</v>
      </c>
      <c r="F200" s="5">
        <v>54.56</v>
      </c>
      <c r="G200" s="5">
        <v>7.4770000000000003</v>
      </c>
      <c r="H200" s="5">
        <v>0.63700000000000001</v>
      </c>
      <c r="I200" s="5">
        <v>5744</v>
      </c>
      <c r="J200" s="5">
        <v>2198101</v>
      </c>
      <c r="K200" s="7">
        <f t="shared" si="6"/>
        <v>4028777.4926686217</v>
      </c>
      <c r="L200" s="5">
        <v>2160</v>
      </c>
      <c r="M200" s="7">
        <f t="shared" si="7"/>
        <v>3958.9442815249267</v>
      </c>
      <c r="N200" s="5" t="s">
        <v>82</v>
      </c>
      <c r="O200" s="5" t="s">
        <v>486</v>
      </c>
      <c r="P200" s="5" t="s">
        <v>523</v>
      </c>
      <c r="Q200" s="5" t="s">
        <v>579</v>
      </c>
      <c r="R200" s="5" t="s">
        <v>580</v>
      </c>
      <c r="S200" s="5" t="s">
        <v>581</v>
      </c>
      <c r="T200" s="5" t="s">
        <v>44</v>
      </c>
      <c r="U200" s="5">
        <v>0.99384718675949302</v>
      </c>
      <c r="V200" s="5">
        <v>26.684137</v>
      </c>
      <c r="W200" s="5">
        <v>24.942726</v>
      </c>
      <c r="X200" s="5">
        <v>0.13816697999999999</v>
      </c>
      <c r="Y200" s="5">
        <v>307.84661999999997</v>
      </c>
      <c r="Z200" s="5">
        <v>0.9994864</v>
      </c>
    </row>
    <row r="201" spans="1:26" x14ac:dyDescent="0.25">
      <c r="A201" s="4">
        <v>180</v>
      </c>
      <c r="B201" s="5" t="s">
        <v>27</v>
      </c>
      <c r="C201" s="5">
        <v>5</v>
      </c>
      <c r="D201" s="8">
        <v>64.799719999999098</v>
      </c>
      <c r="E201" s="5" t="s">
        <v>582</v>
      </c>
      <c r="F201" s="5">
        <v>71.55</v>
      </c>
      <c r="G201" s="5">
        <v>3.448</v>
      </c>
      <c r="H201" s="5">
        <v>0.66600000000000004</v>
      </c>
      <c r="I201" s="5">
        <v>7418</v>
      </c>
      <c r="J201" s="5">
        <v>2554170</v>
      </c>
      <c r="K201" s="7">
        <f t="shared" si="6"/>
        <v>3569769.392033543</v>
      </c>
      <c r="L201" s="5">
        <v>2332</v>
      </c>
      <c r="M201" s="7">
        <f t="shared" si="7"/>
        <v>3259.2592592592591</v>
      </c>
      <c r="N201" s="5" t="s">
        <v>82</v>
      </c>
      <c r="O201" s="5" t="s">
        <v>486</v>
      </c>
      <c r="P201" s="5" t="s">
        <v>523</v>
      </c>
      <c r="Q201" s="5" t="s">
        <v>579</v>
      </c>
      <c r="R201" s="5" t="s">
        <v>580</v>
      </c>
      <c r="S201" s="5" t="s">
        <v>583</v>
      </c>
      <c r="T201" s="5" t="s">
        <v>44</v>
      </c>
      <c r="U201" s="5">
        <v>0.95747913807998197</v>
      </c>
      <c r="V201" s="5">
        <v>57.856810000000003</v>
      </c>
      <c r="W201" s="5">
        <v>57.472157000000003</v>
      </c>
      <c r="X201" s="5">
        <v>0.47069630000000001</v>
      </c>
      <c r="Y201" s="5">
        <v>427.86635999999999</v>
      </c>
      <c r="Z201" s="5">
        <v>0.99952079999999999</v>
      </c>
    </row>
    <row r="202" spans="1:26" x14ac:dyDescent="0.25">
      <c r="A202" s="4">
        <v>22</v>
      </c>
      <c r="B202" s="4" t="s">
        <v>37</v>
      </c>
      <c r="C202" s="5">
        <v>5</v>
      </c>
      <c r="D202" s="6">
        <v>68.033169999998805</v>
      </c>
      <c r="E202" s="5" t="s">
        <v>584</v>
      </c>
      <c r="F202" s="5">
        <v>47.07</v>
      </c>
      <c r="G202" s="5">
        <v>5.1680000000000001</v>
      </c>
      <c r="H202" s="5">
        <v>0.67</v>
      </c>
      <c r="I202" s="5">
        <v>10444</v>
      </c>
      <c r="J202" s="5">
        <v>2134760</v>
      </c>
      <c r="K202" s="7">
        <f t="shared" si="6"/>
        <v>4535287.8691310817</v>
      </c>
      <c r="L202" s="5">
        <v>1865</v>
      </c>
      <c r="M202" s="7">
        <f t="shared" si="7"/>
        <v>3962.1839813044403</v>
      </c>
      <c r="N202" s="5" t="s">
        <v>82</v>
      </c>
      <c r="O202" s="5" t="s">
        <v>585</v>
      </c>
      <c r="P202" s="5" t="s">
        <v>586</v>
      </c>
      <c r="Q202" s="5" t="s">
        <v>587</v>
      </c>
      <c r="R202" s="5" t="s">
        <v>86</v>
      </c>
      <c r="S202" s="5" t="s">
        <v>43</v>
      </c>
      <c r="T202" s="5" t="s">
        <v>44</v>
      </c>
      <c r="U202" s="5">
        <v>0.74092787472164501</v>
      </c>
      <c r="V202" s="5">
        <v>49.009017999999998</v>
      </c>
      <c r="W202" s="5">
        <v>48.065727000000003</v>
      </c>
      <c r="X202" s="5">
        <v>0.26408870000000001</v>
      </c>
      <c r="Y202" s="5">
        <v>416.80554000000001</v>
      </c>
      <c r="Z202" s="5">
        <v>0.99960510000000002</v>
      </c>
    </row>
    <row r="203" spans="1:26" x14ac:dyDescent="0.25">
      <c r="A203" s="4">
        <v>17</v>
      </c>
      <c r="B203" s="4" t="s">
        <v>37</v>
      </c>
      <c r="C203" s="5">
        <v>11</v>
      </c>
      <c r="D203" s="6">
        <v>44.7523299999825</v>
      </c>
      <c r="E203" s="5" t="s">
        <v>588</v>
      </c>
      <c r="F203" s="5">
        <v>54.59</v>
      </c>
      <c r="G203" s="5">
        <v>0.4</v>
      </c>
      <c r="H203" s="5">
        <v>0.621</v>
      </c>
      <c r="I203" s="5">
        <v>3437</v>
      </c>
      <c r="J203" s="5">
        <v>2332550</v>
      </c>
      <c r="K203" s="7">
        <f t="shared" si="6"/>
        <v>4272852.170727239</v>
      </c>
      <c r="L203" s="5">
        <v>2362</v>
      </c>
      <c r="M203" s="7">
        <f t="shared" si="7"/>
        <v>4326.79978017952</v>
      </c>
      <c r="N203" s="5" t="s">
        <v>82</v>
      </c>
      <c r="O203" s="5" t="s">
        <v>589</v>
      </c>
      <c r="P203" s="5" t="s">
        <v>590</v>
      </c>
      <c r="Q203" s="5" t="s">
        <v>591</v>
      </c>
      <c r="R203" s="5" t="s">
        <v>592</v>
      </c>
      <c r="S203" s="5" t="s">
        <v>43</v>
      </c>
      <c r="T203" s="5" t="s">
        <v>44</v>
      </c>
      <c r="U203" s="5">
        <v>0.91653384388646897</v>
      </c>
      <c r="V203" s="5">
        <v>16.272648</v>
      </c>
      <c r="W203" s="5">
        <v>15.765606</v>
      </c>
      <c r="X203" s="5">
        <v>0.10898893</v>
      </c>
      <c r="Y203" s="5">
        <v>71.873699999999999</v>
      </c>
      <c r="Z203" s="5">
        <v>0.99963044999999995</v>
      </c>
    </row>
    <row r="204" spans="1:26" x14ac:dyDescent="0.25">
      <c r="A204" s="4">
        <v>24</v>
      </c>
      <c r="B204" s="4" t="s">
        <v>37</v>
      </c>
      <c r="C204" s="5">
        <v>5</v>
      </c>
      <c r="D204" s="6">
        <v>68.033169999998805</v>
      </c>
      <c r="E204" s="5" t="s">
        <v>593</v>
      </c>
      <c r="F204" s="5">
        <v>76.37</v>
      </c>
      <c r="G204" s="5">
        <v>4.5090000000000003</v>
      </c>
      <c r="H204" s="5">
        <v>0.66300000000000003</v>
      </c>
      <c r="I204" s="5">
        <v>5401</v>
      </c>
      <c r="J204" s="5">
        <v>3272529</v>
      </c>
      <c r="K204" s="7">
        <f t="shared" si="6"/>
        <v>4285097.5513945268</v>
      </c>
      <c r="L204" s="5">
        <v>2907</v>
      </c>
      <c r="M204" s="7">
        <f t="shared" si="7"/>
        <v>3806.468508576666</v>
      </c>
      <c r="N204" s="5" t="s">
        <v>82</v>
      </c>
      <c r="O204" s="5" t="s">
        <v>594</v>
      </c>
      <c r="P204" s="5" t="s">
        <v>595</v>
      </c>
      <c r="Q204" s="5" t="s">
        <v>596</v>
      </c>
      <c r="R204" s="5" t="s">
        <v>597</v>
      </c>
      <c r="S204" s="5" t="s">
        <v>598</v>
      </c>
      <c r="T204" s="5" t="s">
        <v>44</v>
      </c>
      <c r="U204" s="5">
        <v>0.96179653083761696</v>
      </c>
      <c r="V204" s="5">
        <v>26.200724000000001</v>
      </c>
      <c r="W204" s="5">
        <v>25.263525000000001</v>
      </c>
      <c r="X204" s="5">
        <v>0.14118452000000001</v>
      </c>
      <c r="Y204" s="5">
        <v>198.03055000000001</v>
      </c>
      <c r="Z204" s="5">
        <v>0.99900230000000001</v>
      </c>
    </row>
    <row r="205" spans="1:26" x14ac:dyDescent="0.25">
      <c r="A205" s="4">
        <v>23</v>
      </c>
      <c r="B205" s="4" t="s">
        <v>37</v>
      </c>
      <c r="C205" s="5">
        <v>5</v>
      </c>
      <c r="D205" s="6">
        <v>68.033169999998805</v>
      </c>
      <c r="E205" s="5" t="s">
        <v>599</v>
      </c>
      <c r="F205" s="5">
        <v>62.28</v>
      </c>
      <c r="G205" s="5">
        <v>3.508</v>
      </c>
      <c r="H205" s="5">
        <v>0.66500000000000004</v>
      </c>
      <c r="I205" s="5">
        <v>13141</v>
      </c>
      <c r="J205" s="5">
        <v>2942321</v>
      </c>
      <c r="K205" s="7">
        <f t="shared" si="6"/>
        <v>4724343.2883750806</v>
      </c>
      <c r="L205" s="5">
        <v>2619</v>
      </c>
      <c r="M205" s="7">
        <f t="shared" si="7"/>
        <v>4205.2023121387283</v>
      </c>
      <c r="N205" s="5" t="s">
        <v>82</v>
      </c>
      <c r="O205" s="5" t="s">
        <v>594</v>
      </c>
      <c r="P205" s="5" t="s">
        <v>595</v>
      </c>
      <c r="Q205" s="5" t="s">
        <v>596</v>
      </c>
      <c r="R205" s="5" t="s">
        <v>597</v>
      </c>
      <c r="S205" s="5" t="s">
        <v>43</v>
      </c>
      <c r="T205" s="5" t="s">
        <v>44</v>
      </c>
      <c r="U205" s="5">
        <v>0.90086145102279302</v>
      </c>
      <c r="V205" s="5">
        <v>26.248669</v>
      </c>
      <c r="W205" s="5">
        <v>25.407585000000001</v>
      </c>
      <c r="X205" s="5">
        <v>0.14144287999999999</v>
      </c>
      <c r="Y205" s="5">
        <v>184.70725999999999</v>
      </c>
      <c r="Z205" s="5">
        <v>0.99982833999999998</v>
      </c>
    </row>
    <row r="206" spans="1:26" x14ac:dyDescent="0.25">
      <c r="X206" s="5">
        <f>SUM(X2:X205)</f>
        <v>69.339393676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81DF-D9CA-4AAC-85FD-BB6E6D5E649B}">
  <dimension ref="A1:J205"/>
  <sheetViews>
    <sheetView workbookViewId="0">
      <selection activeCell="C1" sqref="C1:J205"/>
    </sheetView>
  </sheetViews>
  <sheetFormatPr defaultRowHeight="15.75" x14ac:dyDescent="0.25"/>
  <cols>
    <col min="1" max="1" width="8.85546875" style="5" customWidth="1"/>
    <col min="2" max="2" width="25" style="5" bestFit="1" customWidth="1"/>
  </cols>
  <sheetData>
    <row r="1" spans="1:10" x14ac:dyDescent="0.25">
      <c r="A1" s="2"/>
      <c r="B1" s="3" t="s">
        <v>23</v>
      </c>
      <c r="C1" t="s">
        <v>600</v>
      </c>
      <c r="D1" t="s">
        <v>601</v>
      </c>
      <c r="E1" t="s">
        <v>602</v>
      </c>
      <c r="F1" t="s">
        <v>603</v>
      </c>
      <c r="G1" t="s">
        <v>604</v>
      </c>
      <c r="H1" t="s">
        <v>605</v>
      </c>
      <c r="I1" t="s">
        <v>606</v>
      </c>
      <c r="J1" t="s">
        <v>607</v>
      </c>
    </row>
    <row r="2" spans="1:10" x14ac:dyDescent="0.25">
      <c r="A2" s="5" t="s">
        <v>608</v>
      </c>
      <c r="B2" s="5">
        <v>7.4512720000000005E-2</v>
      </c>
      <c r="C2">
        <f>IF($A2="GcA5", $B2*100000000, 0)</f>
        <v>0</v>
      </c>
      <c r="D2">
        <f t="shared" ref="D2:J17" si="0">IF($A2="GcA13", $B2*100000000, 0)</f>
        <v>7451272</v>
      </c>
      <c r="E2">
        <f>IF($A2="GcB4", $B2*100000000, 0)</f>
        <v>0</v>
      </c>
      <c r="F2">
        <f>IF($A2="GcB14", $B2*100000000, 0)</f>
        <v>0</v>
      </c>
      <c r="G2">
        <f>IF($A2="GcC5", $B2*100000000, 0)</f>
        <v>0</v>
      </c>
      <c r="H2">
        <f>IF($A2="GcC11", $B2*100000000, 0)</f>
        <v>0</v>
      </c>
      <c r="I2">
        <f>IF($A2="GcL4", $B2*100000000, 0)</f>
        <v>0</v>
      </c>
      <c r="J2">
        <f>IF($A2="GcL13", $B2*100000000, 0)</f>
        <v>0</v>
      </c>
    </row>
    <row r="3" spans="1:10" x14ac:dyDescent="0.25">
      <c r="A3" s="5" t="s">
        <v>609</v>
      </c>
      <c r="B3" s="5">
        <v>0.16888582999999999</v>
      </c>
      <c r="C3">
        <f t="shared" ref="C3:C66" si="1">IF($A3="GcA5", $B3*100000000, 0)</f>
        <v>0</v>
      </c>
      <c r="D3">
        <f t="shared" si="0"/>
        <v>0</v>
      </c>
      <c r="E3">
        <f t="shared" ref="E3:E66" si="2">IF($A3="GcB4", $B3*100000000, 0)</f>
        <v>0</v>
      </c>
      <c r="F3">
        <f t="shared" ref="F3:F66" si="3">IF($A3="GcB14", $B3*100000000, 0)</f>
        <v>0</v>
      </c>
      <c r="G3">
        <f t="shared" ref="G3:G66" si="4">IF($A3="GcC5", $B3*100000000, 0)</f>
        <v>0</v>
      </c>
      <c r="H3">
        <f t="shared" ref="H3:H66" si="5">IF($A3="GcC11", $B3*100000000, 0)</f>
        <v>16888583</v>
      </c>
      <c r="I3">
        <f t="shared" ref="I3:I66" si="6">IF($A3="GcL4", $B3*100000000, 0)</f>
        <v>0</v>
      </c>
      <c r="J3">
        <f t="shared" ref="J3:J66" si="7">IF($A3="GcL13", $B3*100000000, 0)</f>
        <v>0</v>
      </c>
    </row>
    <row r="4" spans="1:10" x14ac:dyDescent="0.25">
      <c r="A4" s="5" t="s">
        <v>610</v>
      </c>
      <c r="B4" s="5">
        <v>9.6574530000000006E-2</v>
      </c>
      <c r="C4">
        <f t="shared" si="1"/>
        <v>9657453</v>
      </c>
      <c r="D4">
        <f t="shared" si="0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f t="shared" si="7"/>
        <v>0</v>
      </c>
    </row>
    <row r="5" spans="1:10" x14ac:dyDescent="0.25">
      <c r="A5" s="5" t="s">
        <v>611</v>
      </c>
      <c r="B5" s="5">
        <v>8.9725920000000001E-2</v>
      </c>
      <c r="C5">
        <f t="shared" si="1"/>
        <v>0</v>
      </c>
      <c r="D5">
        <f t="shared" si="0"/>
        <v>0</v>
      </c>
      <c r="E5">
        <f t="shared" si="2"/>
        <v>0</v>
      </c>
      <c r="F5">
        <f t="shared" si="3"/>
        <v>0</v>
      </c>
      <c r="G5">
        <f t="shared" si="4"/>
        <v>8972592</v>
      </c>
      <c r="H5">
        <f t="shared" si="5"/>
        <v>0</v>
      </c>
      <c r="I5">
        <f t="shared" si="6"/>
        <v>0</v>
      </c>
      <c r="J5">
        <f t="shared" si="7"/>
        <v>0</v>
      </c>
    </row>
    <row r="6" spans="1:10" x14ac:dyDescent="0.25">
      <c r="A6" s="5" t="s">
        <v>611</v>
      </c>
      <c r="B6" s="5">
        <v>0.38368395</v>
      </c>
      <c r="C6">
        <f t="shared" si="1"/>
        <v>0</v>
      </c>
      <c r="D6">
        <f t="shared" si="0"/>
        <v>0</v>
      </c>
      <c r="E6">
        <f t="shared" si="2"/>
        <v>0</v>
      </c>
      <c r="F6">
        <f t="shared" si="3"/>
        <v>0</v>
      </c>
      <c r="G6">
        <f t="shared" si="4"/>
        <v>38368395</v>
      </c>
      <c r="H6">
        <f t="shared" si="5"/>
        <v>0</v>
      </c>
      <c r="I6">
        <f t="shared" si="6"/>
        <v>0</v>
      </c>
      <c r="J6">
        <f t="shared" si="7"/>
        <v>0</v>
      </c>
    </row>
    <row r="7" spans="1:10" x14ac:dyDescent="0.25">
      <c r="A7" s="5" t="s">
        <v>609</v>
      </c>
      <c r="B7" s="5">
        <v>0.35752928</v>
      </c>
      <c r="C7">
        <f t="shared" si="1"/>
        <v>0</v>
      </c>
      <c r="D7">
        <f t="shared" si="0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35752928</v>
      </c>
      <c r="I7">
        <f t="shared" si="6"/>
        <v>0</v>
      </c>
      <c r="J7">
        <f t="shared" si="7"/>
        <v>0</v>
      </c>
    </row>
    <row r="8" spans="1:10" x14ac:dyDescent="0.25">
      <c r="A8" s="5" t="s">
        <v>608</v>
      </c>
      <c r="B8" s="5">
        <v>9.1025690000000006E-2</v>
      </c>
      <c r="C8">
        <f t="shared" si="1"/>
        <v>0</v>
      </c>
      <c r="D8">
        <f t="shared" si="0"/>
        <v>9102569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</row>
    <row r="9" spans="1:10" x14ac:dyDescent="0.25">
      <c r="A9" s="5" t="s">
        <v>612</v>
      </c>
      <c r="B9" s="5">
        <v>0.21600538</v>
      </c>
      <c r="C9">
        <f t="shared" si="1"/>
        <v>0</v>
      </c>
      <c r="D9">
        <f t="shared" si="0"/>
        <v>0</v>
      </c>
      <c r="E9">
        <f t="shared" si="2"/>
        <v>0</v>
      </c>
      <c r="F9">
        <f t="shared" si="3"/>
        <v>21600538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</row>
    <row r="10" spans="1:10" x14ac:dyDescent="0.25">
      <c r="A10" s="5" t="s">
        <v>609</v>
      </c>
      <c r="B10" s="5">
        <v>0.37645035999999998</v>
      </c>
      <c r="C10">
        <f t="shared" si="1"/>
        <v>0</v>
      </c>
      <c r="D10">
        <f t="shared" si="0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37645036</v>
      </c>
      <c r="I10">
        <f t="shared" si="6"/>
        <v>0</v>
      </c>
      <c r="J10">
        <f t="shared" si="7"/>
        <v>0</v>
      </c>
    </row>
    <row r="11" spans="1:10" x14ac:dyDescent="0.25">
      <c r="A11" s="5" t="s">
        <v>608</v>
      </c>
      <c r="B11" s="5">
        <v>1.6338602</v>
      </c>
      <c r="C11">
        <f t="shared" si="1"/>
        <v>0</v>
      </c>
      <c r="D11">
        <f t="shared" si="0"/>
        <v>163386020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</row>
    <row r="12" spans="1:10" x14ac:dyDescent="0.25">
      <c r="A12" s="5" t="s">
        <v>612</v>
      </c>
      <c r="B12" s="5">
        <v>0.55434229999999995</v>
      </c>
      <c r="C12">
        <f t="shared" si="1"/>
        <v>0</v>
      </c>
      <c r="D12">
        <f t="shared" si="0"/>
        <v>0</v>
      </c>
      <c r="E12">
        <f t="shared" si="2"/>
        <v>0</v>
      </c>
      <c r="F12">
        <f t="shared" si="3"/>
        <v>55434229.999999993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</row>
    <row r="13" spans="1:10" x14ac:dyDescent="0.25">
      <c r="A13" s="5" t="s">
        <v>612</v>
      </c>
      <c r="B13" s="5">
        <v>1.1584270000000001</v>
      </c>
      <c r="C13">
        <f t="shared" si="1"/>
        <v>0</v>
      </c>
      <c r="D13">
        <f t="shared" si="0"/>
        <v>0</v>
      </c>
      <c r="E13">
        <f t="shared" si="2"/>
        <v>0</v>
      </c>
      <c r="F13">
        <f t="shared" si="3"/>
        <v>115842700.00000001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</row>
    <row r="14" spans="1:10" x14ac:dyDescent="0.25">
      <c r="A14" s="5" t="s">
        <v>611</v>
      </c>
      <c r="B14" s="5">
        <v>0.21664762000000001</v>
      </c>
      <c r="C14">
        <f t="shared" si="1"/>
        <v>0</v>
      </c>
      <c r="D14">
        <f t="shared" si="0"/>
        <v>0</v>
      </c>
      <c r="E14">
        <f t="shared" si="2"/>
        <v>0</v>
      </c>
      <c r="F14">
        <f t="shared" si="3"/>
        <v>0</v>
      </c>
      <c r="G14">
        <f t="shared" si="4"/>
        <v>21664762</v>
      </c>
      <c r="H14">
        <f t="shared" si="5"/>
        <v>0</v>
      </c>
      <c r="I14">
        <f t="shared" si="6"/>
        <v>0</v>
      </c>
      <c r="J14">
        <f t="shared" si="7"/>
        <v>0</v>
      </c>
    </row>
    <row r="15" spans="1:10" x14ac:dyDescent="0.25">
      <c r="A15" s="5" t="s">
        <v>613</v>
      </c>
      <c r="B15" s="5">
        <v>0.23721954000000001</v>
      </c>
      <c r="C15">
        <f t="shared" si="1"/>
        <v>0</v>
      </c>
      <c r="D15">
        <f t="shared" si="0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23721954</v>
      </c>
    </row>
    <row r="16" spans="1:10" x14ac:dyDescent="0.25">
      <c r="A16" s="5" t="s">
        <v>611</v>
      </c>
      <c r="B16" s="5">
        <v>1.3990209</v>
      </c>
      <c r="C16">
        <f t="shared" si="1"/>
        <v>0</v>
      </c>
      <c r="D16">
        <f t="shared" si="0"/>
        <v>0</v>
      </c>
      <c r="E16">
        <f t="shared" si="2"/>
        <v>0</v>
      </c>
      <c r="F16">
        <f t="shared" si="3"/>
        <v>0</v>
      </c>
      <c r="G16">
        <f t="shared" si="4"/>
        <v>139902090</v>
      </c>
      <c r="H16">
        <f t="shared" si="5"/>
        <v>0</v>
      </c>
      <c r="I16">
        <f t="shared" si="6"/>
        <v>0</v>
      </c>
      <c r="J16">
        <f t="shared" si="7"/>
        <v>0</v>
      </c>
    </row>
    <row r="17" spans="1:10" x14ac:dyDescent="0.25">
      <c r="A17" s="5" t="s">
        <v>609</v>
      </c>
      <c r="B17" s="5">
        <v>0.16060643999999999</v>
      </c>
      <c r="C17">
        <f t="shared" si="1"/>
        <v>0</v>
      </c>
      <c r="D17">
        <f t="shared" si="0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16060643.999999998</v>
      </c>
      <c r="I17">
        <f t="shared" si="6"/>
        <v>0</v>
      </c>
      <c r="J17">
        <f t="shared" si="7"/>
        <v>0</v>
      </c>
    </row>
    <row r="18" spans="1:10" x14ac:dyDescent="0.25">
      <c r="A18" s="5" t="s">
        <v>611</v>
      </c>
      <c r="B18" s="5">
        <v>0.35933401999999998</v>
      </c>
      <c r="C18">
        <f t="shared" si="1"/>
        <v>0</v>
      </c>
      <c r="D18">
        <f t="shared" ref="D18:D81" si="8">IF($A18="GcA13", $B18*100000000, 0)</f>
        <v>0</v>
      </c>
      <c r="E18">
        <f t="shared" si="2"/>
        <v>0</v>
      </c>
      <c r="F18">
        <f t="shared" si="3"/>
        <v>0</v>
      </c>
      <c r="G18">
        <f t="shared" si="4"/>
        <v>35933402</v>
      </c>
      <c r="H18">
        <f t="shared" si="5"/>
        <v>0</v>
      </c>
      <c r="I18">
        <f t="shared" si="6"/>
        <v>0</v>
      </c>
      <c r="J18">
        <f t="shared" si="7"/>
        <v>0</v>
      </c>
    </row>
    <row r="19" spans="1:10" x14ac:dyDescent="0.25">
      <c r="A19" s="5" t="s">
        <v>613</v>
      </c>
      <c r="B19" s="5">
        <v>0.18129748000000001</v>
      </c>
      <c r="C19">
        <f t="shared" si="1"/>
        <v>0</v>
      </c>
      <c r="D19">
        <f t="shared" si="8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18129748</v>
      </c>
    </row>
    <row r="20" spans="1:10" x14ac:dyDescent="0.25">
      <c r="A20" s="5" t="s">
        <v>609</v>
      </c>
      <c r="B20" s="5">
        <v>0.24856813</v>
      </c>
      <c r="C20">
        <f t="shared" si="1"/>
        <v>0</v>
      </c>
      <c r="D20">
        <f t="shared" si="8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24856813</v>
      </c>
      <c r="I20">
        <f t="shared" si="6"/>
        <v>0</v>
      </c>
      <c r="J20">
        <f t="shared" si="7"/>
        <v>0</v>
      </c>
    </row>
    <row r="21" spans="1:10" x14ac:dyDescent="0.25">
      <c r="A21" s="5" t="s">
        <v>608</v>
      </c>
      <c r="B21" s="5">
        <v>0.10720919</v>
      </c>
      <c r="C21">
        <f t="shared" si="1"/>
        <v>0</v>
      </c>
      <c r="D21">
        <f t="shared" si="8"/>
        <v>10720919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</row>
    <row r="22" spans="1:10" x14ac:dyDescent="0.25">
      <c r="A22" s="5" t="s">
        <v>609</v>
      </c>
      <c r="B22" s="5">
        <v>0.36972627000000002</v>
      </c>
      <c r="C22">
        <f t="shared" si="1"/>
        <v>0</v>
      </c>
      <c r="D22">
        <f t="shared" si="8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36972627</v>
      </c>
      <c r="I22">
        <f t="shared" si="6"/>
        <v>0</v>
      </c>
      <c r="J22">
        <f t="shared" si="7"/>
        <v>0</v>
      </c>
    </row>
    <row r="23" spans="1:10" x14ac:dyDescent="0.25">
      <c r="A23" s="5" t="s">
        <v>609</v>
      </c>
      <c r="B23" s="5">
        <v>0.88768590000000003</v>
      </c>
      <c r="C23">
        <f t="shared" si="1"/>
        <v>0</v>
      </c>
      <c r="D23">
        <f t="shared" si="8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88768590</v>
      </c>
      <c r="I23">
        <f t="shared" si="6"/>
        <v>0</v>
      </c>
      <c r="J23">
        <f t="shared" si="7"/>
        <v>0</v>
      </c>
    </row>
    <row r="24" spans="1:10" x14ac:dyDescent="0.25">
      <c r="A24" s="5" t="s">
        <v>609</v>
      </c>
      <c r="B24" s="5">
        <v>0.20356616</v>
      </c>
      <c r="C24">
        <f t="shared" si="1"/>
        <v>0</v>
      </c>
      <c r="D24">
        <f t="shared" si="8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20356616</v>
      </c>
      <c r="I24">
        <f t="shared" si="6"/>
        <v>0</v>
      </c>
      <c r="J24">
        <f t="shared" si="7"/>
        <v>0</v>
      </c>
    </row>
    <row r="25" spans="1:10" x14ac:dyDescent="0.25">
      <c r="A25" s="5" t="s">
        <v>608</v>
      </c>
      <c r="B25" s="5">
        <v>0.19306992000000001</v>
      </c>
      <c r="C25">
        <f t="shared" si="1"/>
        <v>0</v>
      </c>
      <c r="D25">
        <f t="shared" si="8"/>
        <v>19306992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</row>
    <row r="26" spans="1:10" x14ac:dyDescent="0.25">
      <c r="A26" s="5" t="s">
        <v>609</v>
      </c>
      <c r="B26" s="5">
        <v>0.29064869999999998</v>
      </c>
      <c r="C26">
        <f t="shared" si="1"/>
        <v>0</v>
      </c>
      <c r="D26">
        <f t="shared" si="8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29064870</v>
      </c>
      <c r="I26">
        <f t="shared" si="6"/>
        <v>0</v>
      </c>
      <c r="J26">
        <f t="shared" si="7"/>
        <v>0</v>
      </c>
    </row>
    <row r="27" spans="1:10" x14ac:dyDescent="0.25">
      <c r="A27" s="5" t="s">
        <v>609</v>
      </c>
      <c r="B27" s="5">
        <v>0.41133583000000001</v>
      </c>
      <c r="C27">
        <f t="shared" si="1"/>
        <v>0</v>
      </c>
      <c r="D27">
        <f t="shared" si="8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41133583</v>
      </c>
      <c r="I27">
        <f t="shared" si="6"/>
        <v>0</v>
      </c>
      <c r="J27">
        <f t="shared" si="7"/>
        <v>0</v>
      </c>
    </row>
    <row r="28" spans="1:10" x14ac:dyDescent="0.25">
      <c r="A28" s="5" t="s">
        <v>609</v>
      </c>
      <c r="B28" s="5">
        <v>0.65603860000000003</v>
      </c>
      <c r="C28">
        <f t="shared" si="1"/>
        <v>0</v>
      </c>
      <c r="D28">
        <f t="shared" si="8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65603860</v>
      </c>
      <c r="I28">
        <f t="shared" si="6"/>
        <v>0</v>
      </c>
      <c r="J28">
        <f t="shared" si="7"/>
        <v>0</v>
      </c>
    </row>
    <row r="29" spans="1:10" x14ac:dyDescent="0.25">
      <c r="A29" s="5" t="s">
        <v>609</v>
      </c>
      <c r="B29" s="5">
        <v>0.1174737</v>
      </c>
      <c r="C29">
        <f t="shared" si="1"/>
        <v>0</v>
      </c>
      <c r="D29">
        <f t="shared" si="8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11747370</v>
      </c>
      <c r="I29">
        <f t="shared" si="6"/>
        <v>0</v>
      </c>
      <c r="J29">
        <f t="shared" si="7"/>
        <v>0</v>
      </c>
    </row>
    <row r="30" spans="1:10" x14ac:dyDescent="0.25">
      <c r="A30" s="5" t="s">
        <v>611</v>
      </c>
      <c r="B30" s="5">
        <v>1.0839764000000001</v>
      </c>
      <c r="C30">
        <f t="shared" si="1"/>
        <v>0</v>
      </c>
      <c r="D30">
        <f t="shared" si="8"/>
        <v>0</v>
      </c>
      <c r="E30">
        <f t="shared" si="2"/>
        <v>0</v>
      </c>
      <c r="F30">
        <f t="shared" si="3"/>
        <v>0</v>
      </c>
      <c r="G30">
        <f t="shared" si="4"/>
        <v>108397640</v>
      </c>
      <c r="H30">
        <f t="shared" si="5"/>
        <v>0</v>
      </c>
      <c r="I30">
        <f t="shared" si="6"/>
        <v>0</v>
      </c>
      <c r="J30">
        <f t="shared" si="7"/>
        <v>0</v>
      </c>
    </row>
    <row r="31" spans="1:10" x14ac:dyDescent="0.25">
      <c r="A31" s="5" t="s">
        <v>611</v>
      </c>
      <c r="B31" s="5">
        <v>0.28797834999999999</v>
      </c>
      <c r="C31">
        <f t="shared" si="1"/>
        <v>0</v>
      </c>
      <c r="D31">
        <f t="shared" si="8"/>
        <v>0</v>
      </c>
      <c r="E31">
        <f t="shared" si="2"/>
        <v>0</v>
      </c>
      <c r="F31">
        <f t="shared" si="3"/>
        <v>0</v>
      </c>
      <c r="G31">
        <f t="shared" si="4"/>
        <v>28797835</v>
      </c>
      <c r="H31">
        <f t="shared" si="5"/>
        <v>0</v>
      </c>
      <c r="I31">
        <f t="shared" si="6"/>
        <v>0</v>
      </c>
      <c r="J31">
        <f t="shared" si="7"/>
        <v>0</v>
      </c>
    </row>
    <row r="32" spans="1:10" x14ac:dyDescent="0.25">
      <c r="A32" s="5" t="s">
        <v>611</v>
      </c>
      <c r="B32" s="5">
        <v>0.38689040000000002</v>
      </c>
      <c r="C32">
        <f t="shared" si="1"/>
        <v>0</v>
      </c>
      <c r="D32">
        <f t="shared" si="8"/>
        <v>0</v>
      </c>
      <c r="E32">
        <f t="shared" si="2"/>
        <v>0</v>
      </c>
      <c r="F32">
        <f t="shared" si="3"/>
        <v>0</v>
      </c>
      <c r="G32">
        <f t="shared" si="4"/>
        <v>38689040</v>
      </c>
      <c r="H32">
        <f t="shared" si="5"/>
        <v>0</v>
      </c>
      <c r="I32">
        <f t="shared" si="6"/>
        <v>0</v>
      </c>
      <c r="J32">
        <f t="shared" si="7"/>
        <v>0</v>
      </c>
    </row>
    <row r="33" spans="1:10" x14ac:dyDescent="0.25">
      <c r="A33" s="5" t="s">
        <v>614</v>
      </c>
      <c r="B33" s="5">
        <v>0.43192127000000002</v>
      </c>
      <c r="C33">
        <f t="shared" si="1"/>
        <v>0</v>
      </c>
      <c r="D33">
        <f t="shared" si="8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43192127</v>
      </c>
      <c r="J33">
        <f t="shared" si="7"/>
        <v>0</v>
      </c>
    </row>
    <row r="34" spans="1:10" x14ac:dyDescent="0.25">
      <c r="A34" s="5" t="s">
        <v>615</v>
      </c>
      <c r="B34" s="5">
        <v>0.54342000000000001</v>
      </c>
      <c r="C34">
        <f t="shared" si="1"/>
        <v>0</v>
      </c>
      <c r="D34">
        <f t="shared" si="8"/>
        <v>0</v>
      </c>
      <c r="E34">
        <f t="shared" si="2"/>
        <v>54342000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</row>
    <row r="35" spans="1:10" x14ac:dyDescent="0.25">
      <c r="A35" s="5" t="s">
        <v>615</v>
      </c>
      <c r="B35" s="5">
        <v>0.30386055000000001</v>
      </c>
      <c r="C35">
        <f t="shared" si="1"/>
        <v>0</v>
      </c>
      <c r="D35">
        <f t="shared" si="8"/>
        <v>0</v>
      </c>
      <c r="E35">
        <f t="shared" si="2"/>
        <v>30386055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</row>
    <row r="36" spans="1:10" x14ac:dyDescent="0.25">
      <c r="A36" s="5" t="s">
        <v>615</v>
      </c>
      <c r="B36" s="5">
        <v>0.35122603000000002</v>
      </c>
      <c r="C36">
        <f t="shared" si="1"/>
        <v>0</v>
      </c>
      <c r="D36">
        <f t="shared" si="8"/>
        <v>0</v>
      </c>
      <c r="E36">
        <f t="shared" si="2"/>
        <v>35122603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</row>
    <row r="37" spans="1:10" x14ac:dyDescent="0.25">
      <c r="A37" s="5" t="s">
        <v>614</v>
      </c>
      <c r="B37" s="5">
        <v>0.17562559</v>
      </c>
      <c r="C37">
        <f t="shared" si="1"/>
        <v>0</v>
      </c>
      <c r="D37">
        <f t="shared" si="8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17562559</v>
      </c>
      <c r="J37">
        <f t="shared" si="7"/>
        <v>0</v>
      </c>
    </row>
    <row r="38" spans="1:10" x14ac:dyDescent="0.25">
      <c r="A38" s="5" t="s">
        <v>614</v>
      </c>
      <c r="B38" s="5">
        <v>0.17369080000000001</v>
      </c>
      <c r="C38">
        <f t="shared" si="1"/>
        <v>0</v>
      </c>
      <c r="D38">
        <f t="shared" si="8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17369080</v>
      </c>
      <c r="J38">
        <f t="shared" si="7"/>
        <v>0</v>
      </c>
    </row>
    <row r="39" spans="1:10" x14ac:dyDescent="0.25">
      <c r="A39" s="5" t="s">
        <v>615</v>
      </c>
      <c r="B39" s="5">
        <v>0.36164793000000001</v>
      </c>
      <c r="C39">
        <f t="shared" si="1"/>
        <v>0</v>
      </c>
      <c r="D39">
        <f t="shared" si="8"/>
        <v>0</v>
      </c>
      <c r="E39">
        <f t="shared" si="2"/>
        <v>36164793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</row>
    <row r="40" spans="1:10" x14ac:dyDescent="0.25">
      <c r="A40" s="5" t="s">
        <v>614</v>
      </c>
      <c r="B40" s="5">
        <v>0.14603078</v>
      </c>
      <c r="C40">
        <f t="shared" si="1"/>
        <v>0</v>
      </c>
      <c r="D40">
        <f t="shared" si="8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14603078</v>
      </c>
      <c r="J40">
        <f t="shared" si="7"/>
        <v>0</v>
      </c>
    </row>
    <row r="41" spans="1:10" x14ac:dyDescent="0.25">
      <c r="A41" s="5" t="s">
        <v>615</v>
      </c>
      <c r="B41" s="5">
        <v>0.15045236000000001</v>
      </c>
      <c r="C41">
        <f t="shared" si="1"/>
        <v>0</v>
      </c>
      <c r="D41">
        <f t="shared" si="8"/>
        <v>0</v>
      </c>
      <c r="E41">
        <f t="shared" si="2"/>
        <v>15045236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</row>
    <row r="42" spans="1:10" x14ac:dyDescent="0.25">
      <c r="A42" s="5" t="s">
        <v>609</v>
      </c>
      <c r="B42" s="5">
        <v>0.32350907000000001</v>
      </c>
      <c r="C42">
        <f t="shared" si="1"/>
        <v>0</v>
      </c>
      <c r="D42">
        <f t="shared" si="8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32350907</v>
      </c>
      <c r="I42">
        <f t="shared" si="6"/>
        <v>0</v>
      </c>
      <c r="J42">
        <f t="shared" si="7"/>
        <v>0</v>
      </c>
    </row>
    <row r="43" spans="1:10" x14ac:dyDescent="0.25">
      <c r="A43" s="5" t="s">
        <v>611</v>
      </c>
      <c r="B43" s="5">
        <v>1.1728639999999999</v>
      </c>
      <c r="C43">
        <f t="shared" si="1"/>
        <v>0</v>
      </c>
      <c r="D43">
        <f t="shared" si="8"/>
        <v>0</v>
      </c>
      <c r="E43">
        <f t="shared" si="2"/>
        <v>0</v>
      </c>
      <c r="F43">
        <f t="shared" si="3"/>
        <v>0</v>
      </c>
      <c r="G43">
        <f t="shared" si="4"/>
        <v>117286399.99999999</v>
      </c>
      <c r="H43">
        <f t="shared" si="5"/>
        <v>0</v>
      </c>
      <c r="I43">
        <f t="shared" si="6"/>
        <v>0</v>
      </c>
      <c r="J43">
        <f t="shared" si="7"/>
        <v>0</v>
      </c>
    </row>
    <row r="44" spans="1:10" x14ac:dyDescent="0.25">
      <c r="A44" s="5" t="s">
        <v>614</v>
      </c>
      <c r="B44" s="5">
        <v>0.35138318000000002</v>
      </c>
      <c r="C44">
        <f t="shared" si="1"/>
        <v>0</v>
      </c>
      <c r="D44">
        <f t="shared" si="8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35138318</v>
      </c>
      <c r="J44">
        <f t="shared" si="7"/>
        <v>0</v>
      </c>
    </row>
    <row r="45" spans="1:10" x14ac:dyDescent="0.25">
      <c r="A45" s="5" t="s">
        <v>614</v>
      </c>
      <c r="B45" s="5">
        <v>0.57279055999999995</v>
      </c>
      <c r="C45">
        <f t="shared" si="1"/>
        <v>0</v>
      </c>
      <c r="D45">
        <f t="shared" si="8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57279055.999999993</v>
      </c>
      <c r="J45">
        <f t="shared" si="7"/>
        <v>0</v>
      </c>
    </row>
    <row r="46" spans="1:10" x14ac:dyDescent="0.25">
      <c r="A46" s="5" t="s">
        <v>614</v>
      </c>
      <c r="B46" s="5">
        <v>0.16678704</v>
      </c>
      <c r="C46">
        <f t="shared" si="1"/>
        <v>0</v>
      </c>
      <c r="D46">
        <f t="shared" si="8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16678704</v>
      </c>
      <c r="J46">
        <f t="shared" si="7"/>
        <v>0</v>
      </c>
    </row>
    <row r="47" spans="1:10" x14ac:dyDescent="0.25">
      <c r="A47" s="5" t="s">
        <v>610</v>
      </c>
      <c r="B47" s="5">
        <v>0.14052439</v>
      </c>
      <c r="C47">
        <f t="shared" si="1"/>
        <v>14052439</v>
      </c>
      <c r="D47">
        <f t="shared" si="8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</row>
    <row r="48" spans="1:10" x14ac:dyDescent="0.25">
      <c r="A48" s="5" t="s">
        <v>610</v>
      </c>
      <c r="B48" s="5">
        <v>0.33011513999999997</v>
      </c>
      <c r="C48">
        <f t="shared" si="1"/>
        <v>33011513.999999996</v>
      </c>
      <c r="D48">
        <f t="shared" si="8"/>
        <v>0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</row>
    <row r="49" spans="1:10" x14ac:dyDescent="0.25">
      <c r="A49" s="5" t="s">
        <v>610</v>
      </c>
      <c r="B49" s="5">
        <v>0.24365766</v>
      </c>
      <c r="C49">
        <f t="shared" si="1"/>
        <v>24365766</v>
      </c>
      <c r="D49">
        <f t="shared" si="8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</row>
    <row r="50" spans="1:10" x14ac:dyDescent="0.25">
      <c r="A50" s="5" t="s">
        <v>611</v>
      </c>
      <c r="B50" s="5">
        <v>0.17101516999999999</v>
      </c>
      <c r="C50">
        <f t="shared" si="1"/>
        <v>0</v>
      </c>
      <c r="D50">
        <f t="shared" si="8"/>
        <v>0</v>
      </c>
      <c r="E50">
        <f t="shared" si="2"/>
        <v>0</v>
      </c>
      <c r="F50">
        <f t="shared" si="3"/>
        <v>0</v>
      </c>
      <c r="G50">
        <f t="shared" si="4"/>
        <v>17101517</v>
      </c>
      <c r="H50">
        <f t="shared" si="5"/>
        <v>0</v>
      </c>
      <c r="I50">
        <f t="shared" si="6"/>
        <v>0</v>
      </c>
      <c r="J50">
        <f t="shared" si="7"/>
        <v>0</v>
      </c>
    </row>
    <row r="51" spans="1:10" x14ac:dyDescent="0.25">
      <c r="A51" s="5" t="s">
        <v>614</v>
      </c>
      <c r="B51" s="5">
        <v>0.40600609999999998</v>
      </c>
      <c r="C51">
        <f t="shared" si="1"/>
        <v>0</v>
      </c>
      <c r="D51">
        <f t="shared" si="8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40600610</v>
      </c>
      <c r="J51">
        <f t="shared" si="7"/>
        <v>0</v>
      </c>
    </row>
    <row r="52" spans="1:10" x14ac:dyDescent="0.25">
      <c r="A52" s="5" t="s">
        <v>615</v>
      </c>
      <c r="B52" s="5">
        <v>0.13493036999999999</v>
      </c>
      <c r="C52">
        <f t="shared" si="1"/>
        <v>0</v>
      </c>
      <c r="D52">
        <f t="shared" si="8"/>
        <v>0</v>
      </c>
      <c r="E52">
        <f t="shared" si="2"/>
        <v>13493037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</row>
    <row r="53" spans="1:10" x14ac:dyDescent="0.25">
      <c r="A53" s="5" t="s">
        <v>615</v>
      </c>
      <c r="B53" s="5">
        <v>0.1765533</v>
      </c>
      <c r="C53">
        <f t="shared" si="1"/>
        <v>0</v>
      </c>
      <c r="D53">
        <f t="shared" si="8"/>
        <v>0</v>
      </c>
      <c r="E53">
        <f t="shared" si="2"/>
        <v>17655330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</row>
    <row r="54" spans="1:10" x14ac:dyDescent="0.25">
      <c r="A54" s="5" t="s">
        <v>615</v>
      </c>
      <c r="B54" s="5">
        <v>0.18848351999999999</v>
      </c>
      <c r="C54">
        <f t="shared" si="1"/>
        <v>0</v>
      </c>
      <c r="D54">
        <f t="shared" si="8"/>
        <v>0</v>
      </c>
      <c r="E54">
        <f t="shared" si="2"/>
        <v>18848352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</row>
    <row r="55" spans="1:10" x14ac:dyDescent="0.25">
      <c r="A55" s="5" t="s">
        <v>614</v>
      </c>
      <c r="B55" s="5">
        <v>0.15505980999999999</v>
      </c>
      <c r="C55">
        <f t="shared" si="1"/>
        <v>0</v>
      </c>
      <c r="D55">
        <f t="shared" si="8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15505981</v>
      </c>
      <c r="J55">
        <f t="shared" si="7"/>
        <v>0</v>
      </c>
    </row>
    <row r="56" spans="1:10" x14ac:dyDescent="0.25">
      <c r="A56" s="5" t="s">
        <v>610</v>
      </c>
      <c r="B56" s="5">
        <v>0.42449071999999999</v>
      </c>
      <c r="C56">
        <f t="shared" si="1"/>
        <v>42449072</v>
      </c>
      <c r="D56">
        <f t="shared" si="8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</row>
    <row r="57" spans="1:10" x14ac:dyDescent="0.25">
      <c r="A57" s="5" t="s">
        <v>610</v>
      </c>
      <c r="B57" s="5">
        <v>0.23947409</v>
      </c>
      <c r="C57">
        <f t="shared" si="1"/>
        <v>23947409</v>
      </c>
      <c r="D57">
        <f t="shared" si="8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</row>
    <row r="58" spans="1:10" x14ac:dyDescent="0.25">
      <c r="A58" s="5" t="s">
        <v>610</v>
      </c>
      <c r="B58" s="5">
        <v>0.97299594</v>
      </c>
      <c r="C58">
        <f t="shared" si="1"/>
        <v>97299594</v>
      </c>
      <c r="D58">
        <f t="shared" si="8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</row>
    <row r="59" spans="1:10" x14ac:dyDescent="0.25">
      <c r="A59" s="5" t="s">
        <v>609</v>
      </c>
      <c r="B59" s="5">
        <v>0.13205908</v>
      </c>
      <c r="C59">
        <f t="shared" si="1"/>
        <v>0</v>
      </c>
      <c r="D59">
        <f t="shared" si="8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13205908</v>
      </c>
      <c r="I59">
        <f t="shared" si="6"/>
        <v>0</v>
      </c>
      <c r="J59">
        <f t="shared" si="7"/>
        <v>0</v>
      </c>
    </row>
    <row r="60" spans="1:10" x14ac:dyDescent="0.25">
      <c r="A60" s="5" t="s">
        <v>611</v>
      </c>
      <c r="B60" s="5">
        <v>0.53178214999999995</v>
      </c>
      <c r="C60">
        <f t="shared" si="1"/>
        <v>0</v>
      </c>
      <c r="D60">
        <f t="shared" si="8"/>
        <v>0</v>
      </c>
      <c r="E60">
        <f t="shared" si="2"/>
        <v>0</v>
      </c>
      <c r="F60">
        <f t="shared" si="3"/>
        <v>0</v>
      </c>
      <c r="G60">
        <f t="shared" si="4"/>
        <v>53178214.999999993</v>
      </c>
      <c r="H60">
        <f t="shared" si="5"/>
        <v>0</v>
      </c>
      <c r="I60">
        <f t="shared" si="6"/>
        <v>0</v>
      </c>
      <c r="J60">
        <f t="shared" si="7"/>
        <v>0</v>
      </c>
    </row>
    <row r="61" spans="1:10" x14ac:dyDescent="0.25">
      <c r="A61" s="5" t="s">
        <v>611</v>
      </c>
      <c r="B61" s="5">
        <v>0.75754549999999998</v>
      </c>
      <c r="C61">
        <f t="shared" si="1"/>
        <v>0</v>
      </c>
      <c r="D61">
        <f t="shared" si="8"/>
        <v>0</v>
      </c>
      <c r="E61">
        <f t="shared" si="2"/>
        <v>0</v>
      </c>
      <c r="F61">
        <f t="shared" si="3"/>
        <v>0</v>
      </c>
      <c r="G61">
        <f t="shared" si="4"/>
        <v>75754550</v>
      </c>
      <c r="H61">
        <f t="shared" si="5"/>
        <v>0</v>
      </c>
      <c r="I61">
        <f t="shared" si="6"/>
        <v>0</v>
      </c>
      <c r="J61">
        <f t="shared" si="7"/>
        <v>0</v>
      </c>
    </row>
    <row r="62" spans="1:10" x14ac:dyDescent="0.25">
      <c r="A62" s="5" t="s">
        <v>614</v>
      </c>
      <c r="B62" s="5">
        <v>0.21427431999999999</v>
      </c>
      <c r="C62">
        <f t="shared" si="1"/>
        <v>0</v>
      </c>
      <c r="D62">
        <f t="shared" si="8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21427432</v>
      </c>
      <c r="J62">
        <f t="shared" si="7"/>
        <v>0</v>
      </c>
    </row>
    <row r="63" spans="1:10" x14ac:dyDescent="0.25">
      <c r="A63" s="5" t="s">
        <v>614</v>
      </c>
      <c r="B63" s="5">
        <v>0.45748339999999998</v>
      </c>
      <c r="C63">
        <f t="shared" si="1"/>
        <v>0</v>
      </c>
      <c r="D63">
        <f t="shared" si="8"/>
        <v>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45748340</v>
      </c>
      <c r="J63">
        <f t="shared" si="7"/>
        <v>0</v>
      </c>
    </row>
    <row r="64" spans="1:10" x14ac:dyDescent="0.25">
      <c r="A64" s="5" t="s">
        <v>615</v>
      </c>
      <c r="B64" s="5">
        <v>0.236737</v>
      </c>
      <c r="C64">
        <f t="shared" si="1"/>
        <v>0</v>
      </c>
      <c r="D64">
        <f t="shared" si="8"/>
        <v>0</v>
      </c>
      <c r="E64">
        <f t="shared" si="2"/>
        <v>23673700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</row>
    <row r="65" spans="1:10" x14ac:dyDescent="0.25">
      <c r="A65" s="5" t="s">
        <v>615</v>
      </c>
      <c r="B65" s="5">
        <v>0.22053376999999999</v>
      </c>
      <c r="C65">
        <f t="shared" si="1"/>
        <v>0</v>
      </c>
      <c r="D65">
        <f t="shared" si="8"/>
        <v>0</v>
      </c>
      <c r="E65">
        <f t="shared" si="2"/>
        <v>22053377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</row>
    <row r="66" spans="1:10" x14ac:dyDescent="0.25">
      <c r="A66" s="5" t="s">
        <v>611</v>
      </c>
      <c r="B66" s="5">
        <v>0.12845892</v>
      </c>
      <c r="C66">
        <f t="shared" si="1"/>
        <v>0</v>
      </c>
      <c r="D66">
        <f t="shared" si="8"/>
        <v>0</v>
      </c>
      <c r="E66">
        <f t="shared" si="2"/>
        <v>0</v>
      </c>
      <c r="F66">
        <f t="shared" si="3"/>
        <v>0</v>
      </c>
      <c r="G66">
        <f t="shared" si="4"/>
        <v>12845892</v>
      </c>
      <c r="H66">
        <f t="shared" si="5"/>
        <v>0</v>
      </c>
      <c r="I66">
        <f t="shared" si="6"/>
        <v>0</v>
      </c>
      <c r="J66">
        <f t="shared" si="7"/>
        <v>0</v>
      </c>
    </row>
    <row r="67" spans="1:10" x14ac:dyDescent="0.25">
      <c r="A67" s="5" t="s">
        <v>609</v>
      </c>
      <c r="B67" s="5">
        <v>0.30277844999999998</v>
      </c>
      <c r="C67">
        <f t="shared" ref="C67:C130" si="9">IF($A67="GcA5", $B67*100000000, 0)</f>
        <v>0</v>
      </c>
      <c r="D67">
        <f t="shared" si="8"/>
        <v>0</v>
      </c>
      <c r="E67">
        <f t="shared" ref="E67:E130" si="10">IF($A67="GcB4", $B67*100000000, 0)</f>
        <v>0</v>
      </c>
      <c r="F67">
        <f t="shared" ref="F67:F130" si="11">IF($A67="GcB14", $B67*100000000, 0)</f>
        <v>0</v>
      </c>
      <c r="G67">
        <f t="shared" ref="G67:G130" si="12">IF($A67="GcC5", $B67*100000000, 0)</f>
        <v>0</v>
      </c>
      <c r="H67">
        <f t="shared" ref="H67:H130" si="13">IF($A67="GcC11", $B67*100000000, 0)</f>
        <v>30277844.999999996</v>
      </c>
      <c r="I67">
        <f t="shared" ref="I67:I130" si="14">IF($A67="GcL4", $B67*100000000, 0)</f>
        <v>0</v>
      </c>
      <c r="J67">
        <f t="shared" ref="J67:J130" si="15">IF($A67="GcL13", $B67*100000000, 0)</f>
        <v>0</v>
      </c>
    </row>
    <row r="68" spans="1:10" x14ac:dyDescent="0.25">
      <c r="A68" s="5" t="s">
        <v>613</v>
      </c>
      <c r="B68" s="5">
        <v>0.26150630000000002</v>
      </c>
      <c r="C68">
        <f t="shared" si="9"/>
        <v>0</v>
      </c>
      <c r="D68">
        <f t="shared" si="8"/>
        <v>0</v>
      </c>
      <c r="E68">
        <f t="shared" si="10"/>
        <v>0</v>
      </c>
      <c r="F68">
        <f t="shared" si="11"/>
        <v>0</v>
      </c>
      <c r="G68">
        <f t="shared" si="12"/>
        <v>0</v>
      </c>
      <c r="H68">
        <f t="shared" si="13"/>
        <v>0</v>
      </c>
      <c r="I68">
        <f t="shared" si="14"/>
        <v>0</v>
      </c>
      <c r="J68">
        <f t="shared" si="15"/>
        <v>26150630.000000004</v>
      </c>
    </row>
    <row r="69" spans="1:10" x14ac:dyDescent="0.25">
      <c r="A69" s="5" t="s">
        <v>609</v>
      </c>
      <c r="B69" s="5">
        <v>0.33318540000000002</v>
      </c>
      <c r="C69">
        <f t="shared" si="9"/>
        <v>0</v>
      </c>
      <c r="D69">
        <f t="shared" si="8"/>
        <v>0</v>
      </c>
      <c r="E69">
        <f t="shared" si="10"/>
        <v>0</v>
      </c>
      <c r="F69">
        <f t="shared" si="11"/>
        <v>0</v>
      </c>
      <c r="G69">
        <f t="shared" si="12"/>
        <v>0</v>
      </c>
      <c r="H69">
        <f t="shared" si="13"/>
        <v>33318540.000000004</v>
      </c>
      <c r="I69">
        <f t="shared" si="14"/>
        <v>0</v>
      </c>
      <c r="J69">
        <f t="shared" si="15"/>
        <v>0</v>
      </c>
    </row>
    <row r="70" spans="1:10" x14ac:dyDescent="0.25">
      <c r="A70" s="5" t="s">
        <v>612</v>
      </c>
      <c r="B70" s="5">
        <v>0.45346338000000003</v>
      </c>
      <c r="C70">
        <f t="shared" si="9"/>
        <v>0</v>
      </c>
      <c r="D70">
        <f t="shared" si="8"/>
        <v>0</v>
      </c>
      <c r="E70">
        <f t="shared" si="10"/>
        <v>0</v>
      </c>
      <c r="F70">
        <f t="shared" si="11"/>
        <v>45346338</v>
      </c>
      <c r="G70">
        <f t="shared" si="12"/>
        <v>0</v>
      </c>
      <c r="H70">
        <f t="shared" si="13"/>
        <v>0</v>
      </c>
      <c r="I70">
        <f t="shared" si="14"/>
        <v>0</v>
      </c>
      <c r="J70">
        <f t="shared" si="15"/>
        <v>0</v>
      </c>
    </row>
    <row r="71" spans="1:10" x14ac:dyDescent="0.25">
      <c r="A71" s="5" t="s">
        <v>612</v>
      </c>
      <c r="B71" s="5">
        <v>0.17075066</v>
      </c>
      <c r="C71">
        <f t="shared" si="9"/>
        <v>0</v>
      </c>
      <c r="D71">
        <f t="shared" si="8"/>
        <v>0</v>
      </c>
      <c r="E71">
        <f t="shared" si="10"/>
        <v>0</v>
      </c>
      <c r="F71">
        <f t="shared" si="11"/>
        <v>17075066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5"/>
        <v>0</v>
      </c>
    </row>
    <row r="72" spans="1:10" x14ac:dyDescent="0.25">
      <c r="A72" s="5" t="s">
        <v>608</v>
      </c>
      <c r="B72" s="5">
        <v>0.21801989999999999</v>
      </c>
      <c r="C72">
        <f t="shared" si="9"/>
        <v>0</v>
      </c>
      <c r="D72">
        <f t="shared" si="8"/>
        <v>21801990</v>
      </c>
      <c r="E72">
        <f t="shared" si="10"/>
        <v>0</v>
      </c>
      <c r="F72">
        <f t="shared" si="11"/>
        <v>0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0</v>
      </c>
    </row>
    <row r="73" spans="1:10" x14ac:dyDescent="0.25">
      <c r="A73" s="5" t="s">
        <v>608</v>
      </c>
      <c r="B73" s="5">
        <v>0.11687926</v>
      </c>
      <c r="C73">
        <f t="shared" si="9"/>
        <v>0</v>
      </c>
      <c r="D73">
        <f t="shared" si="8"/>
        <v>11687926</v>
      </c>
      <c r="E73">
        <f t="shared" si="10"/>
        <v>0</v>
      </c>
      <c r="F73">
        <f t="shared" si="11"/>
        <v>0</v>
      </c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5"/>
        <v>0</v>
      </c>
    </row>
    <row r="74" spans="1:10" x14ac:dyDescent="0.25">
      <c r="A74" s="5" t="s">
        <v>612</v>
      </c>
      <c r="B74" s="5">
        <v>0.45907956</v>
      </c>
      <c r="C74">
        <f t="shared" si="9"/>
        <v>0</v>
      </c>
      <c r="D74">
        <f t="shared" si="8"/>
        <v>0</v>
      </c>
      <c r="E74">
        <f t="shared" si="10"/>
        <v>0</v>
      </c>
      <c r="F74">
        <f t="shared" si="11"/>
        <v>45907956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5"/>
        <v>0</v>
      </c>
    </row>
    <row r="75" spans="1:10" x14ac:dyDescent="0.25">
      <c r="A75" s="5" t="s">
        <v>609</v>
      </c>
      <c r="B75" s="5">
        <v>0.28014800000000001</v>
      </c>
      <c r="C75">
        <f t="shared" si="9"/>
        <v>0</v>
      </c>
      <c r="D75">
        <f t="shared" si="8"/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>
        <f t="shared" si="13"/>
        <v>28014800</v>
      </c>
      <c r="I75">
        <f t="shared" si="14"/>
        <v>0</v>
      </c>
      <c r="J75">
        <f t="shared" si="15"/>
        <v>0</v>
      </c>
    </row>
    <row r="76" spans="1:10" x14ac:dyDescent="0.25">
      <c r="A76" s="5" t="s">
        <v>613</v>
      </c>
      <c r="B76" s="5">
        <v>1.7964077000000001</v>
      </c>
      <c r="C76">
        <f t="shared" si="9"/>
        <v>0</v>
      </c>
      <c r="D76">
        <f t="shared" si="8"/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5"/>
        <v>179640770</v>
      </c>
    </row>
    <row r="77" spans="1:10" x14ac:dyDescent="0.25">
      <c r="A77" s="5" t="s">
        <v>613</v>
      </c>
      <c r="B77" s="5">
        <v>0.20938878999999999</v>
      </c>
      <c r="C77">
        <f t="shared" si="9"/>
        <v>0</v>
      </c>
      <c r="D77">
        <f t="shared" si="8"/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5"/>
        <v>20938879</v>
      </c>
    </row>
    <row r="78" spans="1:10" x14ac:dyDescent="0.25">
      <c r="A78" s="5" t="s">
        <v>613</v>
      </c>
      <c r="B78" s="5">
        <v>0.23695494</v>
      </c>
      <c r="C78">
        <f t="shared" si="9"/>
        <v>0</v>
      </c>
      <c r="D78">
        <f t="shared" si="8"/>
        <v>0</v>
      </c>
      <c r="E78">
        <f t="shared" si="10"/>
        <v>0</v>
      </c>
      <c r="F78">
        <f t="shared" si="11"/>
        <v>0</v>
      </c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5"/>
        <v>23695494</v>
      </c>
    </row>
    <row r="79" spans="1:10" x14ac:dyDescent="0.25">
      <c r="A79" s="5" t="s">
        <v>613</v>
      </c>
      <c r="B79" s="5">
        <v>0.45689842000000003</v>
      </c>
      <c r="C79">
        <f t="shared" si="9"/>
        <v>0</v>
      </c>
      <c r="D79">
        <f t="shared" si="8"/>
        <v>0</v>
      </c>
      <c r="E79">
        <f t="shared" si="10"/>
        <v>0</v>
      </c>
      <c r="F79">
        <f t="shared" si="11"/>
        <v>0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5"/>
        <v>45689842</v>
      </c>
    </row>
    <row r="80" spans="1:10" x14ac:dyDescent="0.25">
      <c r="A80" s="5" t="s">
        <v>613</v>
      </c>
      <c r="B80" s="5">
        <v>0.17056473999999999</v>
      </c>
      <c r="C80">
        <f t="shared" si="9"/>
        <v>0</v>
      </c>
      <c r="D80">
        <f t="shared" si="8"/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5"/>
        <v>17056474</v>
      </c>
    </row>
    <row r="81" spans="1:10" x14ac:dyDescent="0.25">
      <c r="A81" s="5" t="s">
        <v>612</v>
      </c>
      <c r="B81" s="5">
        <v>0.17080447000000001</v>
      </c>
      <c r="C81">
        <f t="shared" si="9"/>
        <v>0</v>
      </c>
      <c r="D81">
        <f t="shared" si="8"/>
        <v>0</v>
      </c>
      <c r="E81">
        <f t="shared" si="10"/>
        <v>0</v>
      </c>
      <c r="F81">
        <f t="shared" si="11"/>
        <v>17080447</v>
      </c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5"/>
        <v>0</v>
      </c>
    </row>
    <row r="82" spans="1:10" x14ac:dyDescent="0.25">
      <c r="A82" s="5" t="s">
        <v>613</v>
      </c>
      <c r="B82" s="5">
        <v>0.18120410000000001</v>
      </c>
      <c r="C82">
        <f t="shared" si="9"/>
        <v>0</v>
      </c>
      <c r="D82">
        <f t="shared" ref="D82:D145" si="16">IF($A82="GcA13", $B82*100000000, 0)</f>
        <v>0</v>
      </c>
      <c r="E82">
        <f t="shared" si="10"/>
        <v>0</v>
      </c>
      <c r="F82">
        <f t="shared" si="11"/>
        <v>0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5"/>
        <v>18120410</v>
      </c>
    </row>
    <row r="83" spans="1:10" x14ac:dyDescent="0.25">
      <c r="A83" s="5" t="s">
        <v>608</v>
      </c>
      <c r="B83" s="5">
        <v>0.17334591999999999</v>
      </c>
      <c r="C83">
        <f t="shared" si="9"/>
        <v>0</v>
      </c>
      <c r="D83">
        <f t="shared" si="16"/>
        <v>17334592</v>
      </c>
      <c r="E83">
        <f t="shared" si="10"/>
        <v>0</v>
      </c>
      <c r="F83">
        <f t="shared" si="11"/>
        <v>0</v>
      </c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5"/>
        <v>0</v>
      </c>
    </row>
    <row r="84" spans="1:10" x14ac:dyDescent="0.25">
      <c r="A84" s="5" t="s">
        <v>608</v>
      </c>
      <c r="B84" s="5">
        <v>0.13598476000000001</v>
      </c>
      <c r="C84">
        <f t="shared" si="9"/>
        <v>0</v>
      </c>
      <c r="D84">
        <f t="shared" si="16"/>
        <v>13598476.000000002</v>
      </c>
      <c r="E84">
        <f t="shared" si="10"/>
        <v>0</v>
      </c>
      <c r="F84">
        <f t="shared" si="11"/>
        <v>0</v>
      </c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5"/>
        <v>0</v>
      </c>
    </row>
    <row r="85" spans="1:10" x14ac:dyDescent="0.25">
      <c r="A85" s="5" t="s">
        <v>609</v>
      </c>
      <c r="B85" s="5">
        <v>0.26533598000000003</v>
      </c>
      <c r="C85">
        <f t="shared" si="9"/>
        <v>0</v>
      </c>
      <c r="D85">
        <f t="shared" si="16"/>
        <v>0</v>
      </c>
      <c r="E85">
        <f t="shared" si="10"/>
        <v>0</v>
      </c>
      <c r="F85">
        <f t="shared" si="11"/>
        <v>0</v>
      </c>
      <c r="G85">
        <f t="shared" si="12"/>
        <v>0</v>
      </c>
      <c r="H85">
        <f t="shared" si="13"/>
        <v>26533598.000000004</v>
      </c>
      <c r="I85">
        <f t="shared" si="14"/>
        <v>0</v>
      </c>
      <c r="J85">
        <f t="shared" si="15"/>
        <v>0</v>
      </c>
    </row>
    <row r="86" spans="1:10" x14ac:dyDescent="0.25">
      <c r="A86" s="5" t="s">
        <v>612</v>
      </c>
      <c r="B86" s="5">
        <v>0.61398995000000001</v>
      </c>
      <c r="C86">
        <f t="shared" si="9"/>
        <v>0</v>
      </c>
      <c r="D86">
        <f t="shared" si="16"/>
        <v>0</v>
      </c>
      <c r="E86">
        <f t="shared" si="10"/>
        <v>0</v>
      </c>
      <c r="F86">
        <f t="shared" si="11"/>
        <v>61398995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5"/>
        <v>0</v>
      </c>
    </row>
    <row r="87" spans="1:10" x14ac:dyDescent="0.25">
      <c r="A87" s="5" t="s">
        <v>612</v>
      </c>
      <c r="B87" s="5">
        <v>0.19138163</v>
      </c>
      <c r="C87">
        <f t="shared" si="9"/>
        <v>0</v>
      </c>
      <c r="D87">
        <f t="shared" si="16"/>
        <v>0</v>
      </c>
      <c r="E87">
        <f t="shared" si="10"/>
        <v>0</v>
      </c>
      <c r="F87">
        <f t="shared" si="11"/>
        <v>19138163</v>
      </c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5"/>
        <v>0</v>
      </c>
    </row>
    <row r="88" spans="1:10" x14ac:dyDescent="0.25">
      <c r="A88" s="5" t="s">
        <v>613</v>
      </c>
      <c r="B88" s="5">
        <v>0.21707525999999999</v>
      </c>
      <c r="C88">
        <f t="shared" si="9"/>
        <v>0</v>
      </c>
      <c r="D88">
        <f t="shared" si="16"/>
        <v>0</v>
      </c>
      <c r="E88">
        <f t="shared" si="10"/>
        <v>0</v>
      </c>
      <c r="F88">
        <f t="shared" si="11"/>
        <v>0</v>
      </c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5"/>
        <v>21707526</v>
      </c>
    </row>
    <row r="89" spans="1:10" x14ac:dyDescent="0.25">
      <c r="A89" s="5" t="s">
        <v>609</v>
      </c>
      <c r="B89" s="5">
        <v>0.13828860000000001</v>
      </c>
      <c r="C89">
        <f t="shared" si="9"/>
        <v>0</v>
      </c>
      <c r="D89">
        <f t="shared" si="16"/>
        <v>0</v>
      </c>
      <c r="E89">
        <f t="shared" si="10"/>
        <v>0</v>
      </c>
      <c r="F89">
        <f t="shared" si="11"/>
        <v>0</v>
      </c>
      <c r="G89">
        <f t="shared" si="12"/>
        <v>0</v>
      </c>
      <c r="H89">
        <f t="shared" si="13"/>
        <v>13828860.000000002</v>
      </c>
      <c r="I89">
        <f t="shared" si="14"/>
        <v>0</v>
      </c>
      <c r="J89">
        <f t="shared" si="15"/>
        <v>0</v>
      </c>
    </row>
    <row r="90" spans="1:10" x14ac:dyDescent="0.25">
      <c r="A90" s="5" t="s">
        <v>609</v>
      </c>
      <c r="B90" s="5">
        <v>0.121362716</v>
      </c>
      <c r="C90">
        <f t="shared" si="9"/>
        <v>0</v>
      </c>
      <c r="D90">
        <f t="shared" si="16"/>
        <v>0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12136271.6</v>
      </c>
      <c r="I90">
        <f t="shared" si="14"/>
        <v>0</v>
      </c>
      <c r="J90">
        <f t="shared" si="15"/>
        <v>0</v>
      </c>
    </row>
    <row r="91" spans="1:10" x14ac:dyDescent="0.25">
      <c r="A91" s="5" t="s">
        <v>609</v>
      </c>
      <c r="B91" s="5">
        <v>0.72951109999999997</v>
      </c>
      <c r="C91">
        <f t="shared" si="9"/>
        <v>0</v>
      </c>
      <c r="D91">
        <f t="shared" si="16"/>
        <v>0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72951110</v>
      </c>
      <c r="I91">
        <f t="shared" si="14"/>
        <v>0</v>
      </c>
      <c r="J91">
        <f t="shared" si="15"/>
        <v>0</v>
      </c>
    </row>
    <row r="92" spans="1:10" x14ac:dyDescent="0.25">
      <c r="A92" s="5" t="s">
        <v>612</v>
      </c>
      <c r="B92" s="5">
        <v>0.2402736</v>
      </c>
      <c r="C92">
        <f t="shared" si="9"/>
        <v>0</v>
      </c>
      <c r="D92">
        <f t="shared" si="16"/>
        <v>0</v>
      </c>
      <c r="E92">
        <f t="shared" si="10"/>
        <v>0</v>
      </c>
      <c r="F92">
        <f t="shared" si="11"/>
        <v>24027360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</row>
    <row r="93" spans="1:10" x14ac:dyDescent="0.25">
      <c r="A93" s="5" t="s">
        <v>613</v>
      </c>
      <c r="B93" s="5">
        <v>0.25491348000000003</v>
      </c>
      <c r="C93">
        <f t="shared" si="9"/>
        <v>0</v>
      </c>
      <c r="D93">
        <f t="shared" si="16"/>
        <v>0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5"/>
        <v>25491348.000000004</v>
      </c>
    </row>
    <row r="94" spans="1:10" x14ac:dyDescent="0.25">
      <c r="A94" s="5" t="s">
        <v>608</v>
      </c>
      <c r="B94" s="5">
        <v>0.10074583400000001</v>
      </c>
      <c r="C94">
        <f t="shared" si="9"/>
        <v>0</v>
      </c>
      <c r="D94">
        <f t="shared" si="16"/>
        <v>10074583.4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5"/>
        <v>0</v>
      </c>
    </row>
    <row r="95" spans="1:10" x14ac:dyDescent="0.25">
      <c r="A95" s="5" t="s">
        <v>610</v>
      </c>
      <c r="B95" s="5">
        <v>0.46204539999999999</v>
      </c>
      <c r="C95">
        <f t="shared" si="9"/>
        <v>46204540</v>
      </c>
      <c r="D95">
        <f t="shared" si="16"/>
        <v>0</v>
      </c>
      <c r="E95">
        <f t="shared" si="10"/>
        <v>0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5"/>
        <v>0</v>
      </c>
    </row>
    <row r="96" spans="1:10" x14ac:dyDescent="0.25">
      <c r="A96" s="5" t="s">
        <v>610</v>
      </c>
      <c r="B96" s="5">
        <v>0.11674902</v>
      </c>
      <c r="C96">
        <f t="shared" si="9"/>
        <v>11674902</v>
      </c>
      <c r="D96">
        <f t="shared" si="16"/>
        <v>0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0</v>
      </c>
    </row>
    <row r="97" spans="1:10" x14ac:dyDescent="0.25">
      <c r="A97" s="5" t="s">
        <v>610</v>
      </c>
      <c r="B97" s="5">
        <v>0.16958116000000001</v>
      </c>
      <c r="C97">
        <f t="shared" si="9"/>
        <v>16958116</v>
      </c>
      <c r="D97">
        <f t="shared" si="16"/>
        <v>0</v>
      </c>
      <c r="E97">
        <f t="shared" si="10"/>
        <v>0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</row>
    <row r="98" spans="1:10" x14ac:dyDescent="0.25">
      <c r="A98" s="5" t="s">
        <v>615</v>
      </c>
      <c r="B98" s="5">
        <v>0.11067974</v>
      </c>
      <c r="C98">
        <f t="shared" si="9"/>
        <v>0</v>
      </c>
      <c r="D98">
        <f t="shared" si="16"/>
        <v>0</v>
      </c>
      <c r="E98">
        <f t="shared" si="10"/>
        <v>11067974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5"/>
        <v>0</v>
      </c>
    </row>
    <row r="99" spans="1:10" x14ac:dyDescent="0.25">
      <c r="A99" s="5" t="s">
        <v>611</v>
      </c>
      <c r="B99" s="5">
        <v>0.25202753999999999</v>
      </c>
      <c r="C99">
        <f t="shared" si="9"/>
        <v>0</v>
      </c>
      <c r="D99">
        <f t="shared" si="16"/>
        <v>0</v>
      </c>
      <c r="E99">
        <f t="shared" si="10"/>
        <v>0</v>
      </c>
      <c r="F99">
        <f t="shared" si="11"/>
        <v>0</v>
      </c>
      <c r="G99">
        <f t="shared" si="12"/>
        <v>25202754</v>
      </c>
      <c r="H99">
        <f t="shared" si="13"/>
        <v>0</v>
      </c>
      <c r="I99">
        <f t="shared" si="14"/>
        <v>0</v>
      </c>
      <c r="J99">
        <f t="shared" si="15"/>
        <v>0</v>
      </c>
    </row>
    <row r="100" spans="1:10" x14ac:dyDescent="0.25">
      <c r="A100" s="5" t="s">
        <v>614</v>
      </c>
      <c r="B100" s="5">
        <v>0.3308044</v>
      </c>
      <c r="C100">
        <f t="shared" si="9"/>
        <v>0</v>
      </c>
      <c r="D100">
        <f t="shared" si="16"/>
        <v>0</v>
      </c>
      <c r="E100">
        <f t="shared" si="10"/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33080440</v>
      </c>
      <c r="J100">
        <f t="shared" si="15"/>
        <v>0</v>
      </c>
    </row>
    <row r="101" spans="1:10" x14ac:dyDescent="0.25">
      <c r="A101" s="5" t="s">
        <v>614</v>
      </c>
      <c r="B101" s="5">
        <v>0.28238022000000002</v>
      </c>
      <c r="C101">
        <f t="shared" si="9"/>
        <v>0</v>
      </c>
      <c r="D101">
        <f t="shared" si="16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28238022</v>
      </c>
      <c r="J101">
        <f t="shared" si="15"/>
        <v>0</v>
      </c>
    </row>
    <row r="102" spans="1:10" x14ac:dyDescent="0.25">
      <c r="A102" s="5" t="s">
        <v>614</v>
      </c>
      <c r="B102" s="5">
        <v>0.26459060000000001</v>
      </c>
      <c r="C102">
        <f t="shared" si="9"/>
        <v>0</v>
      </c>
      <c r="D102">
        <f t="shared" si="16"/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26459060</v>
      </c>
      <c r="J102">
        <f t="shared" si="15"/>
        <v>0</v>
      </c>
    </row>
    <row r="103" spans="1:10" x14ac:dyDescent="0.25">
      <c r="A103" s="5" t="s">
        <v>615</v>
      </c>
      <c r="B103" s="5">
        <v>0.17458605999999999</v>
      </c>
      <c r="C103">
        <f t="shared" si="9"/>
        <v>0</v>
      </c>
      <c r="D103">
        <f t="shared" si="16"/>
        <v>0</v>
      </c>
      <c r="E103">
        <f t="shared" si="10"/>
        <v>17458606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5"/>
        <v>0</v>
      </c>
    </row>
    <row r="104" spans="1:10" x14ac:dyDescent="0.25">
      <c r="A104" s="5" t="s">
        <v>610</v>
      </c>
      <c r="B104" s="5">
        <v>0.10485677</v>
      </c>
      <c r="C104">
        <f t="shared" si="9"/>
        <v>10485677</v>
      </c>
      <c r="D104">
        <f t="shared" si="16"/>
        <v>0</v>
      </c>
      <c r="E104">
        <f t="shared" si="10"/>
        <v>0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5"/>
        <v>0</v>
      </c>
    </row>
    <row r="105" spans="1:10" x14ac:dyDescent="0.25">
      <c r="A105" s="5" t="s">
        <v>609</v>
      </c>
      <c r="B105" s="5">
        <v>0.56780534999999999</v>
      </c>
      <c r="C105">
        <f t="shared" si="9"/>
        <v>0</v>
      </c>
      <c r="D105">
        <f t="shared" si="16"/>
        <v>0</v>
      </c>
      <c r="E105">
        <f t="shared" si="10"/>
        <v>0</v>
      </c>
      <c r="F105">
        <f t="shared" si="11"/>
        <v>0</v>
      </c>
      <c r="G105">
        <f t="shared" si="12"/>
        <v>0</v>
      </c>
      <c r="H105">
        <f t="shared" si="13"/>
        <v>56780535</v>
      </c>
      <c r="I105">
        <f t="shared" si="14"/>
        <v>0</v>
      </c>
      <c r="J105">
        <f t="shared" si="15"/>
        <v>0</v>
      </c>
    </row>
    <row r="106" spans="1:10" x14ac:dyDescent="0.25">
      <c r="A106" s="5" t="s">
        <v>609</v>
      </c>
      <c r="B106" s="5">
        <v>0.17549221000000001</v>
      </c>
      <c r="C106">
        <f t="shared" si="9"/>
        <v>0</v>
      </c>
      <c r="D106">
        <f t="shared" si="16"/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>
        <f t="shared" si="13"/>
        <v>17549221</v>
      </c>
      <c r="I106">
        <f t="shared" si="14"/>
        <v>0</v>
      </c>
      <c r="J106">
        <f t="shared" si="15"/>
        <v>0</v>
      </c>
    </row>
    <row r="107" spans="1:10" x14ac:dyDescent="0.25">
      <c r="A107" s="5" t="s">
        <v>611</v>
      </c>
      <c r="B107" s="5">
        <v>0.13790326</v>
      </c>
      <c r="C107">
        <f t="shared" si="9"/>
        <v>0</v>
      </c>
      <c r="D107">
        <f t="shared" si="16"/>
        <v>0</v>
      </c>
      <c r="E107">
        <f t="shared" si="10"/>
        <v>0</v>
      </c>
      <c r="F107">
        <f t="shared" si="11"/>
        <v>0</v>
      </c>
      <c r="G107">
        <f t="shared" si="12"/>
        <v>13790326</v>
      </c>
      <c r="H107">
        <f t="shared" si="13"/>
        <v>0</v>
      </c>
      <c r="I107">
        <f t="shared" si="14"/>
        <v>0</v>
      </c>
      <c r="J107">
        <f t="shared" si="15"/>
        <v>0</v>
      </c>
    </row>
    <row r="108" spans="1:10" x14ac:dyDescent="0.25">
      <c r="A108" s="5" t="s">
        <v>611</v>
      </c>
      <c r="B108" s="5">
        <v>0.30959502</v>
      </c>
      <c r="C108">
        <f t="shared" si="9"/>
        <v>0</v>
      </c>
      <c r="D108">
        <f t="shared" si="16"/>
        <v>0</v>
      </c>
      <c r="E108">
        <f t="shared" si="10"/>
        <v>0</v>
      </c>
      <c r="F108">
        <f t="shared" si="11"/>
        <v>0</v>
      </c>
      <c r="G108">
        <f t="shared" si="12"/>
        <v>30959502</v>
      </c>
      <c r="H108">
        <f t="shared" si="13"/>
        <v>0</v>
      </c>
      <c r="I108">
        <f t="shared" si="14"/>
        <v>0</v>
      </c>
      <c r="J108">
        <f t="shared" si="15"/>
        <v>0</v>
      </c>
    </row>
    <row r="109" spans="1:10" x14ac:dyDescent="0.25">
      <c r="A109" s="5" t="s">
        <v>611</v>
      </c>
      <c r="B109" s="5">
        <v>0.15891846000000001</v>
      </c>
      <c r="C109">
        <f t="shared" si="9"/>
        <v>0</v>
      </c>
      <c r="D109">
        <f t="shared" si="16"/>
        <v>0</v>
      </c>
      <c r="E109">
        <f t="shared" si="10"/>
        <v>0</v>
      </c>
      <c r="F109">
        <f t="shared" si="11"/>
        <v>0</v>
      </c>
      <c r="G109">
        <f t="shared" si="12"/>
        <v>15891846.000000002</v>
      </c>
      <c r="H109">
        <f t="shared" si="13"/>
        <v>0</v>
      </c>
      <c r="I109">
        <f t="shared" si="14"/>
        <v>0</v>
      </c>
      <c r="J109">
        <f t="shared" si="15"/>
        <v>0</v>
      </c>
    </row>
    <row r="110" spans="1:10" x14ac:dyDescent="0.25">
      <c r="A110" s="5" t="s">
        <v>611</v>
      </c>
      <c r="B110" s="5">
        <v>0.84767879999999995</v>
      </c>
      <c r="C110">
        <f t="shared" si="9"/>
        <v>0</v>
      </c>
      <c r="D110">
        <f t="shared" si="16"/>
        <v>0</v>
      </c>
      <c r="E110">
        <f t="shared" si="10"/>
        <v>0</v>
      </c>
      <c r="F110">
        <f t="shared" si="11"/>
        <v>0</v>
      </c>
      <c r="G110">
        <f t="shared" si="12"/>
        <v>84767880</v>
      </c>
      <c r="H110">
        <f t="shared" si="13"/>
        <v>0</v>
      </c>
      <c r="I110">
        <f t="shared" si="14"/>
        <v>0</v>
      </c>
      <c r="J110">
        <f t="shared" si="15"/>
        <v>0</v>
      </c>
    </row>
    <row r="111" spans="1:10" x14ac:dyDescent="0.25">
      <c r="A111" s="5" t="s">
        <v>613</v>
      </c>
      <c r="B111" s="5">
        <v>0.244475</v>
      </c>
      <c r="C111">
        <f t="shared" si="9"/>
        <v>0</v>
      </c>
      <c r="D111">
        <f t="shared" si="16"/>
        <v>0</v>
      </c>
      <c r="E111">
        <f t="shared" si="10"/>
        <v>0</v>
      </c>
      <c r="F111">
        <f t="shared" si="11"/>
        <v>0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5"/>
        <v>24447500</v>
      </c>
    </row>
    <row r="112" spans="1:10" x14ac:dyDescent="0.25">
      <c r="A112" s="5" t="s">
        <v>611</v>
      </c>
      <c r="B112" s="5">
        <v>0.19650956999999999</v>
      </c>
      <c r="C112">
        <f t="shared" si="9"/>
        <v>0</v>
      </c>
      <c r="D112">
        <f t="shared" si="16"/>
        <v>0</v>
      </c>
      <c r="E112">
        <f t="shared" si="10"/>
        <v>0</v>
      </c>
      <c r="F112">
        <f t="shared" si="11"/>
        <v>0</v>
      </c>
      <c r="G112">
        <f t="shared" si="12"/>
        <v>19650957</v>
      </c>
      <c r="H112">
        <f t="shared" si="13"/>
        <v>0</v>
      </c>
      <c r="I112">
        <f t="shared" si="14"/>
        <v>0</v>
      </c>
      <c r="J112">
        <f t="shared" si="15"/>
        <v>0</v>
      </c>
    </row>
    <row r="113" spans="1:10" x14ac:dyDescent="0.25">
      <c r="A113" s="5" t="s">
        <v>610</v>
      </c>
      <c r="B113" s="5">
        <v>0.22757596999999999</v>
      </c>
      <c r="C113">
        <f t="shared" si="9"/>
        <v>22757597</v>
      </c>
      <c r="D113">
        <f t="shared" si="16"/>
        <v>0</v>
      </c>
      <c r="E113">
        <f t="shared" si="10"/>
        <v>0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5"/>
        <v>0</v>
      </c>
    </row>
    <row r="114" spans="1:10" x14ac:dyDescent="0.25">
      <c r="A114" s="5" t="s">
        <v>611</v>
      </c>
      <c r="B114" s="5">
        <v>0.39012644000000002</v>
      </c>
      <c r="C114">
        <f t="shared" si="9"/>
        <v>0</v>
      </c>
      <c r="D114">
        <f t="shared" si="16"/>
        <v>0</v>
      </c>
      <c r="E114">
        <f t="shared" si="10"/>
        <v>0</v>
      </c>
      <c r="F114">
        <f t="shared" si="11"/>
        <v>0</v>
      </c>
      <c r="G114">
        <f t="shared" si="12"/>
        <v>39012644</v>
      </c>
      <c r="H114">
        <f t="shared" si="13"/>
        <v>0</v>
      </c>
      <c r="I114">
        <f t="shared" si="14"/>
        <v>0</v>
      </c>
      <c r="J114">
        <f t="shared" si="15"/>
        <v>0</v>
      </c>
    </row>
    <row r="115" spans="1:10" x14ac:dyDescent="0.25">
      <c r="A115" s="5" t="s">
        <v>614</v>
      </c>
      <c r="B115" s="5">
        <v>0.33501520000000001</v>
      </c>
      <c r="C115">
        <f t="shared" si="9"/>
        <v>0</v>
      </c>
      <c r="D115">
        <f t="shared" si="16"/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33501520</v>
      </c>
      <c r="J115">
        <f t="shared" si="15"/>
        <v>0</v>
      </c>
    </row>
    <row r="116" spans="1:10" x14ac:dyDescent="0.25">
      <c r="A116" s="5" t="s">
        <v>611</v>
      </c>
      <c r="B116" s="5">
        <v>0.17101441000000001</v>
      </c>
      <c r="C116">
        <f t="shared" si="9"/>
        <v>0</v>
      </c>
      <c r="D116">
        <f t="shared" si="16"/>
        <v>0</v>
      </c>
      <c r="E116">
        <f t="shared" si="10"/>
        <v>0</v>
      </c>
      <c r="F116">
        <f t="shared" si="11"/>
        <v>0</v>
      </c>
      <c r="G116">
        <f t="shared" si="12"/>
        <v>17101441</v>
      </c>
      <c r="H116">
        <f t="shared" si="13"/>
        <v>0</v>
      </c>
      <c r="I116">
        <f t="shared" si="14"/>
        <v>0</v>
      </c>
      <c r="J116">
        <f t="shared" si="15"/>
        <v>0</v>
      </c>
    </row>
    <row r="117" spans="1:10" x14ac:dyDescent="0.25">
      <c r="A117" s="5" t="s">
        <v>611</v>
      </c>
      <c r="B117" s="5">
        <v>0.22661407</v>
      </c>
      <c r="C117">
        <f t="shared" si="9"/>
        <v>0</v>
      </c>
      <c r="D117">
        <f t="shared" si="16"/>
        <v>0</v>
      </c>
      <c r="E117">
        <f t="shared" si="10"/>
        <v>0</v>
      </c>
      <c r="F117">
        <f t="shared" si="11"/>
        <v>0</v>
      </c>
      <c r="G117">
        <f t="shared" si="12"/>
        <v>22661407</v>
      </c>
      <c r="H117">
        <f t="shared" si="13"/>
        <v>0</v>
      </c>
      <c r="I117">
        <f t="shared" si="14"/>
        <v>0</v>
      </c>
      <c r="J117">
        <f t="shared" si="15"/>
        <v>0</v>
      </c>
    </row>
    <row r="118" spans="1:10" x14ac:dyDescent="0.25">
      <c r="A118" s="5" t="s">
        <v>611</v>
      </c>
      <c r="B118" s="5">
        <v>0.33978075000000002</v>
      </c>
      <c r="C118">
        <f t="shared" si="9"/>
        <v>0</v>
      </c>
      <c r="D118">
        <f t="shared" si="16"/>
        <v>0</v>
      </c>
      <c r="E118">
        <f t="shared" si="10"/>
        <v>0</v>
      </c>
      <c r="F118">
        <f t="shared" si="11"/>
        <v>0</v>
      </c>
      <c r="G118">
        <f t="shared" si="12"/>
        <v>33978075</v>
      </c>
      <c r="H118">
        <f t="shared" si="13"/>
        <v>0</v>
      </c>
      <c r="I118">
        <f t="shared" si="14"/>
        <v>0</v>
      </c>
      <c r="J118">
        <f t="shared" si="15"/>
        <v>0</v>
      </c>
    </row>
    <row r="119" spans="1:10" x14ac:dyDescent="0.25">
      <c r="A119" s="5" t="s">
        <v>610</v>
      </c>
      <c r="B119" s="5">
        <v>0.13071035</v>
      </c>
      <c r="C119">
        <f t="shared" si="9"/>
        <v>13071035</v>
      </c>
      <c r="D119">
        <f t="shared" si="16"/>
        <v>0</v>
      </c>
      <c r="E119">
        <f t="shared" si="10"/>
        <v>0</v>
      </c>
      <c r="F119">
        <f t="shared" si="11"/>
        <v>0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5"/>
        <v>0</v>
      </c>
    </row>
    <row r="120" spans="1:10" x14ac:dyDescent="0.25">
      <c r="A120" s="5" t="s">
        <v>608</v>
      </c>
      <c r="B120" s="5">
        <v>0.16983743000000001</v>
      </c>
      <c r="C120">
        <f t="shared" si="9"/>
        <v>0</v>
      </c>
      <c r="D120">
        <f t="shared" si="16"/>
        <v>16983743</v>
      </c>
      <c r="E120">
        <f t="shared" si="10"/>
        <v>0</v>
      </c>
      <c r="F12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5"/>
        <v>0</v>
      </c>
    </row>
    <row r="121" spans="1:10" x14ac:dyDescent="0.25">
      <c r="A121" s="5" t="s">
        <v>608</v>
      </c>
      <c r="B121" s="5">
        <v>6.6658235999999996E-2</v>
      </c>
      <c r="C121">
        <f t="shared" si="9"/>
        <v>0</v>
      </c>
      <c r="D121">
        <f t="shared" si="16"/>
        <v>6665823.5999999996</v>
      </c>
      <c r="E121">
        <f t="shared" si="10"/>
        <v>0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5"/>
        <v>0</v>
      </c>
    </row>
    <row r="122" spans="1:10" x14ac:dyDescent="0.25">
      <c r="A122" s="5" t="s">
        <v>610</v>
      </c>
      <c r="B122" s="5">
        <v>0.12242371000000001</v>
      </c>
      <c r="C122">
        <f t="shared" si="9"/>
        <v>12242371</v>
      </c>
      <c r="D122">
        <f t="shared" si="16"/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</row>
    <row r="123" spans="1:10" x14ac:dyDescent="0.25">
      <c r="A123" s="5" t="s">
        <v>610</v>
      </c>
      <c r="B123" s="5">
        <v>0.24684455999999999</v>
      </c>
      <c r="C123">
        <f t="shared" si="9"/>
        <v>24684456</v>
      </c>
      <c r="D123">
        <f t="shared" si="16"/>
        <v>0</v>
      </c>
      <c r="E123">
        <f t="shared" si="10"/>
        <v>0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5"/>
        <v>0</v>
      </c>
    </row>
    <row r="124" spans="1:10" x14ac:dyDescent="0.25">
      <c r="A124" s="5" t="s">
        <v>610</v>
      </c>
      <c r="B124" s="5">
        <v>0.13550926999999999</v>
      </c>
      <c r="C124">
        <f t="shared" si="9"/>
        <v>13550926.999999998</v>
      </c>
      <c r="D124">
        <f t="shared" si="16"/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>
        <f t="shared" si="13"/>
        <v>0</v>
      </c>
      <c r="I124">
        <f t="shared" si="14"/>
        <v>0</v>
      </c>
      <c r="J124">
        <f t="shared" si="15"/>
        <v>0</v>
      </c>
    </row>
    <row r="125" spans="1:10" x14ac:dyDescent="0.25">
      <c r="A125" s="5" t="s">
        <v>610</v>
      </c>
      <c r="B125" s="5">
        <v>0.16688342</v>
      </c>
      <c r="C125">
        <f t="shared" si="9"/>
        <v>16688342</v>
      </c>
      <c r="D125">
        <f t="shared" si="16"/>
        <v>0</v>
      </c>
      <c r="E125">
        <f t="shared" si="10"/>
        <v>0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5"/>
        <v>0</v>
      </c>
    </row>
    <row r="126" spans="1:10" x14ac:dyDescent="0.25">
      <c r="A126" s="5" t="s">
        <v>610</v>
      </c>
      <c r="B126" s="5">
        <v>0.12807932</v>
      </c>
      <c r="C126">
        <f t="shared" si="9"/>
        <v>12807932</v>
      </c>
      <c r="D126">
        <f t="shared" si="16"/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5"/>
        <v>0</v>
      </c>
    </row>
    <row r="127" spans="1:10" x14ac:dyDescent="0.25">
      <c r="A127" s="5" t="s">
        <v>611</v>
      </c>
      <c r="B127" s="5">
        <v>0.12634081999999999</v>
      </c>
      <c r="C127">
        <f t="shared" si="9"/>
        <v>0</v>
      </c>
      <c r="D127">
        <f t="shared" si="16"/>
        <v>0</v>
      </c>
      <c r="E127">
        <f t="shared" si="10"/>
        <v>0</v>
      </c>
      <c r="F127">
        <f t="shared" si="11"/>
        <v>0</v>
      </c>
      <c r="G127">
        <f t="shared" si="12"/>
        <v>12634082</v>
      </c>
      <c r="H127">
        <f t="shared" si="13"/>
        <v>0</v>
      </c>
      <c r="I127">
        <f t="shared" si="14"/>
        <v>0</v>
      </c>
      <c r="J127">
        <f t="shared" si="15"/>
        <v>0</v>
      </c>
    </row>
    <row r="128" spans="1:10" x14ac:dyDescent="0.25">
      <c r="A128" s="5" t="s">
        <v>614</v>
      </c>
      <c r="B128" s="5">
        <v>0.31857950000000002</v>
      </c>
      <c r="C128">
        <f t="shared" si="9"/>
        <v>0</v>
      </c>
      <c r="D128">
        <f t="shared" si="16"/>
        <v>0</v>
      </c>
      <c r="E128">
        <f t="shared" si="10"/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31857950</v>
      </c>
      <c r="J128">
        <f t="shared" si="15"/>
        <v>0</v>
      </c>
    </row>
    <row r="129" spans="1:10" x14ac:dyDescent="0.25">
      <c r="A129" s="5" t="s">
        <v>610</v>
      </c>
      <c r="B129" s="5">
        <v>0.16678750000000001</v>
      </c>
      <c r="C129">
        <f t="shared" si="9"/>
        <v>16678750</v>
      </c>
      <c r="D129">
        <f t="shared" si="16"/>
        <v>0</v>
      </c>
      <c r="E129">
        <f t="shared" si="10"/>
        <v>0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5"/>
        <v>0</v>
      </c>
    </row>
    <row r="130" spans="1:10" x14ac:dyDescent="0.25">
      <c r="A130" s="5" t="s">
        <v>614</v>
      </c>
      <c r="B130" s="5">
        <v>0.24729538000000001</v>
      </c>
      <c r="C130">
        <f t="shared" si="9"/>
        <v>0</v>
      </c>
      <c r="D130">
        <f t="shared" si="16"/>
        <v>0</v>
      </c>
      <c r="E130">
        <f t="shared" si="10"/>
        <v>0</v>
      </c>
      <c r="F13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24729538</v>
      </c>
      <c r="J130">
        <f t="shared" si="15"/>
        <v>0</v>
      </c>
    </row>
    <row r="131" spans="1:10" x14ac:dyDescent="0.25">
      <c r="A131" s="5" t="s">
        <v>609</v>
      </c>
      <c r="B131" s="5">
        <v>0.18736725000000001</v>
      </c>
      <c r="C131">
        <f t="shared" ref="C131:C194" si="17">IF($A131="GcA5", $B131*100000000, 0)</f>
        <v>0</v>
      </c>
      <c r="D131">
        <f t="shared" si="16"/>
        <v>0</v>
      </c>
      <c r="E131">
        <f t="shared" ref="E131:E194" si="18">IF($A131="GcB4", $B131*100000000, 0)</f>
        <v>0</v>
      </c>
      <c r="F131">
        <f t="shared" ref="F131:F194" si="19">IF($A131="GcB14", $B131*100000000, 0)</f>
        <v>0</v>
      </c>
      <c r="G131">
        <f t="shared" ref="G131:G194" si="20">IF($A131="GcC5", $B131*100000000, 0)</f>
        <v>0</v>
      </c>
      <c r="H131">
        <f t="shared" ref="H131:H194" si="21">IF($A131="GcC11", $B131*100000000, 0)</f>
        <v>18736725</v>
      </c>
      <c r="I131">
        <f t="shared" ref="I131:I194" si="22">IF($A131="GcL4", $B131*100000000, 0)</f>
        <v>0</v>
      </c>
      <c r="J131">
        <f t="shared" ref="J131:J194" si="23">IF($A131="GcL13", $B131*100000000, 0)</f>
        <v>0</v>
      </c>
    </row>
    <row r="132" spans="1:10" x14ac:dyDescent="0.25">
      <c r="A132" s="5" t="s">
        <v>611</v>
      </c>
      <c r="B132" s="5">
        <v>0.69006140000000005</v>
      </c>
      <c r="C132">
        <f t="shared" si="17"/>
        <v>0</v>
      </c>
      <c r="D132">
        <f t="shared" si="16"/>
        <v>0</v>
      </c>
      <c r="E132">
        <f t="shared" si="18"/>
        <v>0</v>
      </c>
      <c r="F132">
        <f t="shared" si="19"/>
        <v>0</v>
      </c>
      <c r="G132">
        <f t="shared" si="20"/>
        <v>69006140</v>
      </c>
      <c r="H132">
        <f t="shared" si="21"/>
        <v>0</v>
      </c>
      <c r="I132">
        <f t="shared" si="22"/>
        <v>0</v>
      </c>
      <c r="J132">
        <f t="shared" si="23"/>
        <v>0</v>
      </c>
    </row>
    <row r="133" spans="1:10" x14ac:dyDescent="0.25">
      <c r="A133" s="5" t="s">
        <v>614</v>
      </c>
      <c r="B133" s="5">
        <v>0.28229436000000002</v>
      </c>
      <c r="C133">
        <f t="shared" si="17"/>
        <v>0</v>
      </c>
      <c r="D133">
        <f t="shared" si="16"/>
        <v>0</v>
      </c>
      <c r="E133">
        <f t="shared" si="18"/>
        <v>0</v>
      </c>
      <c r="F133">
        <f t="shared" si="19"/>
        <v>0</v>
      </c>
      <c r="G133">
        <f t="shared" si="20"/>
        <v>0</v>
      </c>
      <c r="H133">
        <f t="shared" si="21"/>
        <v>0</v>
      </c>
      <c r="I133">
        <f t="shared" si="22"/>
        <v>28229436.000000004</v>
      </c>
      <c r="J133">
        <f t="shared" si="23"/>
        <v>0</v>
      </c>
    </row>
    <row r="134" spans="1:10" x14ac:dyDescent="0.25">
      <c r="A134" s="5" t="s">
        <v>611</v>
      </c>
      <c r="B134" s="5">
        <v>0.13522187999999999</v>
      </c>
      <c r="C134">
        <f t="shared" si="17"/>
        <v>0</v>
      </c>
      <c r="D134">
        <f t="shared" si="16"/>
        <v>0</v>
      </c>
      <c r="E134">
        <f t="shared" si="18"/>
        <v>0</v>
      </c>
      <c r="F134">
        <f t="shared" si="19"/>
        <v>0</v>
      </c>
      <c r="G134">
        <f t="shared" si="20"/>
        <v>13522187.999999998</v>
      </c>
      <c r="H134">
        <f t="shared" si="21"/>
        <v>0</v>
      </c>
      <c r="I134">
        <f t="shared" si="22"/>
        <v>0</v>
      </c>
      <c r="J134">
        <f t="shared" si="23"/>
        <v>0</v>
      </c>
    </row>
    <row r="135" spans="1:10" x14ac:dyDescent="0.25">
      <c r="A135" s="5" t="s">
        <v>615</v>
      </c>
      <c r="B135" s="5">
        <v>0.25344845999999999</v>
      </c>
      <c r="C135">
        <f t="shared" si="17"/>
        <v>0</v>
      </c>
      <c r="D135">
        <f t="shared" si="16"/>
        <v>0</v>
      </c>
      <c r="E135">
        <f t="shared" si="18"/>
        <v>25344846</v>
      </c>
      <c r="F135">
        <f t="shared" si="19"/>
        <v>0</v>
      </c>
      <c r="G135">
        <f t="shared" si="20"/>
        <v>0</v>
      </c>
      <c r="H135">
        <f t="shared" si="21"/>
        <v>0</v>
      </c>
      <c r="I135">
        <f t="shared" si="22"/>
        <v>0</v>
      </c>
      <c r="J135">
        <f t="shared" si="23"/>
        <v>0</v>
      </c>
    </row>
    <row r="136" spans="1:10" x14ac:dyDescent="0.25">
      <c r="A136" s="5" t="s">
        <v>614</v>
      </c>
      <c r="B136" s="5">
        <v>0.23039414999999999</v>
      </c>
      <c r="C136">
        <f t="shared" si="17"/>
        <v>0</v>
      </c>
      <c r="D136">
        <f t="shared" si="16"/>
        <v>0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0</v>
      </c>
      <c r="I136">
        <f t="shared" si="22"/>
        <v>23039415</v>
      </c>
      <c r="J136">
        <f t="shared" si="23"/>
        <v>0</v>
      </c>
    </row>
    <row r="137" spans="1:10" x14ac:dyDescent="0.25">
      <c r="A137" s="5" t="s">
        <v>610</v>
      </c>
      <c r="B137" s="5">
        <v>0.54131569999999996</v>
      </c>
      <c r="C137">
        <f t="shared" si="17"/>
        <v>54131569.999999993</v>
      </c>
      <c r="D137">
        <f t="shared" si="16"/>
        <v>0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3"/>
        <v>0</v>
      </c>
    </row>
    <row r="138" spans="1:10" x14ac:dyDescent="0.25">
      <c r="A138" s="5" t="s">
        <v>611</v>
      </c>
      <c r="B138" s="5">
        <v>0.12006145999999999</v>
      </c>
      <c r="C138">
        <f t="shared" si="17"/>
        <v>0</v>
      </c>
      <c r="D138">
        <f t="shared" si="16"/>
        <v>0</v>
      </c>
      <c r="E138">
        <f t="shared" si="18"/>
        <v>0</v>
      </c>
      <c r="F138">
        <f t="shared" si="19"/>
        <v>0</v>
      </c>
      <c r="G138">
        <f t="shared" si="20"/>
        <v>12006146</v>
      </c>
      <c r="H138">
        <f t="shared" si="21"/>
        <v>0</v>
      </c>
      <c r="I138">
        <f t="shared" si="22"/>
        <v>0</v>
      </c>
      <c r="J138">
        <f t="shared" si="23"/>
        <v>0</v>
      </c>
    </row>
    <row r="139" spans="1:10" x14ac:dyDescent="0.25">
      <c r="A139" s="5" t="s">
        <v>614</v>
      </c>
      <c r="B139" s="5">
        <v>0.35222851999999999</v>
      </c>
      <c r="C139">
        <f t="shared" si="17"/>
        <v>0</v>
      </c>
      <c r="D139">
        <f t="shared" si="16"/>
        <v>0</v>
      </c>
      <c r="E139">
        <f t="shared" si="18"/>
        <v>0</v>
      </c>
      <c r="F139">
        <f t="shared" si="19"/>
        <v>0</v>
      </c>
      <c r="G139">
        <f t="shared" si="20"/>
        <v>0</v>
      </c>
      <c r="H139">
        <f t="shared" si="21"/>
        <v>0</v>
      </c>
      <c r="I139">
        <f t="shared" si="22"/>
        <v>35222852</v>
      </c>
      <c r="J139">
        <f t="shared" si="23"/>
        <v>0</v>
      </c>
    </row>
    <row r="140" spans="1:10" x14ac:dyDescent="0.25">
      <c r="A140" s="5" t="s">
        <v>614</v>
      </c>
      <c r="B140" s="5">
        <v>0.32512015</v>
      </c>
      <c r="C140">
        <f t="shared" si="17"/>
        <v>0</v>
      </c>
      <c r="D140">
        <f t="shared" si="16"/>
        <v>0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0</v>
      </c>
      <c r="I140">
        <f t="shared" si="22"/>
        <v>32512015</v>
      </c>
      <c r="J140">
        <f t="shared" si="23"/>
        <v>0</v>
      </c>
    </row>
    <row r="141" spans="1:10" x14ac:dyDescent="0.25">
      <c r="A141" s="5" t="s">
        <v>615</v>
      </c>
      <c r="B141" s="5">
        <v>0.24745215000000001</v>
      </c>
      <c r="C141">
        <f t="shared" si="17"/>
        <v>0</v>
      </c>
      <c r="D141">
        <f t="shared" si="16"/>
        <v>0</v>
      </c>
      <c r="E141">
        <f t="shared" si="18"/>
        <v>24745215</v>
      </c>
      <c r="F141">
        <f t="shared" si="19"/>
        <v>0</v>
      </c>
      <c r="G141">
        <f t="shared" si="20"/>
        <v>0</v>
      </c>
      <c r="H141">
        <f t="shared" si="21"/>
        <v>0</v>
      </c>
      <c r="I141">
        <f t="shared" si="22"/>
        <v>0</v>
      </c>
      <c r="J141">
        <f t="shared" si="23"/>
        <v>0</v>
      </c>
    </row>
    <row r="142" spans="1:10" x14ac:dyDescent="0.25">
      <c r="A142" s="5" t="s">
        <v>615</v>
      </c>
      <c r="B142" s="5">
        <v>0.22331226000000001</v>
      </c>
      <c r="C142">
        <f t="shared" si="17"/>
        <v>0</v>
      </c>
      <c r="D142">
        <f t="shared" si="16"/>
        <v>0</v>
      </c>
      <c r="E142">
        <f t="shared" si="18"/>
        <v>22331226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3"/>
        <v>0</v>
      </c>
    </row>
    <row r="143" spans="1:10" x14ac:dyDescent="0.25">
      <c r="A143" s="5" t="s">
        <v>609</v>
      </c>
      <c r="B143" s="5">
        <v>0.30963886000000002</v>
      </c>
      <c r="C143">
        <f t="shared" si="17"/>
        <v>0</v>
      </c>
      <c r="D143">
        <f t="shared" si="16"/>
        <v>0</v>
      </c>
      <c r="E143">
        <f t="shared" si="18"/>
        <v>0</v>
      </c>
      <c r="F143">
        <f t="shared" si="19"/>
        <v>0</v>
      </c>
      <c r="G143">
        <f t="shared" si="20"/>
        <v>0</v>
      </c>
      <c r="H143">
        <f t="shared" si="21"/>
        <v>30963886</v>
      </c>
      <c r="I143">
        <f t="shared" si="22"/>
        <v>0</v>
      </c>
      <c r="J143">
        <f t="shared" si="23"/>
        <v>0</v>
      </c>
    </row>
    <row r="144" spans="1:10" x14ac:dyDescent="0.25">
      <c r="A144" s="5" t="s">
        <v>612</v>
      </c>
      <c r="B144" s="5">
        <v>0.17003044</v>
      </c>
      <c r="C144">
        <f t="shared" si="17"/>
        <v>0</v>
      </c>
      <c r="D144">
        <f t="shared" si="16"/>
        <v>0</v>
      </c>
      <c r="E144">
        <f t="shared" si="18"/>
        <v>0</v>
      </c>
      <c r="F144">
        <f t="shared" si="19"/>
        <v>17003044</v>
      </c>
      <c r="G144">
        <f t="shared" si="20"/>
        <v>0</v>
      </c>
      <c r="H144">
        <f t="shared" si="21"/>
        <v>0</v>
      </c>
      <c r="I144">
        <f t="shared" si="22"/>
        <v>0</v>
      </c>
      <c r="J144">
        <f t="shared" si="23"/>
        <v>0</v>
      </c>
    </row>
    <row r="145" spans="1:10" x14ac:dyDescent="0.25">
      <c r="A145" s="5" t="s">
        <v>613</v>
      </c>
      <c r="B145" s="5">
        <v>0.16518179999999999</v>
      </c>
      <c r="C145">
        <f t="shared" si="17"/>
        <v>0</v>
      </c>
      <c r="D145">
        <f t="shared" si="16"/>
        <v>0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3"/>
        <v>16518179.999999998</v>
      </c>
    </row>
    <row r="146" spans="1:10" x14ac:dyDescent="0.25">
      <c r="A146" s="5" t="s">
        <v>609</v>
      </c>
      <c r="B146" s="5">
        <v>1.2274731000000001</v>
      </c>
      <c r="C146">
        <f t="shared" si="17"/>
        <v>0</v>
      </c>
      <c r="D146">
        <f t="shared" ref="D146:D205" si="24">IF($A146="GcA13", $B146*100000000, 0)</f>
        <v>0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122747310.00000001</v>
      </c>
      <c r="I146">
        <f t="shared" si="22"/>
        <v>0</v>
      </c>
      <c r="J146">
        <f t="shared" si="23"/>
        <v>0</v>
      </c>
    </row>
    <row r="147" spans="1:10" x14ac:dyDescent="0.25">
      <c r="A147" s="5" t="s">
        <v>612</v>
      </c>
      <c r="B147" s="5">
        <v>0.16837065000000001</v>
      </c>
      <c r="C147">
        <f t="shared" si="17"/>
        <v>0</v>
      </c>
      <c r="D147">
        <f t="shared" si="24"/>
        <v>0</v>
      </c>
      <c r="E147">
        <f t="shared" si="18"/>
        <v>0</v>
      </c>
      <c r="F147">
        <f t="shared" si="19"/>
        <v>16837065</v>
      </c>
      <c r="G147">
        <f t="shared" si="20"/>
        <v>0</v>
      </c>
      <c r="H147">
        <f t="shared" si="21"/>
        <v>0</v>
      </c>
      <c r="I147">
        <f t="shared" si="22"/>
        <v>0</v>
      </c>
      <c r="J147">
        <f t="shared" si="23"/>
        <v>0</v>
      </c>
    </row>
    <row r="148" spans="1:10" x14ac:dyDescent="0.25">
      <c r="A148" s="5" t="s">
        <v>613</v>
      </c>
      <c r="B148" s="5">
        <v>0.18937148000000001</v>
      </c>
      <c r="C148">
        <f t="shared" si="17"/>
        <v>0</v>
      </c>
      <c r="D148">
        <f t="shared" si="24"/>
        <v>0</v>
      </c>
      <c r="E148">
        <f t="shared" si="18"/>
        <v>0</v>
      </c>
      <c r="F148">
        <f t="shared" si="19"/>
        <v>0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3"/>
        <v>18937148</v>
      </c>
    </row>
    <row r="149" spans="1:10" x14ac:dyDescent="0.25">
      <c r="A149" s="5" t="s">
        <v>613</v>
      </c>
      <c r="B149" s="5">
        <v>0.12593994</v>
      </c>
      <c r="C149">
        <f t="shared" si="17"/>
        <v>0</v>
      </c>
      <c r="D149">
        <f t="shared" si="24"/>
        <v>0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3"/>
        <v>12593994</v>
      </c>
    </row>
    <row r="150" spans="1:10" x14ac:dyDescent="0.25">
      <c r="A150" s="5" t="s">
        <v>609</v>
      </c>
      <c r="B150" s="5">
        <v>0.25496407999999998</v>
      </c>
      <c r="C150">
        <f t="shared" si="17"/>
        <v>0</v>
      </c>
      <c r="D150">
        <f t="shared" si="24"/>
        <v>0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25496408</v>
      </c>
      <c r="I150">
        <f t="shared" si="22"/>
        <v>0</v>
      </c>
      <c r="J150">
        <f t="shared" si="23"/>
        <v>0</v>
      </c>
    </row>
    <row r="151" spans="1:10" x14ac:dyDescent="0.25">
      <c r="A151" s="5" t="s">
        <v>608</v>
      </c>
      <c r="B151" s="5">
        <v>8.8426480000000002E-2</v>
      </c>
      <c r="C151">
        <f t="shared" si="17"/>
        <v>0</v>
      </c>
      <c r="D151">
        <f t="shared" si="24"/>
        <v>8842648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3"/>
        <v>0</v>
      </c>
    </row>
    <row r="152" spans="1:10" x14ac:dyDescent="0.25">
      <c r="A152" s="5" t="s">
        <v>608</v>
      </c>
      <c r="B152" s="5">
        <v>0.52652399999999999</v>
      </c>
      <c r="C152">
        <f t="shared" si="17"/>
        <v>0</v>
      </c>
      <c r="D152">
        <f t="shared" si="24"/>
        <v>52652400</v>
      </c>
      <c r="E152">
        <f t="shared" si="18"/>
        <v>0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3"/>
        <v>0</v>
      </c>
    </row>
    <row r="153" spans="1:10" x14ac:dyDescent="0.25">
      <c r="A153" s="5" t="s">
        <v>608</v>
      </c>
      <c r="B153" s="5">
        <v>0.16005245000000001</v>
      </c>
      <c r="C153">
        <f t="shared" si="17"/>
        <v>0</v>
      </c>
      <c r="D153">
        <f t="shared" si="24"/>
        <v>16005245.000000002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0</v>
      </c>
      <c r="J153">
        <f t="shared" si="23"/>
        <v>0</v>
      </c>
    </row>
    <row r="154" spans="1:10" x14ac:dyDescent="0.25">
      <c r="A154" s="5" t="s">
        <v>609</v>
      </c>
      <c r="B154" s="5">
        <v>0.30556022999999999</v>
      </c>
      <c r="C154">
        <f t="shared" si="17"/>
        <v>0</v>
      </c>
      <c r="D154">
        <f t="shared" si="24"/>
        <v>0</v>
      </c>
      <c r="E154">
        <f t="shared" si="18"/>
        <v>0</v>
      </c>
      <c r="F154">
        <f t="shared" si="19"/>
        <v>0</v>
      </c>
      <c r="G154">
        <f t="shared" si="20"/>
        <v>0</v>
      </c>
      <c r="H154">
        <f t="shared" si="21"/>
        <v>30556023</v>
      </c>
      <c r="I154">
        <f t="shared" si="22"/>
        <v>0</v>
      </c>
      <c r="J154">
        <f t="shared" si="23"/>
        <v>0</v>
      </c>
    </row>
    <row r="155" spans="1:10" x14ac:dyDescent="0.25">
      <c r="A155" s="5" t="s">
        <v>611</v>
      </c>
      <c r="B155" s="5">
        <v>0.15717096999999999</v>
      </c>
      <c r="C155">
        <f t="shared" si="17"/>
        <v>0</v>
      </c>
      <c r="D155">
        <f t="shared" si="24"/>
        <v>0</v>
      </c>
      <c r="E155">
        <f t="shared" si="18"/>
        <v>0</v>
      </c>
      <c r="F155">
        <f t="shared" si="19"/>
        <v>0</v>
      </c>
      <c r="G155">
        <f t="shared" si="20"/>
        <v>15717097</v>
      </c>
      <c r="H155">
        <f t="shared" si="21"/>
        <v>0</v>
      </c>
      <c r="I155">
        <f t="shared" si="22"/>
        <v>0</v>
      </c>
      <c r="J155">
        <f t="shared" si="23"/>
        <v>0</v>
      </c>
    </row>
    <row r="156" spans="1:10" x14ac:dyDescent="0.25">
      <c r="A156" s="5" t="s">
        <v>615</v>
      </c>
      <c r="B156" s="5">
        <v>0.13117522000000001</v>
      </c>
      <c r="C156">
        <f t="shared" si="17"/>
        <v>0</v>
      </c>
      <c r="D156">
        <f t="shared" si="24"/>
        <v>0</v>
      </c>
      <c r="E156">
        <f t="shared" si="18"/>
        <v>13117522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3"/>
        <v>0</v>
      </c>
    </row>
    <row r="157" spans="1:10" x14ac:dyDescent="0.25">
      <c r="A157" s="5" t="s">
        <v>611</v>
      </c>
      <c r="B157" s="5">
        <v>0.26634600000000003</v>
      </c>
      <c r="C157">
        <f t="shared" si="17"/>
        <v>0</v>
      </c>
      <c r="D157">
        <f t="shared" si="24"/>
        <v>0</v>
      </c>
      <c r="E157">
        <f t="shared" si="18"/>
        <v>0</v>
      </c>
      <c r="F157">
        <f t="shared" si="19"/>
        <v>0</v>
      </c>
      <c r="G157">
        <f t="shared" si="20"/>
        <v>26634600.000000004</v>
      </c>
      <c r="H157">
        <f t="shared" si="21"/>
        <v>0</v>
      </c>
      <c r="I157">
        <f t="shared" si="22"/>
        <v>0</v>
      </c>
      <c r="J157">
        <f t="shared" si="23"/>
        <v>0</v>
      </c>
    </row>
    <row r="158" spans="1:10" x14ac:dyDescent="0.25">
      <c r="A158" s="5" t="s">
        <v>611</v>
      </c>
      <c r="B158" s="5">
        <v>0.23717021999999999</v>
      </c>
      <c r="C158">
        <f t="shared" si="17"/>
        <v>0</v>
      </c>
      <c r="D158">
        <f t="shared" si="24"/>
        <v>0</v>
      </c>
      <c r="E158">
        <f t="shared" si="18"/>
        <v>0</v>
      </c>
      <c r="F158">
        <f t="shared" si="19"/>
        <v>0</v>
      </c>
      <c r="G158">
        <f t="shared" si="20"/>
        <v>23717022</v>
      </c>
      <c r="H158">
        <f t="shared" si="21"/>
        <v>0</v>
      </c>
      <c r="I158">
        <f t="shared" si="22"/>
        <v>0</v>
      </c>
      <c r="J158">
        <f t="shared" si="23"/>
        <v>0</v>
      </c>
    </row>
    <row r="159" spans="1:10" x14ac:dyDescent="0.25">
      <c r="A159" s="5" t="s">
        <v>611</v>
      </c>
      <c r="B159" s="5">
        <v>0.28868282000000001</v>
      </c>
      <c r="C159">
        <f t="shared" si="17"/>
        <v>0</v>
      </c>
      <c r="D159">
        <f t="shared" si="24"/>
        <v>0</v>
      </c>
      <c r="E159">
        <f t="shared" si="18"/>
        <v>0</v>
      </c>
      <c r="F159">
        <f t="shared" si="19"/>
        <v>0</v>
      </c>
      <c r="G159">
        <f t="shared" si="20"/>
        <v>28868282</v>
      </c>
      <c r="H159">
        <f t="shared" si="21"/>
        <v>0</v>
      </c>
      <c r="I159">
        <f t="shared" si="22"/>
        <v>0</v>
      </c>
      <c r="J159">
        <f t="shared" si="23"/>
        <v>0</v>
      </c>
    </row>
    <row r="160" spans="1:10" x14ac:dyDescent="0.25">
      <c r="A160" s="5" t="s">
        <v>611</v>
      </c>
      <c r="B160" s="5">
        <v>0.50307329999999995</v>
      </c>
      <c r="C160">
        <f t="shared" si="17"/>
        <v>0</v>
      </c>
      <c r="D160">
        <f t="shared" si="24"/>
        <v>0</v>
      </c>
      <c r="E160">
        <f t="shared" si="18"/>
        <v>0</v>
      </c>
      <c r="F160">
        <f t="shared" si="19"/>
        <v>0</v>
      </c>
      <c r="G160">
        <f t="shared" si="20"/>
        <v>50307329.999999993</v>
      </c>
      <c r="H160">
        <f t="shared" si="21"/>
        <v>0</v>
      </c>
      <c r="I160">
        <f t="shared" si="22"/>
        <v>0</v>
      </c>
      <c r="J160">
        <f t="shared" si="23"/>
        <v>0</v>
      </c>
    </row>
    <row r="161" spans="1:10" x14ac:dyDescent="0.25">
      <c r="A161" s="5" t="s">
        <v>610</v>
      </c>
      <c r="B161" s="5">
        <v>0.39269685999999998</v>
      </c>
      <c r="C161">
        <f t="shared" si="17"/>
        <v>39269686</v>
      </c>
      <c r="D161">
        <f t="shared" si="24"/>
        <v>0</v>
      </c>
      <c r="E161">
        <f t="shared" si="18"/>
        <v>0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0</v>
      </c>
      <c r="J161">
        <f t="shared" si="23"/>
        <v>0</v>
      </c>
    </row>
    <row r="162" spans="1:10" x14ac:dyDescent="0.25">
      <c r="A162" s="5" t="s">
        <v>610</v>
      </c>
      <c r="B162" s="5">
        <v>0.15660115999999999</v>
      </c>
      <c r="C162">
        <f t="shared" si="17"/>
        <v>15660115.999999998</v>
      </c>
      <c r="D162">
        <f t="shared" si="24"/>
        <v>0</v>
      </c>
      <c r="E162">
        <f t="shared" si="18"/>
        <v>0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0</v>
      </c>
      <c r="J162">
        <f t="shared" si="23"/>
        <v>0</v>
      </c>
    </row>
    <row r="163" spans="1:10" x14ac:dyDescent="0.25">
      <c r="A163" s="5" t="s">
        <v>611</v>
      </c>
      <c r="B163" s="5">
        <v>0.50325120000000001</v>
      </c>
      <c r="C163">
        <f t="shared" si="17"/>
        <v>0</v>
      </c>
      <c r="D163">
        <f t="shared" si="24"/>
        <v>0</v>
      </c>
      <c r="E163">
        <f t="shared" si="18"/>
        <v>0</v>
      </c>
      <c r="F163">
        <f t="shared" si="19"/>
        <v>0</v>
      </c>
      <c r="G163">
        <f t="shared" si="20"/>
        <v>50325120</v>
      </c>
      <c r="H163">
        <f t="shared" si="21"/>
        <v>0</v>
      </c>
      <c r="I163">
        <f t="shared" si="22"/>
        <v>0</v>
      </c>
      <c r="J163">
        <f t="shared" si="23"/>
        <v>0</v>
      </c>
    </row>
    <row r="164" spans="1:10" x14ac:dyDescent="0.25">
      <c r="A164" s="5" t="s">
        <v>611</v>
      </c>
      <c r="B164" s="5">
        <v>0.23531008</v>
      </c>
      <c r="C164">
        <f t="shared" si="17"/>
        <v>0</v>
      </c>
      <c r="D164">
        <f t="shared" si="24"/>
        <v>0</v>
      </c>
      <c r="E164">
        <f t="shared" si="18"/>
        <v>0</v>
      </c>
      <c r="F164">
        <f t="shared" si="19"/>
        <v>0</v>
      </c>
      <c r="G164">
        <f t="shared" si="20"/>
        <v>23531008</v>
      </c>
      <c r="H164">
        <f t="shared" si="21"/>
        <v>0</v>
      </c>
      <c r="I164">
        <f t="shared" si="22"/>
        <v>0</v>
      </c>
      <c r="J164">
        <f t="shared" si="23"/>
        <v>0</v>
      </c>
    </row>
    <row r="165" spans="1:10" x14ac:dyDescent="0.25">
      <c r="A165" s="5" t="s">
        <v>610</v>
      </c>
      <c r="B165" s="5">
        <v>0.13853377</v>
      </c>
      <c r="C165">
        <f t="shared" si="17"/>
        <v>13853377</v>
      </c>
      <c r="D165">
        <f t="shared" si="24"/>
        <v>0</v>
      </c>
      <c r="E165">
        <f t="shared" si="18"/>
        <v>0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0</v>
      </c>
      <c r="J165">
        <f t="shared" si="23"/>
        <v>0</v>
      </c>
    </row>
    <row r="166" spans="1:10" x14ac:dyDescent="0.25">
      <c r="A166" s="5" t="s">
        <v>610</v>
      </c>
      <c r="B166" s="5">
        <v>0.15148686</v>
      </c>
      <c r="C166">
        <f t="shared" si="17"/>
        <v>15148686</v>
      </c>
      <c r="D166">
        <f t="shared" si="24"/>
        <v>0</v>
      </c>
      <c r="E166">
        <f t="shared" si="18"/>
        <v>0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3"/>
        <v>0</v>
      </c>
    </row>
    <row r="167" spans="1:10" x14ac:dyDescent="0.25">
      <c r="A167" s="5" t="s">
        <v>611</v>
      </c>
      <c r="B167" s="5">
        <v>0.34734583000000002</v>
      </c>
      <c r="C167">
        <f t="shared" si="17"/>
        <v>0</v>
      </c>
      <c r="D167">
        <f t="shared" si="24"/>
        <v>0</v>
      </c>
      <c r="E167">
        <f t="shared" si="18"/>
        <v>0</v>
      </c>
      <c r="F167">
        <f t="shared" si="19"/>
        <v>0</v>
      </c>
      <c r="G167">
        <f t="shared" si="20"/>
        <v>34734583</v>
      </c>
      <c r="H167">
        <f t="shared" si="21"/>
        <v>0</v>
      </c>
      <c r="I167">
        <f t="shared" si="22"/>
        <v>0</v>
      </c>
      <c r="J167">
        <f t="shared" si="23"/>
        <v>0</v>
      </c>
    </row>
    <row r="168" spans="1:10" x14ac:dyDescent="0.25">
      <c r="A168" s="5" t="s">
        <v>611</v>
      </c>
      <c r="B168" s="5">
        <v>0.35760552000000001</v>
      </c>
      <c r="C168">
        <f t="shared" si="17"/>
        <v>0</v>
      </c>
      <c r="D168">
        <f t="shared" si="24"/>
        <v>0</v>
      </c>
      <c r="E168">
        <f t="shared" si="18"/>
        <v>0</v>
      </c>
      <c r="F168">
        <f t="shared" si="19"/>
        <v>0</v>
      </c>
      <c r="G168">
        <f t="shared" si="20"/>
        <v>35760552</v>
      </c>
      <c r="H168">
        <f t="shared" si="21"/>
        <v>0</v>
      </c>
      <c r="I168">
        <f t="shared" si="22"/>
        <v>0</v>
      </c>
      <c r="J168">
        <f t="shared" si="23"/>
        <v>0</v>
      </c>
    </row>
    <row r="169" spans="1:10" x14ac:dyDescent="0.25">
      <c r="A169" s="5" t="s">
        <v>611</v>
      </c>
      <c r="B169" s="5">
        <v>0.13743804000000001</v>
      </c>
      <c r="C169">
        <f t="shared" si="17"/>
        <v>0</v>
      </c>
      <c r="D169">
        <f t="shared" si="24"/>
        <v>0</v>
      </c>
      <c r="E169">
        <f t="shared" si="18"/>
        <v>0</v>
      </c>
      <c r="F169">
        <f t="shared" si="19"/>
        <v>0</v>
      </c>
      <c r="G169">
        <f t="shared" si="20"/>
        <v>13743804.000000002</v>
      </c>
      <c r="H169">
        <f t="shared" si="21"/>
        <v>0</v>
      </c>
      <c r="I169">
        <f t="shared" si="22"/>
        <v>0</v>
      </c>
      <c r="J169">
        <f t="shared" si="23"/>
        <v>0</v>
      </c>
    </row>
    <row r="170" spans="1:10" x14ac:dyDescent="0.25">
      <c r="A170" s="5" t="s">
        <v>609</v>
      </c>
      <c r="B170" s="5">
        <v>0.46824837000000002</v>
      </c>
      <c r="C170">
        <f t="shared" si="17"/>
        <v>0</v>
      </c>
      <c r="D170">
        <f t="shared" si="24"/>
        <v>0</v>
      </c>
      <c r="E170">
        <f t="shared" si="18"/>
        <v>0</v>
      </c>
      <c r="F170">
        <f t="shared" si="19"/>
        <v>0</v>
      </c>
      <c r="G170">
        <f t="shared" si="20"/>
        <v>0</v>
      </c>
      <c r="H170">
        <f t="shared" si="21"/>
        <v>46824837</v>
      </c>
      <c r="I170">
        <f t="shared" si="22"/>
        <v>0</v>
      </c>
      <c r="J170">
        <f t="shared" si="23"/>
        <v>0</v>
      </c>
    </row>
    <row r="171" spans="1:10" x14ac:dyDescent="0.25">
      <c r="A171" s="5" t="s">
        <v>611</v>
      </c>
      <c r="B171" s="5">
        <v>2.6725370000000002</v>
      </c>
      <c r="C171">
        <f t="shared" si="17"/>
        <v>0</v>
      </c>
      <c r="D171">
        <f t="shared" si="24"/>
        <v>0</v>
      </c>
      <c r="E171">
        <f t="shared" si="18"/>
        <v>0</v>
      </c>
      <c r="F171">
        <f t="shared" si="19"/>
        <v>0</v>
      </c>
      <c r="G171">
        <f t="shared" si="20"/>
        <v>267253700.00000003</v>
      </c>
      <c r="H171">
        <f t="shared" si="21"/>
        <v>0</v>
      </c>
      <c r="I171">
        <f t="shared" si="22"/>
        <v>0</v>
      </c>
      <c r="J171">
        <f t="shared" si="23"/>
        <v>0</v>
      </c>
    </row>
    <row r="172" spans="1:10" x14ac:dyDescent="0.25">
      <c r="A172" s="5" t="s">
        <v>609</v>
      </c>
      <c r="B172" s="5">
        <v>0.29991326000000001</v>
      </c>
      <c r="C172">
        <f t="shared" si="17"/>
        <v>0</v>
      </c>
      <c r="D172">
        <f t="shared" si="24"/>
        <v>0</v>
      </c>
      <c r="E172">
        <f t="shared" si="18"/>
        <v>0</v>
      </c>
      <c r="F172">
        <f t="shared" si="19"/>
        <v>0</v>
      </c>
      <c r="G172">
        <f t="shared" si="20"/>
        <v>0</v>
      </c>
      <c r="H172">
        <f t="shared" si="21"/>
        <v>29991326</v>
      </c>
      <c r="I172">
        <f t="shared" si="22"/>
        <v>0</v>
      </c>
      <c r="J172">
        <f t="shared" si="23"/>
        <v>0</v>
      </c>
    </row>
    <row r="173" spans="1:10" x14ac:dyDescent="0.25">
      <c r="A173" s="5" t="s">
        <v>609</v>
      </c>
      <c r="B173" s="5">
        <v>0.20196723999999999</v>
      </c>
      <c r="C173">
        <f t="shared" si="17"/>
        <v>0</v>
      </c>
      <c r="D173">
        <f t="shared" si="24"/>
        <v>0</v>
      </c>
      <c r="E173">
        <f t="shared" si="18"/>
        <v>0</v>
      </c>
      <c r="F173">
        <f t="shared" si="19"/>
        <v>0</v>
      </c>
      <c r="G173">
        <f t="shared" si="20"/>
        <v>0</v>
      </c>
      <c r="H173">
        <f t="shared" si="21"/>
        <v>20196724</v>
      </c>
      <c r="I173">
        <f t="shared" si="22"/>
        <v>0</v>
      </c>
      <c r="J173">
        <f t="shared" si="23"/>
        <v>0</v>
      </c>
    </row>
    <row r="174" spans="1:10" x14ac:dyDescent="0.25">
      <c r="A174" s="5" t="s">
        <v>613</v>
      </c>
      <c r="B174" s="5">
        <v>0.26745942</v>
      </c>
      <c r="C174">
        <f t="shared" si="17"/>
        <v>0</v>
      </c>
      <c r="D174">
        <f t="shared" si="24"/>
        <v>0</v>
      </c>
      <c r="E174">
        <f t="shared" si="18"/>
        <v>0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3"/>
        <v>26745942</v>
      </c>
    </row>
    <row r="175" spans="1:10" x14ac:dyDescent="0.25">
      <c r="A175" s="5" t="s">
        <v>610</v>
      </c>
      <c r="B175" s="5">
        <v>0.12043176999999999</v>
      </c>
      <c r="C175">
        <f t="shared" si="17"/>
        <v>12043177</v>
      </c>
      <c r="D175">
        <f t="shared" si="24"/>
        <v>0</v>
      </c>
      <c r="E175">
        <f t="shared" si="18"/>
        <v>0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0</v>
      </c>
      <c r="J175">
        <f t="shared" si="23"/>
        <v>0</v>
      </c>
    </row>
    <row r="176" spans="1:10" x14ac:dyDescent="0.25">
      <c r="A176" s="5" t="s">
        <v>609</v>
      </c>
      <c r="B176" s="5">
        <v>0.15197910000000001</v>
      </c>
      <c r="C176">
        <f t="shared" si="17"/>
        <v>0</v>
      </c>
      <c r="D176">
        <f t="shared" si="24"/>
        <v>0</v>
      </c>
      <c r="E176">
        <f t="shared" si="18"/>
        <v>0</v>
      </c>
      <c r="F176">
        <f t="shared" si="19"/>
        <v>0</v>
      </c>
      <c r="G176">
        <f t="shared" si="20"/>
        <v>0</v>
      </c>
      <c r="H176">
        <f t="shared" si="21"/>
        <v>15197910</v>
      </c>
      <c r="I176">
        <f t="shared" si="22"/>
        <v>0</v>
      </c>
      <c r="J176">
        <f t="shared" si="23"/>
        <v>0</v>
      </c>
    </row>
    <row r="177" spans="1:10" x14ac:dyDescent="0.25">
      <c r="A177" s="5" t="s">
        <v>614</v>
      </c>
      <c r="B177" s="5">
        <v>0.23170987000000001</v>
      </c>
      <c r="C177">
        <f t="shared" si="17"/>
        <v>0</v>
      </c>
      <c r="D177">
        <f t="shared" si="24"/>
        <v>0</v>
      </c>
      <c r="E177">
        <f t="shared" si="18"/>
        <v>0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23170987</v>
      </c>
      <c r="J177">
        <f t="shared" si="23"/>
        <v>0</v>
      </c>
    </row>
    <row r="178" spans="1:10" x14ac:dyDescent="0.25">
      <c r="A178" s="5" t="s">
        <v>610</v>
      </c>
      <c r="B178" s="5">
        <v>0.20705462999999999</v>
      </c>
      <c r="C178">
        <f t="shared" si="17"/>
        <v>20705463</v>
      </c>
      <c r="D178">
        <f t="shared" si="24"/>
        <v>0</v>
      </c>
      <c r="E178">
        <f t="shared" si="18"/>
        <v>0</v>
      </c>
      <c r="F178">
        <f t="shared" si="19"/>
        <v>0</v>
      </c>
      <c r="G178">
        <f t="shared" si="20"/>
        <v>0</v>
      </c>
      <c r="H178">
        <f t="shared" si="21"/>
        <v>0</v>
      </c>
      <c r="I178">
        <f t="shared" si="22"/>
        <v>0</v>
      </c>
      <c r="J178">
        <f t="shared" si="23"/>
        <v>0</v>
      </c>
    </row>
    <row r="179" spans="1:10" x14ac:dyDescent="0.25">
      <c r="A179" s="5" t="s">
        <v>610</v>
      </c>
      <c r="B179" s="5">
        <v>0.24221793</v>
      </c>
      <c r="C179">
        <f t="shared" si="17"/>
        <v>24221793</v>
      </c>
      <c r="D179">
        <f t="shared" si="24"/>
        <v>0</v>
      </c>
      <c r="E179">
        <f t="shared" si="18"/>
        <v>0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3"/>
        <v>0</v>
      </c>
    </row>
    <row r="180" spans="1:10" x14ac:dyDescent="0.25">
      <c r="A180" s="5" t="s">
        <v>610</v>
      </c>
      <c r="B180" s="5">
        <v>0.50199539999999998</v>
      </c>
      <c r="C180">
        <f t="shared" si="17"/>
        <v>50199540</v>
      </c>
      <c r="D180">
        <f t="shared" si="24"/>
        <v>0</v>
      </c>
      <c r="E180">
        <f t="shared" si="18"/>
        <v>0</v>
      </c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0</v>
      </c>
      <c r="J180">
        <f t="shared" si="23"/>
        <v>0</v>
      </c>
    </row>
    <row r="181" spans="1:10" x14ac:dyDescent="0.25">
      <c r="A181" s="5" t="s">
        <v>615</v>
      </c>
      <c r="B181" s="5">
        <v>0.22433429999999999</v>
      </c>
      <c r="C181">
        <f t="shared" si="17"/>
        <v>0</v>
      </c>
      <c r="D181">
        <f t="shared" si="24"/>
        <v>0</v>
      </c>
      <c r="E181">
        <f t="shared" si="18"/>
        <v>22433430</v>
      </c>
      <c r="F181">
        <f t="shared" si="19"/>
        <v>0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3"/>
        <v>0</v>
      </c>
    </row>
    <row r="182" spans="1:10" x14ac:dyDescent="0.25">
      <c r="A182" s="5" t="s">
        <v>613</v>
      </c>
      <c r="B182" s="5">
        <v>0.20855563999999999</v>
      </c>
      <c r="C182">
        <f t="shared" si="17"/>
        <v>0</v>
      </c>
      <c r="D182">
        <f t="shared" si="24"/>
        <v>0</v>
      </c>
      <c r="E182">
        <f t="shared" si="18"/>
        <v>0</v>
      </c>
      <c r="F182">
        <f t="shared" si="19"/>
        <v>0</v>
      </c>
      <c r="G182">
        <f t="shared" si="20"/>
        <v>0</v>
      </c>
      <c r="H182">
        <f t="shared" si="21"/>
        <v>0</v>
      </c>
      <c r="I182">
        <f t="shared" si="22"/>
        <v>0</v>
      </c>
      <c r="J182">
        <f t="shared" si="23"/>
        <v>20855564</v>
      </c>
    </row>
    <row r="183" spans="1:10" x14ac:dyDescent="0.25">
      <c r="A183" s="5" t="s">
        <v>615</v>
      </c>
      <c r="B183" s="5">
        <v>0.28135642</v>
      </c>
      <c r="C183">
        <f t="shared" si="17"/>
        <v>0</v>
      </c>
      <c r="D183">
        <f t="shared" si="24"/>
        <v>0</v>
      </c>
      <c r="E183">
        <f t="shared" si="18"/>
        <v>28135642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3"/>
        <v>0</v>
      </c>
    </row>
    <row r="184" spans="1:10" x14ac:dyDescent="0.25">
      <c r="A184" s="5" t="s">
        <v>609</v>
      </c>
      <c r="B184" s="5">
        <v>2.4350063999999998</v>
      </c>
      <c r="C184">
        <f t="shared" si="17"/>
        <v>0</v>
      </c>
      <c r="D184">
        <f t="shared" si="24"/>
        <v>0</v>
      </c>
      <c r="E184">
        <f t="shared" si="18"/>
        <v>0</v>
      </c>
      <c r="F184">
        <f t="shared" si="19"/>
        <v>0</v>
      </c>
      <c r="G184">
        <f t="shared" si="20"/>
        <v>0</v>
      </c>
      <c r="H184">
        <f t="shared" si="21"/>
        <v>243500639.99999997</v>
      </c>
      <c r="I184">
        <f t="shared" si="22"/>
        <v>0</v>
      </c>
      <c r="J184">
        <f t="shared" si="23"/>
        <v>0</v>
      </c>
    </row>
    <row r="185" spans="1:10" x14ac:dyDescent="0.25">
      <c r="A185" s="5" t="s">
        <v>609</v>
      </c>
      <c r="B185" s="5">
        <v>0.32819920000000002</v>
      </c>
      <c r="C185">
        <f t="shared" si="17"/>
        <v>0</v>
      </c>
      <c r="D185">
        <f t="shared" si="24"/>
        <v>0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32819920.000000004</v>
      </c>
      <c r="I185">
        <f t="shared" si="22"/>
        <v>0</v>
      </c>
      <c r="J185">
        <f t="shared" si="23"/>
        <v>0</v>
      </c>
    </row>
    <row r="186" spans="1:10" x14ac:dyDescent="0.25">
      <c r="A186" s="5" t="s">
        <v>609</v>
      </c>
      <c r="B186" s="5">
        <v>0.18306027</v>
      </c>
      <c r="C186">
        <f t="shared" si="17"/>
        <v>0</v>
      </c>
      <c r="D186">
        <f t="shared" si="24"/>
        <v>0</v>
      </c>
      <c r="E186">
        <f t="shared" si="18"/>
        <v>0</v>
      </c>
      <c r="F186">
        <f t="shared" si="19"/>
        <v>0</v>
      </c>
      <c r="G186">
        <f t="shared" si="20"/>
        <v>0</v>
      </c>
      <c r="H186">
        <f t="shared" si="21"/>
        <v>18306027</v>
      </c>
      <c r="I186">
        <f t="shared" si="22"/>
        <v>0</v>
      </c>
      <c r="J186">
        <f t="shared" si="23"/>
        <v>0</v>
      </c>
    </row>
    <row r="187" spans="1:10" x14ac:dyDescent="0.25">
      <c r="A187" s="5" t="s">
        <v>611</v>
      </c>
      <c r="B187" s="5">
        <v>0.12148316000000001</v>
      </c>
      <c r="C187">
        <f t="shared" si="17"/>
        <v>0</v>
      </c>
      <c r="D187">
        <f t="shared" si="24"/>
        <v>0</v>
      </c>
      <c r="E187">
        <f t="shared" si="18"/>
        <v>0</v>
      </c>
      <c r="F187">
        <f t="shared" si="19"/>
        <v>0</v>
      </c>
      <c r="G187">
        <f t="shared" si="20"/>
        <v>12148316</v>
      </c>
      <c r="H187">
        <f t="shared" si="21"/>
        <v>0</v>
      </c>
      <c r="I187">
        <f t="shared" si="22"/>
        <v>0</v>
      </c>
      <c r="J187">
        <f t="shared" si="23"/>
        <v>0</v>
      </c>
    </row>
    <row r="188" spans="1:10" x14ac:dyDescent="0.25">
      <c r="A188" s="5" t="s">
        <v>608</v>
      </c>
      <c r="B188" s="5">
        <v>8.0668710000000005E-2</v>
      </c>
      <c r="C188">
        <f t="shared" si="17"/>
        <v>0</v>
      </c>
      <c r="D188">
        <f t="shared" si="24"/>
        <v>8066871</v>
      </c>
      <c r="E188">
        <f t="shared" si="18"/>
        <v>0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3"/>
        <v>0</v>
      </c>
    </row>
    <row r="189" spans="1:10" x14ac:dyDescent="0.25">
      <c r="A189" s="5" t="s">
        <v>610</v>
      </c>
      <c r="B189" s="5">
        <v>0.32751893999999998</v>
      </c>
      <c r="C189">
        <f t="shared" si="17"/>
        <v>32751893.999999996</v>
      </c>
      <c r="D189">
        <f t="shared" si="24"/>
        <v>0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3"/>
        <v>0</v>
      </c>
    </row>
    <row r="190" spans="1:10" x14ac:dyDescent="0.25">
      <c r="A190" s="5" t="s">
        <v>610</v>
      </c>
      <c r="B190" s="5">
        <v>0.51061743000000004</v>
      </c>
      <c r="C190">
        <f t="shared" si="17"/>
        <v>51061743.000000007</v>
      </c>
      <c r="D190">
        <f t="shared" si="24"/>
        <v>0</v>
      </c>
      <c r="E190">
        <f t="shared" si="18"/>
        <v>0</v>
      </c>
      <c r="F190">
        <f t="shared" si="19"/>
        <v>0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3"/>
        <v>0</v>
      </c>
    </row>
    <row r="191" spans="1:10" x14ac:dyDescent="0.25">
      <c r="A191" s="5" t="s">
        <v>610</v>
      </c>
      <c r="B191" s="5">
        <v>0.19068961000000001</v>
      </c>
      <c r="C191">
        <f t="shared" si="17"/>
        <v>19068961</v>
      </c>
      <c r="D191">
        <f t="shared" si="24"/>
        <v>0</v>
      </c>
      <c r="E191">
        <f t="shared" si="18"/>
        <v>0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3"/>
        <v>0</v>
      </c>
    </row>
    <row r="192" spans="1:10" x14ac:dyDescent="0.25">
      <c r="A192" s="5" t="s">
        <v>610</v>
      </c>
      <c r="B192" s="5">
        <v>0.27971232000000001</v>
      </c>
      <c r="C192">
        <f t="shared" si="17"/>
        <v>27971232</v>
      </c>
      <c r="D192">
        <f t="shared" si="24"/>
        <v>0</v>
      </c>
      <c r="E192">
        <f t="shared" si="18"/>
        <v>0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3"/>
        <v>0</v>
      </c>
    </row>
    <row r="193" spans="1:10" x14ac:dyDescent="0.25">
      <c r="A193" s="5" t="s">
        <v>610</v>
      </c>
      <c r="B193" s="5">
        <v>0.26016866999999999</v>
      </c>
      <c r="C193">
        <f t="shared" si="17"/>
        <v>26016867</v>
      </c>
      <c r="D193">
        <f t="shared" si="24"/>
        <v>0</v>
      </c>
      <c r="E193">
        <f t="shared" si="18"/>
        <v>0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0</v>
      </c>
      <c r="J193">
        <f t="shared" si="23"/>
        <v>0</v>
      </c>
    </row>
    <row r="194" spans="1:10" x14ac:dyDescent="0.25">
      <c r="A194" s="5" t="s">
        <v>611</v>
      </c>
      <c r="B194" s="5">
        <v>0.29204836000000001</v>
      </c>
      <c r="C194">
        <f t="shared" si="17"/>
        <v>0</v>
      </c>
      <c r="D194">
        <f t="shared" si="24"/>
        <v>0</v>
      </c>
      <c r="E194">
        <f t="shared" si="18"/>
        <v>0</v>
      </c>
      <c r="F194">
        <f t="shared" si="19"/>
        <v>0</v>
      </c>
      <c r="G194">
        <f t="shared" si="20"/>
        <v>29204836</v>
      </c>
      <c r="H194">
        <f t="shared" si="21"/>
        <v>0</v>
      </c>
      <c r="I194">
        <f t="shared" si="22"/>
        <v>0</v>
      </c>
      <c r="J194">
        <f t="shared" si="23"/>
        <v>0</v>
      </c>
    </row>
    <row r="195" spans="1:10" x14ac:dyDescent="0.25">
      <c r="A195" s="5" t="s">
        <v>611</v>
      </c>
      <c r="B195" s="5">
        <v>0.55787264999999997</v>
      </c>
      <c r="C195">
        <f t="shared" ref="C195:C205" si="25">IF($A195="GcA5", $B195*100000000, 0)</f>
        <v>0</v>
      </c>
      <c r="D195">
        <f t="shared" si="24"/>
        <v>0</v>
      </c>
      <c r="E195">
        <f t="shared" ref="E195:E205" si="26">IF($A195="GcB4", $B195*100000000, 0)</f>
        <v>0</v>
      </c>
      <c r="F195">
        <f t="shared" ref="F195:F205" si="27">IF($A195="GcB14", $B195*100000000, 0)</f>
        <v>0</v>
      </c>
      <c r="G195">
        <f t="shared" ref="G195:G205" si="28">IF($A195="GcC5", $B195*100000000, 0)</f>
        <v>55787265</v>
      </c>
      <c r="H195">
        <f t="shared" ref="H195:H205" si="29">IF($A195="GcC11", $B195*100000000, 0)</f>
        <v>0</v>
      </c>
      <c r="I195">
        <f t="shared" ref="I195:I205" si="30">IF($A195="GcL4", $B195*100000000, 0)</f>
        <v>0</v>
      </c>
      <c r="J195">
        <f t="shared" ref="J195:J205" si="31">IF($A195="GcL13", $B195*100000000, 0)</f>
        <v>0</v>
      </c>
    </row>
    <row r="196" spans="1:10" x14ac:dyDescent="0.25">
      <c r="A196" s="5" t="s">
        <v>611</v>
      </c>
      <c r="B196" s="5">
        <v>0.94887125000000005</v>
      </c>
      <c r="C196">
        <f t="shared" si="25"/>
        <v>0</v>
      </c>
      <c r="D196">
        <f t="shared" si="24"/>
        <v>0</v>
      </c>
      <c r="E196">
        <f t="shared" si="26"/>
        <v>0</v>
      </c>
      <c r="F196">
        <f t="shared" si="27"/>
        <v>0</v>
      </c>
      <c r="G196">
        <f t="shared" si="28"/>
        <v>94887125</v>
      </c>
      <c r="H196">
        <f t="shared" si="29"/>
        <v>0</v>
      </c>
      <c r="I196">
        <f t="shared" si="30"/>
        <v>0</v>
      </c>
      <c r="J196">
        <f t="shared" si="31"/>
        <v>0</v>
      </c>
    </row>
    <row r="197" spans="1:10" x14ac:dyDescent="0.25">
      <c r="A197" s="5" t="s">
        <v>611</v>
      </c>
      <c r="B197" s="5">
        <v>0.13347465999999999</v>
      </c>
      <c r="C197">
        <f t="shared" si="25"/>
        <v>0</v>
      </c>
      <c r="D197">
        <f t="shared" si="24"/>
        <v>0</v>
      </c>
      <c r="E197">
        <f t="shared" si="26"/>
        <v>0</v>
      </c>
      <c r="F197">
        <f t="shared" si="27"/>
        <v>0</v>
      </c>
      <c r="G197">
        <f t="shared" si="28"/>
        <v>13347466</v>
      </c>
      <c r="H197">
        <f t="shared" si="29"/>
        <v>0</v>
      </c>
      <c r="I197">
        <f t="shared" si="30"/>
        <v>0</v>
      </c>
      <c r="J197">
        <f t="shared" si="31"/>
        <v>0</v>
      </c>
    </row>
    <row r="198" spans="1:10" x14ac:dyDescent="0.25">
      <c r="A198" s="5" t="s">
        <v>611</v>
      </c>
      <c r="B198" s="5">
        <v>1.2470243999999999</v>
      </c>
      <c r="C198">
        <f t="shared" si="25"/>
        <v>0</v>
      </c>
      <c r="D198">
        <f t="shared" si="24"/>
        <v>0</v>
      </c>
      <c r="E198">
        <f t="shared" si="26"/>
        <v>0</v>
      </c>
      <c r="F198">
        <f t="shared" si="27"/>
        <v>0</v>
      </c>
      <c r="G198">
        <f t="shared" si="28"/>
        <v>124702439.99999999</v>
      </c>
      <c r="H198">
        <f t="shared" si="29"/>
        <v>0</v>
      </c>
      <c r="I198">
        <f t="shared" si="30"/>
        <v>0</v>
      </c>
      <c r="J198">
        <f t="shared" si="31"/>
        <v>0</v>
      </c>
    </row>
    <row r="199" spans="1:10" x14ac:dyDescent="0.25">
      <c r="A199" s="5" t="s">
        <v>611</v>
      </c>
      <c r="B199" s="5">
        <v>0.70524584999999995</v>
      </c>
      <c r="C199">
        <f t="shared" si="25"/>
        <v>0</v>
      </c>
      <c r="D199">
        <f t="shared" si="24"/>
        <v>0</v>
      </c>
      <c r="E199">
        <f t="shared" si="26"/>
        <v>0</v>
      </c>
      <c r="F199">
        <f t="shared" si="27"/>
        <v>0</v>
      </c>
      <c r="G199">
        <f t="shared" si="28"/>
        <v>70524585</v>
      </c>
      <c r="H199">
        <f t="shared" si="29"/>
        <v>0</v>
      </c>
      <c r="I199">
        <f t="shared" si="30"/>
        <v>0</v>
      </c>
      <c r="J199">
        <f t="shared" si="31"/>
        <v>0</v>
      </c>
    </row>
    <row r="200" spans="1:10" x14ac:dyDescent="0.25">
      <c r="A200" s="5" t="s">
        <v>608</v>
      </c>
      <c r="B200" s="5">
        <v>0.13816697999999999</v>
      </c>
      <c r="C200">
        <f t="shared" si="25"/>
        <v>0</v>
      </c>
      <c r="D200">
        <f t="shared" si="24"/>
        <v>13816698</v>
      </c>
      <c r="E200">
        <f t="shared" si="26"/>
        <v>0</v>
      </c>
      <c r="F200">
        <f t="shared" si="27"/>
        <v>0</v>
      </c>
      <c r="G200">
        <f t="shared" si="28"/>
        <v>0</v>
      </c>
      <c r="H200">
        <f t="shared" si="29"/>
        <v>0</v>
      </c>
      <c r="I200">
        <f t="shared" si="30"/>
        <v>0</v>
      </c>
      <c r="J200">
        <f t="shared" si="31"/>
        <v>0</v>
      </c>
    </row>
    <row r="201" spans="1:10" x14ac:dyDescent="0.25">
      <c r="A201" s="5" t="s">
        <v>610</v>
      </c>
      <c r="B201" s="5">
        <v>0.47069630000000001</v>
      </c>
      <c r="C201">
        <f t="shared" si="25"/>
        <v>47069630</v>
      </c>
      <c r="D201">
        <f t="shared" si="24"/>
        <v>0</v>
      </c>
      <c r="E201">
        <f t="shared" si="26"/>
        <v>0</v>
      </c>
      <c r="F201">
        <f t="shared" si="27"/>
        <v>0</v>
      </c>
      <c r="G201">
        <f t="shared" si="28"/>
        <v>0</v>
      </c>
      <c r="H201">
        <f t="shared" si="29"/>
        <v>0</v>
      </c>
      <c r="I201">
        <f t="shared" si="30"/>
        <v>0</v>
      </c>
      <c r="J201">
        <f t="shared" si="31"/>
        <v>0</v>
      </c>
    </row>
    <row r="202" spans="1:10" x14ac:dyDescent="0.25">
      <c r="A202" s="5" t="s">
        <v>611</v>
      </c>
      <c r="B202" s="5">
        <v>0.26408870000000001</v>
      </c>
      <c r="C202">
        <f t="shared" si="25"/>
        <v>0</v>
      </c>
      <c r="D202">
        <f t="shared" si="24"/>
        <v>0</v>
      </c>
      <c r="E202">
        <f t="shared" si="26"/>
        <v>0</v>
      </c>
      <c r="F202">
        <f t="shared" si="27"/>
        <v>0</v>
      </c>
      <c r="G202">
        <f t="shared" si="28"/>
        <v>26408870</v>
      </c>
      <c r="H202">
        <f t="shared" si="29"/>
        <v>0</v>
      </c>
      <c r="I202">
        <f t="shared" si="30"/>
        <v>0</v>
      </c>
      <c r="J202">
        <f t="shared" si="31"/>
        <v>0</v>
      </c>
    </row>
    <row r="203" spans="1:10" x14ac:dyDescent="0.25">
      <c r="A203" s="5" t="s">
        <v>609</v>
      </c>
      <c r="B203" s="5">
        <v>0.10898893</v>
      </c>
      <c r="C203">
        <f t="shared" si="25"/>
        <v>0</v>
      </c>
      <c r="D203">
        <f t="shared" si="24"/>
        <v>0</v>
      </c>
      <c r="E203">
        <f t="shared" si="26"/>
        <v>0</v>
      </c>
      <c r="F203">
        <f t="shared" si="27"/>
        <v>0</v>
      </c>
      <c r="G203">
        <f t="shared" si="28"/>
        <v>0</v>
      </c>
      <c r="H203">
        <f t="shared" si="29"/>
        <v>10898893</v>
      </c>
      <c r="I203">
        <f t="shared" si="30"/>
        <v>0</v>
      </c>
      <c r="J203">
        <f t="shared" si="31"/>
        <v>0</v>
      </c>
    </row>
    <row r="204" spans="1:10" x14ac:dyDescent="0.25">
      <c r="A204" s="5" t="s">
        <v>611</v>
      </c>
      <c r="B204" s="5">
        <v>0.14118452000000001</v>
      </c>
      <c r="C204">
        <f t="shared" si="25"/>
        <v>0</v>
      </c>
      <c r="D204">
        <f t="shared" si="24"/>
        <v>0</v>
      </c>
      <c r="E204">
        <f t="shared" si="26"/>
        <v>0</v>
      </c>
      <c r="F204">
        <f t="shared" si="27"/>
        <v>0</v>
      </c>
      <c r="G204">
        <f t="shared" si="28"/>
        <v>14118452</v>
      </c>
      <c r="H204">
        <f t="shared" si="29"/>
        <v>0</v>
      </c>
      <c r="I204">
        <f t="shared" si="30"/>
        <v>0</v>
      </c>
      <c r="J204">
        <f t="shared" si="31"/>
        <v>0</v>
      </c>
    </row>
    <row r="205" spans="1:10" x14ac:dyDescent="0.25">
      <c r="A205" s="5" t="s">
        <v>611</v>
      </c>
      <c r="B205" s="5">
        <v>0.14144287999999999</v>
      </c>
      <c r="C205">
        <f t="shared" si="25"/>
        <v>0</v>
      </c>
      <c r="D205">
        <f t="shared" si="24"/>
        <v>0</v>
      </c>
      <c r="E205">
        <f t="shared" si="26"/>
        <v>0</v>
      </c>
      <c r="F205">
        <f t="shared" si="27"/>
        <v>0</v>
      </c>
      <c r="G205">
        <f t="shared" si="28"/>
        <v>14144288</v>
      </c>
      <c r="H205">
        <f t="shared" si="29"/>
        <v>0</v>
      </c>
      <c r="I205">
        <f t="shared" si="30"/>
        <v>0</v>
      </c>
      <c r="J205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B5C-B2D1-4108-9E04-4F7E5F67FE59}">
  <dimension ref="A1:I205"/>
  <sheetViews>
    <sheetView tabSelected="1" workbookViewId="0">
      <selection activeCell="A3" sqref="A1:I205"/>
    </sheetView>
  </sheetViews>
  <sheetFormatPr defaultRowHeight="15" x14ac:dyDescent="0.25"/>
  <sheetData>
    <row r="1" spans="1:9" x14ac:dyDescent="0.25"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</row>
    <row r="2" spans="1:9" x14ac:dyDescent="0.25">
      <c r="A2" t="s">
        <v>616</v>
      </c>
      <c r="B2">
        <v>0</v>
      </c>
      <c r="C2">
        <v>7451272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617</v>
      </c>
      <c r="B3">
        <v>0</v>
      </c>
      <c r="C3">
        <v>0</v>
      </c>
      <c r="D3">
        <v>0</v>
      </c>
      <c r="E3">
        <v>0</v>
      </c>
      <c r="F3">
        <v>0</v>
      </c>
      <c r="G3">
        <v>16888583</v>
      </c>
      <c r="H3">
        <v>0</v>
      </c>
      <c r="I3">
        <v>0</v>
      </c>
    </row>
    <row r="4" spans="1:9" x14ac:dyDescent="0.25">
      <c r="A4" t="s">
        <v>618</v>
      </c>
      <c r="B4">
        <v>9657453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619</v>
      </c>
      <c r="B5">
        <v>0</v>
      </c>
      <c r="C5">
        <v>0</v>
      </c>
      <c r="D5">
        <v>0</v>
      </c>
      <c r="E5">
        <v>0</v>
      </c>
      <c r="F5">
        <v>8972592</v>
      </c>
      <c r="G5">
        <v>0</v>
      </c>
      <c r="H5">
        <v>0</v>
      </c>
      <c r="I5">
        <v>0</v>
      </c>
    </row>
    <row r="6" spans="1:9" x14ac:dyDescent="0.25">
      <c r="A6" t="s">
        <v>620</v>
      </c>
      <c r="B6">
        <v>0</v>
      </c>
      <c r="C6">
        <v>0</v>
      </c>
      <c r="D6">
        <v>0</v>
      </c>
      <c r="E6">
        <v>0</v>
      </c>
      <c r="F6">
        <v>38368395</v>
      </c>
      <c r="G6">
        <v>0</v>
      </c>
      <c r="H6">
        <v>0</v>
      </c>
      <c r="I6">
        <v>0</v>
      </c>
    </row>
    <row r="7" spans="1:9" x14ac:dyDescent="0.25">
      <c r="A7" t="s">
        <v>621</v>
      </c>
      <c r="B7">
        <v>0</v>
      </c>
      <c r="C7">
        <v>0</v>
      </c>
      <c r="D7">
        <v>0</v>
      </c>
      <c r="E7">
        <v>0</v>
      </c>
      <c r="F7">
        <v>0</v>
      </c>
      <c r="G7">
        <v>35752928</v>
      </c>
      <c r="H7">
        <v>0</v>
      </c>
      <c r="I7">
        <v>0</v>
      </c>
    </row>
    <row r="8" spans="1:9" x14ac:dyDescent="0.25">
      <c r="A8" t="s">
        <v>622</v>
      </c>
      <c r="B8">
        <v>0</v>
      </c>
      <c r="C8">
        <v>9102569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623</v>
      </c>
      <c r="B9">
        <v>0</v>
      </c>
      <c r="C9">
        <v>0</v>
      </c>
      <c r="D9">
        <v>0</v>
      </c>
      <c r="E9">
        <v>21600538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624</v>
      </c>
      <c r="B10">
        <v>0</v>
      </c>
      <c r="C10">
        <v>0</v>
      </c>
      <c r="D10">
        <v>0</v>
      </c>
      <c r="E10">
        <v>0</v>
      </c>
      <c r="F10">
        <v>0</v>
      </c>
      <c r="G10">
        <v>37645036</v>
      </c>
      <c r="H10">
        <v>0</v>
      </c>
      <c r="I10">
        <v>0</v>
      </c>
    </row>
    <row r="11" spans="1:9" x14ac:dyDescent="0.25">
      <c r="A11" t="s">
        <v>625</v>
      </c>
      <c r="B11">
        <v>0</v>
      </c>
      <c r="C11">
        <v>163386020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626</v>
      </c>
      <c r="B12">
        <v>0</v>
      </c>
      <c r="C12">
        <v>0</v>
      </c>
      <c r="D12">
        <v>0</v>
      </c>
      <c r="E12">
        <v>55434229.999999993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627</v>
      </c>
      <c r="B13">
        <v>0</v>
      </c>
      <c r="C13">
        <v>0</v>
      </c>
      <c r="D13">
        <v>0</v>
      </c>
      <c r="E13">
        <v>115842700.00000001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628</v>
      </c>
      <c r="B14">
        <v>0</v>
      </c>
      <c r="C14">
        <v>0</v>
      </c>
      <c r="D14">
        <v>0</v>
      </c>
      <c r="E14">
        <v>0</v>
      </c>
      <c r="F14">
        <v>21664762</v>
      </c>
      <c r="G14">
        <v>0</v>
      </c>
      <c r="H14">
        <v>0</v>
      </c>
      <c r="I14">
        <v>0</v>
      </c>
    </row>
    <row r="15" spans="1:9" x14ac:dyDescent="0.25">
      <c r="A15" t="s">
        <v>629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23721954</v>
      </c>
    </row>
    <row r="16" spans="1:9" x14ac:dyDescent="0.25">
      <c r="A16" t="s">
        <v>630</v>
      </c>
      <c r="B16">
        <v>0</v>
      </c>
      <c r="C16">
        <v>0</v>
      </c>
      <c r="D16">
        <v>0</v>
      </c>
      <c r="E16">
        <v>0</v>
      </c>
      <c r="F16">
        <v>139902090</v>
      </c>
      <c r="G16">
        <v>0</v>
      </c>
      <c r="H16">
        <v>0</v>
      </c>
      <c r="I16">
        <v>0</v>
      </c>
    </row>
    <row r="17" spans="1:9" x14ac:dyDescent="0.25">
      <c r="A17" t="s">
        <v>631</v>
      </c>
      <c r="B17">
        <v>0</v>
      </c>
      <c r="C17">
        <v>0</v>
      </c>
      <c r="D17">
        <v>0</v>
      </c>
      <c r="E17">
        <v>0</v>
      </c>
      <c r="F17">
        <v>0</v>
      </c>
      <c r="G17">
        <v>16060643.999999998</v>
      </c>
      <c r="H17">
        <v>0</v>
      </c>
      <c r="I17">
        <v>0</v>
      </c>
    </row>
    <row r="18" spans="1:9" x14ac:dyDescent="0.25">
      <c r="A18" t="s">
        <v>632</v>
      </c>
      <c r="B18">
        <v>0</v>
      </c>
      <c r="C18">
        <v>0</v>
      </c>
      <c r="D18">
        <v>0</v>
      </c>
      <c r="E18">
        <v>0</v>
      </c>
      <c r="F18">
        <v>35933402</v>
      </c>
      <c r="G18">
        <v>0</v>
      </c>
      <c r="H18">
        <v>0</v>
      </c>
      <c r="I18">
        <v>0</v>
      </c>
    </row>
    <row r="19" spans="1:9" x14ac:dyDescent="0.25">
      <c r="A19" t="s">
        <v>633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18129748</v>
      </c>
    </row>
    <row r="20" spans="1:9" x14ac:dyDescent="0.25">
      <c r="A20" t="s">
        <v>634</v>
      </c>
      <c r="B20">
        <v>0</v>
      </c>
      <c r="C20">
        <v>0</v>
      </c>
      <c r="D20">
        <v>0</v>
      </c>
      <c r="E20">
        <v>0</v>
      </c>
      <c r="F20">
        <v>0</v>
      </c>
      <c r="G20">
        <v>24856813</v>
      </c>
      <c r="H20">
        <v>0</v>
      </c>
      <c r="I20">
        <v>0</v>
      </c>
    </row>
    <row r="21" spans="1:9" x14ac:dyDescent="0.25">
      <c r="A21" t="s">
        <v>635</v>
      </c>
      <c r="B21">
        <v>0</v>
      </c>
      <c r="C21">
        <v>10720919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636</v>
      </c>
      <c r="B22">
        <v>0</v>
      </c>
      <c r="C22">
        <v>0</v>
      </c>
      <c r="D22">
        <v>0</v>
      </c>
      <c r="E22">
        <v>0</v>
      </c>
      <c r="F22">
        <v>0</v>
      </c>
      <c r="G22">
        <v>36972627</v>
      </c>
      <c r="H22">
        <v>0</v>
      </c>
      <c r="I22">
        <v>0</v>
      </c>
    </row>
    <row r="23" spans="1:9" x14ac:dyDescent="0.25">
      <c r="A23" t="s">
        <v>637</v>
      </c>
      <c r="B23">
        <v>0</v>
      </c>
      <c r="C23">
        <v>0</v>
      </c>
      <c r="D23">
        <v>0</v>
      </c>
      <c r="E23">
        <v>0</v>
      </c>
      <c r="F23">
        <v>0</v>
      </c>
      <c r="G23">
        <v>88768590</v>
      </c>
      <c r="H23">
        <v>0</v>
      </c>
      <c r="I23">
        <v>0</v>
      </c>
    </row>
    <row r="24" spans="1:9" x14ac:dyDescent="0.25">
      <c r="A24" t="s">
        <v>638</v>
      </c>
      <c r="B24">
        <v>0</v>
      </c>
      <c r="C24">
        <v>0</v>
      </c>
      <c r="D24">
        <v>0</v>
      </c>
      <c r="E24">
        <v>0</v>
      </c>
      <c r="F24">
        <v>0</v>
      </c>
      <c r="G24">
        <v>20356616</v>
      </c>
      <c r="H24">
        <v>0</v>
      </c>
      <c r="I24">
        <v>0</v>
      </c>
    </row>
    <row r="25" spans="1:9" x14ac:dyDescent="0.25">
      <c r="A25" t="s">
        <v>639</v>
      </c>
      <c r="B25">
        <v>0</v>
      </c>
      <c r="C25">
        <v>19306992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640</v>
      </c>
      <c r="B26">
        <v>0</v>
      </c>
      <c r="C26">
        <v>0</v>
      </c>
      <c r="D26">
        <v>0</v>
      </c>
      <c r="E26">
        <v>0</v>
      </c>
      <c r="F26">
        <v>0</v>
      </c>
      <c r="G26">
        <v>29064870</v>
      </c>
      <c r="H26">
        <v>0</v>
      </c>
      <c r="I26">
        <v>0</v>
      </c>
    </row>
    <row r="27" spans="1:9" x14ac:dyDescent="0.25">
      <c r="A27" t="s">
        <v>641</v>
      </c>
      <c r="B27">
        <v>0</v>
      </c>
      <c r="C27">
        <v>0</v>
      </c>
      <c r="D27">
        <v>0</v>
      </c>
      <c r="E27">
        <v>0</v>
      </c>
      <c r="F27">
        <v>0</v>
      </c>
      <c r="G27">
        <v>41133583</v>
      </c>
      <c r="H27">
        <v>0</v>
      </c>
      <c r="I27">
        <v>0</v>
      </c>
    </row>
    <row r="28" spans="1:9" x14ac:dyDescent="0.25">
      <c r="A28" t="s">
        <v>642</v>
      </c>
      <c r="B28">
        <v>0</v>
      </c>
      <c r="C28">
        <v>0</v>
      </c>
      <c r="D28">
        <v>0</v>
      </c>
      <c r="E28">
        <v>0</v>
      </c>
      <c r="F28">
        <v>0</v>
      </c>
      <c r="G28">
        <v>65603860</v>
      </c>
      <c r="H28">
        <v>0</v>
      </c>
      <c r="I28">
        <v>0</v>
      </c>
    </row>
    <row r="29" spans="1:9" x14ac:dyDescent="0.25">
      <c r="A29" t="s">
        <v>643</v>
      </c>
      <c r="B29">
        <v>0</v>
      </c>
      <c r="C29">
        <v>0</v>
      </c>
      <c r="D29">
        <v>0</v>
      </c>
      <c r="E29">
        <v>0</v>
      </c>
      <c r="F29">
        <v>0</v>
      </c>
      <c r="G29">
        <v>11747370</v>
      </c>
      <c r="H29">
        <v>0</v>
      </c>
      <c r="I29">
        <v>0</v>
      </c>
    </row>
    <row r="30" spans="1:9" x14ac:dyDescent="0.25">
      <c r="A30" t="s">
        <v>644</v>
      </c>
      <c r="B30">
        <v>0</v>
      </c>
      <c r="C30">
        <v>0</v>
      </c>
      <c r="D30">
        <v>0</v>
      </c>
      <c r="E30">
        <v>0</v>
      </c>
      <c r="F30">
        <v>108397640</v>
      </c>
      <c r="G30">
        <v>0</v>
      </c>
      <c r="H30">
        <v>0</v>
      </c>
      <c r="I30">
        <v>0</v>
      </c>
    </row>
    <row r="31" spans="1:9" x14ac:dyDescent="0.25">
      <c r="A31" t="s">
        <v>645</v>
      </c>
      <c r="B31">
        <v>0</v>
      </c>
      <c r="C31">
        <v>0</v>
      </c>
      <c r="D31">
        <v>0</v>
      </c>
      <c r="E31">
        <v>0</v>
      </c>
      <c r="F31">
        <v>28797835</v>
      </c>
      <c r="G31">
        <v>0</v>
      </c>
      <c r="H31">
        <v>0</v>
      </c>
      <c r="I31">
        <v>0</v>
      </c>
    </row>
    <row r="32" spans="1:9" x14ac:dyDescent="0.25">
      <c r="A32" t="s">
        <v>646</v>
      </c>
      <c r="B32">
        <v>0</v>
      </c>
      <c r="C32">
        <v>0</v>
      </c>
      <c r="D32">
        <v>0</v>
      </c>
      <c r="E32">
        <v>0</v>
      </c>
      <c r="F32">
        <v>38689040</v>
      </c>
      <c r="G32">
        <v>0</v>
      </c>
      <c r="H32">
        <v>0</v>
      </c>
      <c r="I32">
        <v>0</v>
      </c>
    </row>
    <row r="33" spans="1:9" x14ac:dyDescent="0.25">
      <c r="A33" t="s">
        <v>647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43192127</v>
      </c>
      <c r="I33">
        <v>0</v>
      </c>
    </row>
    <row r="34" spans="1:9" x14ac:dyDescent="0.25">
      <c r="A34" t="s">
        <v>648</v>
      </c>
      <c r="B34">
        <v>0</v>
      </c>
      <c r="C34">
        <v>0</v>
      </c>
      <c r="D34">
        <v>54342000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649</v>
      </c>
      <c r="B35">
        <v>0</v>
      </c>
      <c r="C35">
        <v>0</v>
      </c>
      <c r="D35">
        <v>30386055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650</v>
      </c>
      <c r="B36">
        <v>0</v>
      </c>
      <c r="C36">
        <v>0</v>
      </c>
      <c r="D36">
        <v>35122603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17562559</v>
      </c>
      <c r="I37">
        <v>0</v>
      </c>
    </row>
    <row r="38" spans="1:9" x14ac:dyDescent="0.25">
      <c r="A38" t="s">
        <v>652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17369080</v>
      </c>
      <c r="I38">
        <v>0</v>
      </c>
    </row>
    <row r="39" spans="1:9" x14ac:dyDescent="0.25">
      <c r="A39" t="s">
        <v>653</v>
      </c>
      <c r="B39">
        <v>0</v>
      </c>
      <c r="C39">
        <v>0</v>
      </c>
      <c r="D39">
        <v>36164793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14603078</v>
      </c>
      <c r="I40">
        <v>0</v>
      </c>
    </row>
    <row r="41" spans="1:9" x14ac:dyDescent="0.25">
      <c r="A41" t="s">
        <v>655</v>
      </c>
      <c r="B41">
        <v>0</v>
      </c>
      <c r="C41">
        <v>0</v>
      </c>
      <c r="D41">
        <v>15045236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656</v>
      </c>
      <c r="B42">
        <v>0</v>
      </c>
      <c r="C42">
        <v>0</v>
      </c>
      <c r="D42">
        <v>0</v>
      </c>
      <c r="E42">
        <v>0</v>
      </c>
      <c r="F42">
        <v>0</v>
      </c>
      <c r="G42">
        <v>32350907</v>
      </c>
      <c r="H42">
        <v>0</v>
      </c>
      <c r="I42">
        <v>0</v>
      </c>
    </row>
    <row r="43" spans="1:9" x14ac:dyDescent="0.25">
      <c r="A43" t="s">
        <v>657</v>
      </c>
      <c r="B43">
        <v>0</v>
      </c>
      <c r="C43">
        <v>0</v>
      </c>
      <c r="D43">
        <v>0</v>
      </c>
      <c r="E43">
        <v>0</v>
      </c>
      <c r="F43">
        <v>117286399.99999999</v>
      </c>
      <c r="G43">
        <v>0</v>
      </c>
      <c r="H43">
        <v>0</v>
      </c>
      <c r="I43">
        <v>0</v>
      </c>
    </row>
    <row r="44" spans="1:9" x14ac:dyDescent="0.25">
      <c r="A44" t="s">
        <v>658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35138318</v>
      </c>
      <c r="I44">
        <v>0</v>
      </c>
    </row>
    <row r="45" spans="1:9" x14ac:dyDescent="0.25">
      <c r="A45" t="s">
        <v>659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57279055.999999993</v>
      </c>
      <c r="I45">
        <v>0</v>
      </c>
    </row>
    <row r="46" spans="1:9" x14ac:dyDescent="0.25">
      <c r="A46" t="s">
        <v>660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16678704</v>
      </c>
      <c r="I46">
        <v>0</v>
      </c>
    </row>
    <row r="47" spans="1:9" x14ac:dyDescent="0.25">
      <c r="A47" t="s">
        <v>661</v>
      </c>
      <c r="B47">
        <v>14052439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662</v>
      </c>
      <c r="B48">
        <v>33011513.999999996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663</v>
      </c>
      <c r="B49">
        <v>24365766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664</v>
      </c>
      <c r="B50">
        <v>0</v>
      </c>
      <c r="C50">
        <v>0</v>
      </c>
      <c r="D50">
        <v>0</v>
      </c>
      <c r="E50">
        <v>0</v>
      </c>
      <c r="F50">
        <v>17101517</v>
      </c>
      <c r="G50">
        <v>0</v>
      </c>
      <c r="H50">
        <v>0</v>
      </c>
      <c r="I50">
        <v>0</v>
      </c>
    </row>
    <row r="51" spans="1:9" x14ac:dyDescent="0.25">
      <c r="A51" t="s">
        <v>665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40600610</v>
      </c>
      <c r="I51">
        <v>0</v>
      </c>
    </row>
    <row r="52" spans="1:9" x14ac:dyDescent="0.25">
      <c r="A52" t="s">
        <v>666</v>
      </c>
      <c r="B52">
        <v>0</v>
      </c>
      <c r="C52">
        <v>0</v>
      </c>
      <c r="D52">
        <v>13493037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667</v>
      </c>
      <c r="B53">
        <v>0</v>
      </c>
      <c r="C53">
        <v>0</v>
      </c>
      <c r="D53">
        <v>17655330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668</v>
      </c>
      <c r="B54">
        <v>0</v>
      </c>
      <c r="C54">
        <v>0</v>
      </c>
      <c r="D54">
        <v>18848352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669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15505981</v>
      </c>
      <c r="I55">
        <v>0</v>
      </c>
    </row>
    <row r="56" spans="1:9" x14ac:dyDescent="0.25">
      <c r="A56" t="s">
        <v>670</v>
      </c>
      <c r="B56">
        <v>42449072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671</v>
      </c>
      <c r="B57">
        <v>23947409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672</v>
      </c>
      <c r="B58">
        <v>97299594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673</v>
      </c>
      <c r="B59">
        <v>0</v>
      </c>
      <c r="C59">
        <v>0</v>
      </c>
      <c r="D59">
        <v>0</v>
      </c>
      <c r="E59">
        <v>0</v>
      </c>
      <c r="F59">
        <v>0</v>
      </c>
      <c r="G59">
        <v>13205908</v>
      </c>
      <c r="H59">
        <v>0</v>
      </c>
      <c r="I59">
        <v>0</v>
      </c>
    </row>
    <row r="60" spans="1:9" x14ac:dyDescent="0.25">
      <c r="A60" t="s">
        <v>674</v>
      </c>
      <c r="B60">
        <v>0</v>
      </c>
      <c r="C60">
        <v>0</v>
      </c>
      <c r="D60">
        <v>0</v>
      </c>
      <c r="E60">
        <v>0</v>
      </c>
      <c r="F60">
        <v>53178214.999999993</v>
      </c>
      <c r="G60">
        <v>0</v>
      </c>
      <c r="H60">
        <v>0</v>
      </c>
      <c r="I60">
        <v>0</v>
      </c>
    </row>
    <row r="61" spans="1:9" x14ac:dyDescent="0.25">
      <c r="A61" t="s">
        <v>675</v>
      </c>
      <c r="B61">
        <v>0</v>
      </c>
      <c r="C61">
        <v>0</v>
      </c>
      <c r="D61">
        <v>0</v>
      </c>
      <c r="E61">
        <v>0</v>
      </c>
      <c r="F61">
        <v>75754550</v>
      </c>
      <c r="G61">
        <v>0</v>
      </c>
      <c r="H61">
        <v>0</v>
      </c>
      <c r="I61">
        <v>0</v>
      </c>
    </row>
    <row r="62" spans="1:9" x14ac:dyDescent="0.25">
      <c r="A62" t="s">
        <v>676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21427432</v>
      </c>
      <c r="I62">
        <v>0</v>
      </c>
    </row>
    <row r="63" spans="1:9" x14ac:dyDescent="0.25">
      <c r="A63" t="s">
        <v>677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45748340</v>
      </c>
      <c r="I63">
        <v>0</v>
      </c>
    </row>
    <row r="64" spans="1:9" x14ac:dyDescent="0.25">
      <c r="A64" t="s">
        <v>678</v>
      </c>
      <c r="B64">
        <v>0</v>
      </c>
      <c r="C64">
        <v>0</v>
      </c>
      <c r="D64">
        <v>23673700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679</v>
      </c>
      <c r="B65">
        <v>0</v>
      </c>
      <c r="C65">
        <v>0</v>
      </c>
      <c r="D65">
        <v>22053377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680</v>
      </c>
      <c r="B66">
        <v>0</v>
      </c>
      <c r="C66">
        <v>0</v>
      </c>
      <c r="D66">
        <v>0</v>
      </c>
      <c r="E66">
        <v>0</v>
      </c>
      <c r="F66">
        <v>12845892</v>
      </c>
      <c r="G66">
        <v>0</v>
      </c>
      <c r="H66">
        <v>0</v>
      </c>
      <c r="I66">
        <v>0</v>
      </c>
    </row>
    <row r="67" spans="1:9" x14ac:dyDescent="0.25">
      <c r="A67" t="s">
        <v>681</v>
      </c>
      <c r="B67">
        <v>0</v>
      </c>
      <c r="C67">
        <v>0</v>
      </c>
      <c r="D67">
        <v>0</v>
      </c>
      <c r="E67">
        <v>0</v>
      </c>
      <c r="F67">
        <v>0</v>
      </c>
      <c r="G67">
        <v>30277844.999999996</v>
      </c>
      <c r="H67">
        <v>0</v>
      </c>
      <c r="I67">
        <v>0</v>
      </c>
    </row>
    <row r="68" spans="1:9" x14ac:dyDescent="0.25">
      <c r="A68" t="s">
        <v>682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26150630.000000004</v>
      </c>
    </row>
    <row r="69" spans="1:9" x14ac:dyDescent="0.25">
      <c r="A69" t="s">
        <v>683</v>
      </c>
      <c r="B69">
        <v>0</v>
      </c>
      <c r="C69">
        <v>0</v>
      </c>
      <c r="D69">
        <v>0</v>
      </c>
      <c r="E69">
        <v>0</v>
      </c>
      <c r="F69">
        <v>0</v>
      </c>
      <c r="G69">
        <v>33318540.000000004</v>
      </c>
      <c r="H69">
        <v>0</v>
      </c>
      <c r="I69">
        <v>0</v>
      </c>
    </row>
    <row r="70" spans="1:9" x14ac:dyDescent="0.25">
      <c r="A70" t="s">
        <v>684</v>
      </c>
      <c r="B70">
        <v>0</v>
      </c>
      <c r="C70">
        <v>0</v>
      </c>
      <c r="D70">
        <v>0</v>
      </c>
      <c r="E70">
        <v>45346338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685</v>
      </c>
      <c r="B71">
        <v>0</v>
      </c>
      <c r="C71">
        <v>0</v>
      </c>
      <c r="D71">
        <v>0</v>
      </c>
      <c r="E71">
        <v>17075066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686</v>
      </c>
      <c r="B72">
        <v>0</v>
      </c>
      <c r="C72">
        <v>21801990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687</v>
      </c>
      <c r="B73">
        <v>0</v>
      </c>
      <c r="C73">
        <v>11687926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688</v>
      </c>
      <c r="B74">
        <v>0</v>
      </c>
      <c r="C74">
        <v>0</v>
      </c>
      <c r="D74">
        <v>0</v>
      </c>
      <c r="E74">
        <v>45907956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689</v>
      </c>
      <c r="B75">
        <v>0</v>
      </c>
      <c r="C75">
        <v>0</v>
      </c>
      <c r="D75">
        <v>0</v>
      </c>
      <c r="E75">
        <v>0</v>
      </c>
      <c r="F75">
        <v>0</v>
      </c>
      <c r="G75">
        <v>28014800</v>
      </c>
      <c r="H75">
        <v>0</v>
      </c>
      <c r="I75">
        <v>0</v>
      </c>
    </row>
    <row r="76" spans="1:9" x14ac:dyDescent="0.25">
      <c r="A76" t="s">
        <v>690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179640770</v>
      </c>
    </row>
    <row r="77" spans="1:9" x14ac:dyDescent="0.25">
      <c r="A77" t="s">
        <v>691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20938879</v>
      </c>
    </row>
    <row r="78" spans="1:9" x14ac:dyDescent="0.25">
      <c r="A78" t="s">
        <v>692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23695494</v>
      </c>
    </row>
    <row r="79" spans="1:9" x14ac:dyDescent="0.25">
      <c r="A79" t="s">
        <v>693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45689842</v>
      </c>
    </row>
    <row r="80" spans="1:9" x14ac:dyDescent="0.25">
      <c r="A80" t="s">
        <v>694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17056474</v>
      </c>
    </row>
    <row r="81" spans="1:9" x14ac:dyDescent="0.25">
      <c r="A81" t="s">
        <v>695</v>
      </c>
      <c r="B81">
        <v>0</v>
      </c>
      <c r="C81">
        <v>0</v>
      </c>
      <c r="D81">
        <v>0</v>
      </c>
      <c r="E81">
        <v>17080447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696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18120410</v>
      </c>
    </row>
    <row r="83" spans="1:9" x14ac:dyDescent="0.25">
      <c r="A83" t="s">
        <v>697</v>
      </c>
      <c r="B83">
        <v>0</v>
      </c>
      <c r="C83">
        <v>17334592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698</v>
      </c>
      <c r="B84">
        <v>0</v>
      </c>
      <c r="C84">
        <v>13598476.000000002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699</v>
      </c>
      <c r="B85">
        <v>0</v>
      </c>
      <c r="C85">
        <v>0</v>
      </c>
      <c r="D85">
        <v>0</v>
      </c>
      <c r="E85">
        <v>0</v>
      </c>
      <c r="F85">
        <v>0</v>
      </c>
      <c r="G85">
        <v>26533598.000000004</v>
      </c>
      <c r="H85">
        <v>0</v>
      </c>
      <c r="I85">
        <v>0</v>
      </c>
    </row>
    <row r="86" spans="1:9" x14ac:dyDescent="0.25">
      <c r="A86" t="s">
        <v>700</v>
      </c>
      <c r="B86">
        <v>0</v>
      </c>
      <c r="C86">
        <v>0</v>
      </c>
      <c r="D86">
        <v>0</v>
      </c>
      <c r="E86">
        <v>61398995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701</v>
      </c>
      <c r="B87">
        <v>0</v>
      </c>
      <c r="C87">
        <v>0</v>
      </c>
      <c r="D87">
        <v>0</v>
      </c>
      <c r="E87">
        <v>19138163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702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21707526</v>
      </c>
    </row>
    <row r="89" spans="1:9" x14ac:dyDescent="0.25">
      <c r="A89" t="s">
        <v>703</v>
      </c>
      <c r="B89">
        <v>0</v>
      </c>
      <c r="C89">
        <v>0</v>
      </c>
      <c r="D89">
        <v>0</v>
      </c>
      <c r="E89">
        <v>0</v>
      </c>
      <c r="F89">
        <v>0</v>
      </c>
      <c r="G89">
        <v>13828860.000000002</v>
      </c>
      <c r="H89">
        <v>0</v>
      </c>
      <c r="I89">
        <v>0</v>
      </c>
    </row>
    <row r="90" spans="1:9" x14ac:dyDescent="0.25">
      <c r="A90" t="s">
        <v>704</v>
      </c>
      <c r="B90">
        <v>0</v>
      </c>
      <c r="C90">
        <v>0</v>
      </c>
      <c r="D90">
        <v>0</v>
      </c>
      <c r="E90">
        <v>0</v>
      </c>
      <c r="F90">
        <v>0</v>
      </c>
      <c r="G90">
        <v>12136271.6</v>
      </c>
      <c r="H90">
        <v>0</v>
      </c>
      <c r="I90">
        <v>0</v>
      </c>
    </row>
    <row r="91" spans="1:9" x14ac:dyDescent="0.25">
      <c r="A91" t="s">
        <v>705</v>
      </c>
      <c r="B91">
        <v>0</v>
      </c>
      <c r="C91">
        <v>0</v>
      </c>
      <c r="D91">
        <v>0</v>
      </c>
      <c r="E91">
        <v>0</v>
      </c>
      <c r="F91">
        <v>0</v>
      </c>
      <c r="G91">
        <v>72951110</v>
      </c>
      <c r="H91">
        <v>0</v>
      </c>
      <c r="I91">
        <v>0</v>
      </c>
    </row>
    <row r="92" spans="1:9" x14ac:dyDescent="0.25">
      <c r="A92" t="s">
        <v>706</v>
      </c>
      <c r="B92">
        <v>0</v>
      </c>
      <c r="C92">
        <v>0</v>
      </c>
      <c r="D92">
        <v>0</v>
      </c>
      <c r="E92">
        <v>24027360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707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25491348.000000004</v>
      </c>
    </row>
    <row r="94" spans="1:9" x14ac:dyDescent="0.25">
      <c r="A94" t="s">
        <v>708</v>
      </c>
      <c r="B94">
        <v>0</v>
      </c>
      <c r="C94">
        <v>10074583.4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709</v>
      </c>
      <c r="B95">
        <v>46204540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710</v>
      </c>
      <c r="B96">
        <v>11674902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711</v>
      </c>
      <c r="B97">
        <v>16958116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712</v>
      </c>
      <c r="B98">
        <v>0</v>
      </c>
      <c r="C98">
        <v>0</v>
      </c>
      <c r="D98">
        <v>11067974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713</v>
      </c>
      <c r="B99">
        <v>0</v>
      </c>
      <c r="C99">
        <v>0</v>
      </c>
      <c r="D99">
        <v>0</v>
      </c>
      <c r="E99">
        <v>0</v>
      </c>
      <c r="F99">
        <v>25202754</v>
      </c>
      <c r="G99">
        <v>0</v>
      </c>
      <c r="H99">
        <v>0</v>
      </c>
      <c r="I99">
        <v>0</v>
      </c>
    </row>
    <row r="100" spans="1:9" x14ac:dyDescent="0.25">
      <c r="A100" t="s">
        <v>714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33080440</v>
      </c>
      <c r="I100">
        <v>0</v>
      </c>
    </row>
    <row r="101" spans="1:9" x14ac:dyDescent="0.25">
      <c r="A101" t="s">
        <v>715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28238022</v>
      </c>
      <c r="I101">
        <v>0</v>
      </c>
    </row>
    <row r="102" spans="1:9" x14ac:dyDescent="0.25">
      <c r="A102" t="s">
        <v>716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26459060</v>
      </c>
      <c r="I102">
        <v>0</v>
      </c>
    </row>
    <row r="103" spans="1:9" x14ac:dyDescent="0.25">
      <c r="A103" t="s">
        <v>717</v>
      </c>
      <c r="B103">
        <v>0</v>
      </c>
      <c r="C103">
        <v>0</v>
      </c>
      <c r="D103">
        <v>17458606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718</v>
      </c>
      <c r="B104">
        <v>10485677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719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56780535</v>
      </c>
      <c r="H105">
        <v>0</v>
      </c>
      <c r="I105">
        <v>0</v>
      </c>
    </row>
    <row r="106" spans="1:9" x14ac:dyDescent="0.25">
      <c r="A106" t="s">
        <v>720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17549221</v>
      </c>
      <c r="H106">
        <v>0</v>
      </c>
      <c r="I106">
        <v>0</v>
      </c>
    </row>
    <row r="107" spans="1:9" x14ac:dyDescent="0.25">
      <c r="A107" t="s">
        <v>721</v>
      </c>
      <c r="B107">
        <v>0</v>
      </c>
      <c r="C107">
        <v>0</v>
      </c>
      <c r="D107">
        <v>0</v>
      </c>
      <c r="E107">
        <v>0</v>
      </c>
      <c r="F107">
        <v>13790326</v>
      </c>
      <c r="G107">
        <v>0</v>
      </c>
      <c r="H107">
        <v>0</v>
      </c>
      <c r="I107">
        <v>0</v>
      </c>
    </row>
    <row r="108" spans="1:9" x14ac:dyDescent="0.25">
      <c r="A108" t="s">
        <v>722</v>
      </c>
      <c r="B108">
        <v>0</v>
      </c>
      <c r="C108">
        <v>0</v>
      </c>
      <c r="D108">
        <v>0</v>
      </c>
      <c r="E108">
        <v>0</v>
      </c>
      <c r="F108">
        <v>30959502</v>
      </c>
      <c r="G108">
        <v>0</v>
      </c>
      <c r="H108">
        <v>0</v>
      </c>
      <c r="I108">
        <v>0</v>
      </c>
    </row>
    <row r="109" spans="1:9" x14ac:dyDescent="0.25">
      <c r="A109" t="s">
        <v>723</v>
      </c>
      <c r="B109">
        <v>0</v>
      </c>
      <c r="C109">
        <v>0</v>
      </c>
      <c r="D109">
        <v>0</v>
      </c>
      <c r="E109">
        <v>0</v>
      </c>
      <c r="F109">
        <v>15891846.000000002</v>
      </c>
      <c r="G109">
        <v>0</v>
      </c>
      <c r="H109">
        <v>0</v>
      </c>
      <c r="I109">
        <v>0</v>
      </c>
    </row>
    <row r="110" spans="1:9" x14ac:dyDescent="0.25">
      <c r="A110" t="s">
        <v>724</v>
      </c>
      <c r="B110">
        <v>0</v>
      </c>
      <c r="C110">
        <v>0</v>
      </c>
      <c r="D110">
        <v>0</v>
      </c>
      <c r="E110">
        <v>0</v>
      </c>
      <c r="F110">
        <v>84767880</v>
      </c>
      <c r="G110">
        <v>0</v>
      </c>
      <c r="H110">
        <v>0</v>
      </c>
      <c r="I110">
        <v>0</v>
      </c>
    </row>
    <row r="111" spans="1:9" x14ac:dyDescent="0.25">
      <c r="A111" t="s">
        <v>725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24447500</v>
      </c>
    </row>
    <row r="112" spans="1:9" x14ac:dyDescent="0.25">
      <c r="A112" t="s">
        <v>726</v>
      </c>
      <c r="B112">
        <v>0</v>
      </c>
      <c r="C112">
        <v>0</v>
      </c>
      <c r="D112">
        <v>0</v>
      </c>
      <c r="E112">
        <v>0</v>
      </c>
      <c r="F112">
        <v>19650957</v>
      </c>
      <c r="G112">
        <v>0</v>
      </c>
      <c r="H112">
        <v>0</v>
      </c>
      <c r="I112">
        <v>0</v>
      </c>
    </row>
    <row r="113" spans="1:9" x14ac:dyDescent="0.25">
      <c r="A113" t="s">
        <v>727</v>
      </c>
      <c r="B113">
        <v>22757597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728</v>
      </c>
      <c r="B114">
        <v>0</v>
      </c>
      <c r="C114">
        <v>0</v>
      </c>
      <c r="D114">
        <v>0</v>
      </c>
      <c r="E114">
        <v>0</v>
      </c>
      <c r="F114">
        <v>39012644</v>
      </c>
      <c r="G114">
        <v>0</v>
      </c>
      <c r="H114">
        <v>0</v>
      </c>
      <c r="I114">
        <v>0</v>
      </c>
    </row>
    <row r="115" spans="1:9" x14ac:dyDescent="0.25">
      <c r="A115" t="s">
        <v>729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33501520</v>
      </c>
      <c r="I115">
        <v>0</v>
      </c>
    </row>
    <row r="116" spans="1:9" x14ac:dyDescent="0.25">
      <c r="A116" t="s">
        <v>730</v>
      </c>
      <c r="B116">
        <v>0</v>
      </c>
      <c r="C116">
        <v>0</v>
      </c>
      <c r="D116">
        <v>0</v>
      </c>
      <c r="E116">
        <v>0</v>
      </c>
      <c r="F116">
        <v>17101441</v>
      </c>
      <c r="G116">
        <v>0</v>
      </c>
      <c r="H116">
        <v>0</v>
      </c>
      <c r="I116">
        <v>0</v>
      </c>
    </row>
    <row r="117" spans="1:9" x14ac:dyDescent="0.25">
      <c r="A117" t="s">
        <v>731</v>
      </c>
      <c r="B117">
        <v>0</v>
      </c>
      <c r="C117">
        <v>0</v>
      </c>
      <c r="D117">
        <v>0</v>
      </c>
      <c r="E117">
        <v>0</v>
      </c>
      <c r="F117">
        <v>22661407</v>
      </c>
      <c r="G117">
        <v>0</v>
      </c>
      <c r="H117">
        <v>0</v>
      </c>
      <c r="I117">
        <v>0</v>
      </c>
    </row>
    <row r="118" spans="1:9" x14ac:dyDescent="0.25">
      <c r="A118" t="s">
        <v>732</v>
      </c>
      <c r="B118">
        <v>0</v>
      </c>
      <c r="C118">
        <v>0</v>
      </c>
      <c r="D118">
        <v>0</v>
      </c>
      <c r="E118">
        <v>0</v>
      </c>
      <c r="F118">
        <v>33978075</v>
      </c>
      <c r="G118">
        <v>0</v>
      </c>
      <c r="H118">
        <v>0</v>
      </c>
      <c r="I118">
        <v>0</v>
      </c>
    </row>
    <row r="119" spans="1:9" x14ac:dyDescent="0.25">
      <c r="A119" t="s">
        <v>733</v>
      </c>
      <c r="B119">
        <v>13071035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734</v>
      </c>
      <c r="B120">
        <v>0</v>
      </c>
      <c r="C120">
        <v>16983743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735</v>
      </c>
      <c r="B121">
        <v>0</v>
      </c>
      <c r="C121">
        <v>6665823.5999999996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736</v>
      </c>
      <c r="B122">
        <v>12242371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737</v>
      </c>
      <c r="B123">
        <v>24684456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738</v>
      </c>
      <c r="B124">
        <v>13550926.999999998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739</v>
      </c>
      <c r="B125">
        <v>16688342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740</v>
      </c>
      <c r="B126">
        <v>12807932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741</v>
      </c>
      <c r="B127">
        <v>0</v>
      </c>
      <c r="C127">
        <v>0</v>
      </c>
      <c r="D127">
        <v>0</v>
      </c>
      <c r="E127">
        <v>0</v>
      </c>
      <c r="F127">
        <v>12634082</v>
      </c>
      <c r="G127">
        <v>0</v>
      </c>
      <c r="H127">
        <v>0</v>
      </c>
      <c r="I127">
        <v>0</v>
      </c>
    </row>
    <row r="128" spans="1:9" x14ac:dyDescent="0.25">
      <c r="A128" t="s">
        <v>742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31857950</v>
      </c>
      <c r="I128">
        <v>0</v>
      </c>
    </row>
    <row r="129" spans="1:9" x14ac:dyDescent="0.25">
      <c r="A129" t="s">
        <v>743</v>
      </c>
      <c r="B129">
        <v>16678750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24729538</v>
      </c>
      <c r="I130">
        <v>0</v>
      </c>
    </row>
    <row r="131" spans="1:9" x14ac:dyDescent="0.25">
      <c r="A131" t="s">
        <v>745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18736725</v>
      </c>
      <c r="H131">
        <v>0</v>
      </c>
      <c r="I131">
        <v>0</v>
      </c>
    </row>
    <row r="132" spans="1:9" x14ac:dyDescent="0.25">
      <c r="A132" t="s">
        <v>746</v>
      </c>
      <c r="B132">
        <v>0</v>
      </c>
      <c r="C132">
        <v>0</v>
      </c>
      <c r="D132">
        <v>0</v>
      </c>
      <c r="E132">
        <v>0</v>
      </c>
      <c r="F132">
        <v>69006140</v>
      </c>
      <c r="G132">
        <v>0</v>
      </c>
      <c r="H132">
        <v>0</v>
      </c>
      <c r="I132">
        <v>0</v>
      </c>
    </row>
    <row r="133" spans="1:9" x14ac:dyDescent="0.25">
      <c r="A133" t="s">
        <v>747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28229436.000000004</v>
      </c>
      <c r="I133">
        <v>0</v>
      </c>
    </row>
    <row r="134" spans="1:9" x14ac:dyDescent="0.25">
      <c r="A134" t="s">
        <v>748</v>
      </c>
      <c r="B134">
        <v>0</v>
      </c>
      <c r="C134">
        <v>0</v>
      </c>
      <c r="D134">
        <v>0</v>
      </c>
      <c r="E134">
        <v>0</v>
      </c>
      <c r="F134">
        <v>13522187.999999998</v>
      </c>
      <c r="G134">
        <v>0</v>
      </c>
      <c r="H134">
        <v>0</v>
      </c>
      <c r="I134">
        <v>0</v>
      </c>
    </row>
    <row r="135" spans="1:9" x14ac:dyDescent="0.25">
      <c r="A135" t="s">
        <v>749</v>
      </c>
      <c r="B135">
        <v>0</v>
      </c>
      <c r="C135">
        <v>0</v>
      </c>
      <c r="D135">
        <v>25344846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23039415</v>
      </c>
      <c r="I136">
        <v>0</v>
      </c>
    </row>
    <row r="137" spans="1:9" x14ac:dyDescent="0.25">
      <c r="A137" t="s">
        <v>751</v>
      </c>
      <c r="B137">
        <v>54131569.999999993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752</v>
      </c>
      <c r="B138">
        <v>0</v>
      </c>
      <c r="C138">
        <v>0</v>
      </c>
      <c r="D138">
        <v>0</v>
      </c>
      <c r="E138">
        <v>0</v>
      </c>
      <c r="F138">
        <v>12006146</v>
      </c>
      <c r="G138">
        <v>0</v>
      </c>
      <c r="H138">
        <v>0</v>
      </c>
      <c r="I138">
        <v>0</v>
      </c>
    </row>
    <row r="139" spans="1:9" x14ac:dyDescent="0.25">
      <c r="A139" t="s">
        <v>753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35222852</v>
      </c>
      <c r="I139">
        <v>0</v>
      </c>
    </row>
    <row r="140" spans="1:9" x14ac:dyDescent="0.25">
      <c r="A140" t="s">
        <v>754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32512015</v>
      </c>
      <c r="I140">
        <v>0</v>
      </c>
    </row>
    <row r="141" spans="1:9" x14ac:dyDescent="0.25">
      <c r="A141" t="s">
        <v>755</v>
      </c>
      <c r="B141">
        <v>0</v>
      </c>
      <c r="C141">
        <v>0</v>
      </c>
      <c r="D141">
        <v>24745215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756</v>
      </c>
      <c r="B142">
        <v>0</v>
      </c>
      <c r="C142">
        <v>0</v>
      </c>
      <c r="D142">
        <v>22331226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30963886</v>
      </c>
      <c r="H143">
        <v>0</v>
      </c>
      <c r="I143">
        <v>0</v>
      </c>
    </row>
    <row r="144" spans="1:9" x14ac:dyDescent="0.25">
      <c r="A144" t="s">
        <v>758</v>
      </c>
      <c r="B144">
        <v>0</v>
      </c>
      <c r="C144">
        <v>0</v>
      </c>
      <c r="D144">
        <v>0</v>
      </c>
      <c r="E144">
        <v>17003044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16518179.999999998</v>
      </c>
    </row>
    <row r="146" spans="1:9" x14ac:dyDescent="0.25">
      <c r="A146" t="s">
        <v>760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122747310.00000001</v>
      </c>
      <c r="H146">
        <v>0</v>
      </c>
      <c r="I146">
        <v>0</v>
      </c>
    </row>
    <row r="147" spans="1:9" x14ac:dyDescent="0.25">
      <c r="A147" t="s">
        <v>761</v>
      </c>
      <c r="B147">
        <v>0</v>
      </c>
      <c r="C147">
        <v>0</v>
      </c>
      <c r="D147">
        <v>0</v>
      </c>
      <c r="E147">
        <v>16837065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762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18937148</v>
      </c>
    </row>
    <row r="149" spans="1:9" x14ac:dyDescent="0.25">
      <c r="A149" t="s">
        <v>763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12593994</v>
      </c>
    </row>
    <row r="150" spans="1:9" x14ac:dyDescent="0.25">
      <c r="A150" t="s">
        <v>764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25496408</v>
      </c>
      <c r="H150">
        <v>0</v>
      </c>
      <c r="I150">
        <v>0</v>
      </c>
    </row>
    <row r="151" spans="1:9" x14ac:dyDescent="0.25">
      <c r="A151" t="s">
        <v>765</v>
      </c>
      <c r="B151">
        <v>0</v>
      </c>
      <c r="C151">
        <v>8842648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766</v>
      </c>
      <c r="B152">
        <v>0</v>
      </c>
      <c r="C152">
        <v>52652400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767</v>
      </c>
      <c r="B153">
        <v>0</v>
      </c>
      <c r="C153">
        <v>16005245.000000002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768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30556023</v>
      </c>
      <c r="H154">
        <v>0</v>
      </c>
      <c r="I154">
        <v>0</v>
      </c>
    </row>
    <row r="155" spans="1:9" x14ac:dyDescent="0.25">
      <c r="A155" t="s">
        <v>769</v>
      </c>
      <c r="B155">
        <v>0</v>
      </c>
      <c r="C155">
        <v>0</v>
      </c>
      <c r="D155">
        <v>0</v>
      </c>
      <c r="E155">
        <v>0</v>
      </c>
      <c r="F155">
        <v>15717097</v>
      </c>
      <c r="G155">
        <v>0</v>
      </c>
      <c r="H155">
        <v>0</v>
      </c>
      <c r="I155">
        <v>0</v>
      </c>
    </row>
    <row r="156" spans="1:9" x14ac:dyDescent="0.25">
      <c r="A156" t="s">
        <v>770</v>
      </c>
      <c r="B156">
        <v>0</v>
      </c>
      <c r="C156">
        <v>0</v>
      </c>
      <c r="D156">
        <v>13117522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771</v>
      </c>
      <c r="B157">
        <v>0</v>
      </c>
      <c r="C157">
        <v>0</v>
      </c>
      <c r="D157">
        <v>0</v>
      </c>
      <c r="E157">
        <v>0</v>
      </c>
      <c r="F157">
        <v>26634600.000000004</v>
      </c>
      <c r="G157">
        <v>0</v>
      </c>
      <c r="H157">
        <v>0</v>
      </c>
      <c r="I157">
        <v>0</v>
      </c>
    </row>
    <row r="158" spans="1:9" x14ac:dyDescent="0.25">
      <c r="A158" t="s">
        <v>772</v>
      </c>
      <c r="B158">
        <v>0</v>
      </c>
      <c r="C158">
        <v>0</v>
      </c>
      <c r="D158">
        <v>0</v>
      </c>
      <c r="E158">
        <v>0</v>
      </c>
      <c r="F158">
        <v>23717022</v>
      </c>
      <c r="G158">
        <v>0</v>
      </c>
      <c r="H158">
        <v>0</v>
      </c>
      <c r="I158">
        <v>0</v>
      </c>
    </row>
    <row r="159" spans="1:9" x14ac:dyDescent="0.25">
      <c r="A159" t="s">
        <v>773</v>
      </c>
      <c r="B159">
        <v>0</v>
      </c>
      <c r="C159">
        <v>0</v>
      </c>
      <c r="D159">
        <v>0</v>
      </c>
      <c r="E159">
        <v>0</v>
      </c>
      <c r="F159">
        <v>28868282</v>
      </c>
      <c r="G159">
        <v>0</v>
      </c>
      <c r="H159">
        <v>0</v>
      </c>
      <c r="I159">
        <v>0</v>
      </c>
    </row>
    <row r="160" spans="1:9" x14ac:dyDescent="0.25">
      <c r="A160" t="s">
        <v>774</v>
      </c>
      <c r="B160">
        <v>0</v>
      </c>
      <c r="C160">
        <v>0</v>
      </c>
      <c r="D160">
        <v>0</v>
      </c>
      <c r="E160">
        <v>0</v>
      </c>
      <c r="F160">
        <v>50307329.999999993</v>
      </c>
      <c r="G160">
        <v>0</v>
      </c>
      <c r="H160">
        <v>0</v>
      </c>
      <c r="I160">
        <v>0</v>
      </c>
    </row>
    <row r="161" spans="1:9" x14ac:dyDescent="0.25">
      <c r="A161" t="s">
        <v>775</v>
      </c>
      <c r="B161">
        <v>39269686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776</v>
      </c>
      <c r="B162">
        <v>15660115.999999998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777</v>
      </c>
      <c r="B163">
        <v>0</v>
      </c>
      <c r="C163">
        <v>0</v>
      </c>
      <c r="D163">
        <v>0</v>
      </c>
      <c r="E163">
        <v>0</v>
      </c>
      <c r="F163">
        <v>50325120</v>
      </c>
      <c r="G163">
        <v>0</v>
      </c>
      <c r="H163">
        <v>0</v>
      </c>
      <c r="I163">
        <v>0</v>
      </c>
    </row>
    <row r="164" spans="1:9" x14ac:dyDescent="0.25">
      <c r="A164" t="s">
        <v>778</v>
      </c>
      <c r="B164">
        <v>0</v>
      </c>
      <c r="C164">
        <v>0</v>
      </c>
      <c r="D164">
        <v>0</v>
      </c>
      <c r="E164">
        <v>0</v>
      </c>
      <c r="F164">
        <v>23531008</v>
      </c>
      <c r="G164">
        <v>0</v>
      </c>
      <c r="H164">
        <v>0</v>
      </c>
      <c r="I164">
        <v>0</v>
      </c>
    </row>
    <row r="165" spans="1:9" x14ac:dyDescent="0.25">
      <c r="A165" t="s">
        <v>779</v>
      </c>
      <c r="B165">
        <v>13853377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780</v>
      </c>
      <c r="B166">
        <v>15148686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781</v>
      </c>
      <c r="B167">
        <v>0</v>
      </c>
      <c r="C167">
        <v>0</v>
      </c>
      <c r="D167">
        <v>0</v>
      </c>
      <c r="E167">
        <v>0</v>
      </c>
      <c r="F167">
        <v>34734583</v>
      </c>
      <c r="G167">
        <v>0</v>
      </c>
      <c r="H167">
        <v>0</v>
      </c>
      <c r="I167">
        <v>0</v>
      </c>
    </row>
    <row r="168" spans="1:9" x14ac:dyDescent="0.25">
      <c r="A168" t="s">
        <v>782</v>
      </c>
      <c r="B168">
        <v>0</v>
      </c>
      <c r="C168">
        <v>0</v>
      </c>
      <c r="D168">
        <v>0</v>
      </c>
      <c r="E168">
        <v>0</v>
      </c>
      <c r="F168">
        <v>35760552</v>
      </c>
      <c r="G168">
        <v>0</v>
      </c>
      <c r="H168">
        <v>0</v>
      </c>
      <c r="I168">
        <v>0</v>
      </c>
    </row>
    <row r="169" spans="1:9" x14ac:dyDescent="0.25">
      <c r="A169" t="s">
        <v>783</v>
      </c>
      <c r="B169">
        <v>0</v>
      </c>
      <c r="C169">
        <v>0</v>
      </c>
      <c r="D169">
        <v>0</v>
      </c>
      <c r="E169">
        <v>0</v>
      </c>
      <c r="F169">
        <v>13743804.000000002</v>
      </c>
      <c r="G169">
        <v>0</v>
      </c>
      <c r="H169">
        <v>0</v>
      </c>
      <c r="I169">
        <v>0</v>
      </c>
    </row>
    <row r="170" spans="1:9" x14ac:dyDescent="0.25">
      <c r="A170" t="s">
        <v>784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46824837</v>
      </c>
      <c r="H170">
        <v>0</v>
      </c>
      <c r="I170">
        <v>0</v>
      </c>
    </row>
    <row r="171" spans="1:9" x14ac:dyDescent="0.25">
      <c r="A171" t="s">
        <v>785</v>
      </c>
      <c r="B171">
        <v>0</v>
      </c>
      <c r="C171">
        <v>0</v>
      </c>
      <c r="D171">
        <v>0</v>
      </c>
      <c r="E171">
        <v>0</v>
      </c>
      <c r="F171">
        <v>267253700.00000003</v>
      </c>
      <c r="G171">
        <v>0</v>
      </c>
      <c r="H171">
        <v>0</v>
      </c>
      <c r="I171">
        <v>0</v>
      </c>
    </row>
    <row r="172" spans="1:9" x14ac:dyDescent="0.25">
      <c r="A172" t="s">
        <v>786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29991326</v>
      </c>
      <c r="H172">
        <v>0</v>
      </c>
      <c r="I172">
        <v>0</v>
      </c>
    </row>
    <row r="173" spans="1:9" x14ac:dyDescent="0.25">
      <c r="A173" t="s">
        <v>787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20196724</v>
      </c>
      <c r="H173">
        <v>0</v>
      </c>
      <c r="I173">
        <v>0</v>
      </c>
    </row>
    <row r="174" spans="1:9" x14ac:dyDescent="0.25">
      <c r="A174" t="s">
        <v>788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26745942</v>
      </c>
    </row>
    <row r="175" spans="1:9" x14ac:dyDescent="0.25">
      <c r="A175" t="s">
        <v>789</v>
      </c>
      <c r="B175">
        <v>12043177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790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15197910</v>
      </c>
      <c r="H176">
        <v>0</v>
      </c>
      <c r="I176">
        <v>0</v>
      </c>
    </row>
    <row r="177" spans="1:9" x14ac:dyDescent="0.25">
      <c r="A177" t="s">
        <v>791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23170987</v>
      </c>
      <c r="I177">
        <v>0</v>
      </c>
    </row>
    <row r="178" spans="1:9" x14ac:dyDescent="0.25">
      <c r="A178" t="s">
        <v>792</v>
      </c>
      <c r="B178">
        <v>20705463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793</v>
      </c>
      <c r="B179">
        <v>24221793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794</v>
      </c>
      <c r="B180">
        <v>50199540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795</v>
      </c>
      <c r="B181">
        <v>0</v>
      </c>
      <c r="C181">
        <v>0</v>
      </c>
      <c r="D181">
        <v>22433430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796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20855564</v>
      </c>
    </row>
    <row r="183" spans="1:9" x14ac:dyDescent="0.25">
      <c r="A183" t="s">
        <v>797</v>
      </c>
      <c r="B183">
        <v>0</v>
      </c>
      <c r="C183">
        <v>0</v>
      </c>
      <c r="D183">
        <v>28135642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798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243500639.99999997</v>
      </c>
      <c r="H184">
        <v>0</v>
      </c>
      <c r="I184">
        <v>0</v>
      </c>
    </row>
    <row r="185" spans="1:9" x14ac:dyDescent="0.25">
      <c r="A185" t="s">
        <v>799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32819920.000000004</v>
      </c>
      <c r="H185">
        <v>0</v>
      </c>
      <c r="I185">
        <v>0</v>
      </c>
    </row>
    <row r="186" spans="1:9" x14ac:dyDescent="0.25">
      <c r="A186" t="s">
        <v>800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18306027</v>
      </c>
      <c r="H186">
        <v>0</v>
      </c>
      <c r="I186">
        <v>0</v>
      </c>
    </row>
    <row r="187" spans="1:9" x14ac:dyDescent="0.25">
      <c r="A187" t="s">
        <v>801</v>
      </c>
      <c r="B187">
        <v>0</v>
      </c>
      <c r="C187">
        <v>0</v>
      </c>
      <c r="D187">
        <v>0</v>
      </c>
      <c r="E187">
        <v>0</v>
      </c>
      <c r="F187">
        <v>12148316</v>
      </c>
      <c r="G187">
        <v>0</v>
      </c>
      <c r="H187">
        <v>0</v>
      </c>
      <c r="I187">
        <v>0</v>
      </c>
    </row>
    <row r="188" spans="1:9" x14ac:dyDescent="0.25">
      <c r="A188" t="s">
        <v>802</v>
      </c>
      <c r="B188">
        <v>0</v>
      </c>
      <c r="C188">
        <v>8066871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803</v>
      </c>
      <c r="B189">
        <v>32751893.999999996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804</v>
      </c>
      <c r="B190">
        <v>51061743.000000007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805</v>
      </c>
      <c r="B191">
        <v>19068961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806</v>
      </c>
      <c r="B192">
        <v>27971232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807</v>
      </c>
      <c r="B193">
        <v>26016867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808</v>
      </c>
      <c r="B194">
        <v>0</v>
      </c>
      <c r="C194">
        <v>0</v>
      </c>
      <c r="D194">
        <v>0</v>
      </c>
      <c r="E194">
        <v>0</v>
      </c>
      <c r="F194">
        <v>29204836</v>
      </c>
      <c r="G194">
        <v>0</v>
      </c>
      <c r="H194">
        <v>0</v>
      </c>
      <c r="I194">
        <v>0</v>
      </c>
    </row>
    <row r="195" spans="1:9" x14ac:dyDescent="0.25">
      <c r="A195" t="s">
        <v>809</v>
      </c>
      <c r="B195">
        <v>0</v>
      </c>
      <c r="C195">
        <v>0</v>
      </c>
      <c r="D195">
        <v>0</v>
      </c>
      <c r="E195">
        <v>0</v>
      </c>
      <c r="F195">
        <v>55787265</v>
      </c>
      <c r="G195">
        <v>0</v>
      </c>
      <c r="H195">
        <v>0</v>
      </c>
      <c r="I195">
        <v>0</v>
      </c>
    </row>
    <row r="196" spans="1:9" x14ac:dyDescent="0.25">
      <c r="A196" t="s">
        <v>810</v>
      </c>
      <c r="B196">
        <v>0</v>
      </c>
      <c r="C196">
        <v>0</v>
      </c>
      <c r="D196">
        <v>0</v>
      </c>
      <c r="E196">
        <v>0</v>
      </c>
      <c r="F196">
        <v>94887125</v>
      </c>
      <c r="G196">
        <v>0</v>
      </c>
      <c r="H196">
        <v>0</v>
      </c>
      <c r="I196">
        <v>0</v>
      </c>
    </row>
    <row r="197" spans="1:9" x14ac:dyDescent="0.25">
      <c r="A197" t="s">
        <v>811</v>
      </c>
      <c r="B197">
        <v>0</v>
      </c>
      <c r="C197">
        <v>0</v>
      </c>
      <c r="D197">
        <v>0</v>
      </c>
      <c r="E197">
        <v>0</v>
      </c>
      <c r="F197">
        <v>13347466</v>
      </c>
      <c r="G197">
        <v>0</v>
      </c>
      <c r="H197">
        <v>0</v>
      </c>
      <c r="I197">
        <v>0</v>
      </c>
    </row>
    <row r="198" spans="1:9" x14ac:dyDescent="0.25">
      <c r="A198" t="s">
        <v>812</v>
      </c>
      <c r="B198">
        <v>0</v>
      </c>
      <c r="C198">
        <v>0</v>
      </c>
      <c r="D198">
        <v>0</v>
      </c>
      <c r="E198">
        <v>0</v>
      </c>
      <c r="F198">
        <v>124702439.99999999</v>
      </c>
      <c r="G198">
        <v>0</v>
      </c>
      <c r="H198">
        <v>0</v>
      </c>
      <c r="I198">
        <v>0</v>
      </c>
    </row>
    <row r="199" spans="1:9" x14ac:dyDescent="0.25">
      <c r="A199" t="s">
        <v>813</v>
      </c>
      <c r="B199">
        <v>0</v>
      </c>
      <c r="C199">
        <v>0</v>
      </c>
      <c r="D199">
        <v>0</v>
      </c>
      <c r="E199">
        <v>0</v>
      </c>
      <c r="F199">
        <v>70524585</v>
      </c>
      <c r="G199">
        <v>0</v>
      </c>
      <c r="H199">
        <v>0</v>
      </c>
      <c r="I199">
        <v>0</v>
      </c>
    </row>
    <row r="200" spans="1:9" x14ac:dyDescent="0.25">
      <c r="A200" t="s">
        <v>814</v>
      </c>
      <c r="B200">
        <v>0</v>
      </c>
      <c r="C200">
        <v>13816698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815</v>
      </c>
      <c r="B201">
        <v>47069630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816</v>
      </c>
      <c r="B202">
        <v>0</v>
      </c>
      <c r="C202">
        <v>0</v>
      </c>
      <c r="D202">
        <v>0</v>
      </c>
      <c r="E202">
        <v>0</v>
      </c>
      <c r="F202">
        <v>26408870</v>
      </c>
      <c r="G202">
        <v>0</v>
      </c>
      <c r="H202">
        <v>0</v>
      </c>
      <c r="I202">
        <v>0</v>
      </c>
    </row>
    <row r="203" spans="1:9" x14ac:dyDescent="0.25">
      <c r="A203" t="s">
        <v>817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10898893</v>
      </c>
      <c r="H203">
        <v>0</v>
      </c>
      <c r="I203">
        <v>0</v>
      </c>
    </row>
    <row r="204" spans="1:9" x14ac:dyDescent="0.25">
      <c r="A204" t="s">
        <v>818</v>
      </c>
      <c r="B204">
        <v>0</v>
      </c>
      <c r="C204">
        <v>0</v>
      </c>
      <c r="D204">
        <v>0</v>
      </c>
      <c r="E204">
        <v>0</v>
      </c>
      <c r="F204">
        <v>14118452</v>
      </c>
      <c r="G204">
        <v>0</v>
      </c>
      <c r="H204">
        <v>0</v>
      </c>
      <c r="I204">
        <v>0</v>
      </c>
    </row>
    <row r="205" spans="1:9" x14ac:dyDescent="0.25">
      <c r="A205" t="s">
        <v>819</v>
      </c>
      <c r="B205">
        <v>0</v>
      </c>
      <c r="C205">
        <v>0</v>
      </c>
      <c r="D205">
        <v>0</v>
      </c>
      <c r="E205">
        <v>0</v>
      </c>
      <c r="F205">
        <v>14144288</v>
      </c>
      <c r="G205">
        <v>0</v>
      </c>
      <c r="H205">
        <v>0</v>
      </c>
      <c r="I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E0E3-6F57-44FC-B0A2-4F7ACED91296}">
  <dimension ref="A1:H205"/>
  <sheetViews>
    <sheetView workbookViewId="0">
      <selection activeCell="J22" sqref="J22"/>
    </sheetView>
  </sheetViews>
  <sheetFormatPr defaultRowHeight="15" x14ac:dyDescent="0.25"/>
  <sheetData>
    <row r="1" spans="1:8" x14ac:dyDescent="0.25">
      <c r="B1" t="s">
        <v>820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t="s">
        <v>616</v>
      </c>
      <c r="B2" t="s">
        <v>821</v>
      </c>
      <c r="C2" t="s">
        <v>822</v>
      </c>
      <c r="D2" t="s">
        <v>823</v>
      </c>
      <c r="E2" t="s">
        <v>824</v>
      </c>
      <c r="F2" t="s">
        <v>825</v>
      </c>
      <c r="G2" t="s">
        <v>826</v>
      </c>
      <c r="H2" t="s">
        <v>827</v>
      </c>
    </row>
    <row r="3" spans="1:8" x14ac:dyDescent="0.25">
      <c r="A3" t="s">
        <v>617</v>
      </c>
      <c r="B3" t="s">
        <v>821</v>
      </c>
      <c r="C3" t="s">
        <v>828</v>
      </c>
      <c r="D3" t="s">
        <v>829</v>
      </c>
      <c r="E3" t="s">
        <v>830</v>
      </c>
      <c r="F3" t="s">
        <v>831</v>
      </c>
    </row>
    <row r="4" spans="1:8" x14ac:dyDescent="0.25">
      <c r="A4" t="s">
        <v>618</v>
      </c>
      <c r="B4" t="s">
        <v>821</v>
      </c>
      <c r="C4" t="s">
        <v>832</v>
      </c>
      <c r="D4" t="s">
        <v>833</v>
      </c>
      <c r="E4" t="s">
        <v>834</v>
      </c>
      <c r="F4" t="s">
        <v>834</v>
      </c>
      <c r="G4" t="s">
        <v>834</v>
      </c>
    </row>
    <row r="5" spans="1:8" x14ac:dyDescent="0.25">
      <c r="A5" t="s">
        <v>619</v>
      </c>
      <c r="B5" t="s">
        <v>821</v>
      </c>
      <c r="C5" t="s">
        <v>832</v>
      </c>
      <c r="D5" t="s">
        <v>833</v>
      </c>
      <c r="E5" t="s">
        <v>834</v>
      </c>
      <c r="F5" t="s">
        <v>834</v>
      </c>
      <c r="G5" t="s">
        <v>834</v>
      </c>
    </row>
    <row r="6" spans="1:8" x14ac:dyDescent="0.25">
      <c r="A6" t="s">
        <v>620</v>
      </c>
      <c r="B6" t="s">
        <v>821</v>
      </c>
      <c r="C6" t="s">
        <v>832</v>
      </c>
      <c r="D6" t="s">
        <v>833</v>
      </c>
      <c r="E6" t="s">
        <v>834</v>
      </c>
      <c r="F6" t="s">
        <v>834</v>
      </c>
      <c r="G6" t="s">
        <v>834</v>
      </c>
    </row>
    <row r="7" spans="1:8" x14ac:dyDescent="0.25">
      <c r="A7" t="s">
        <v>621</v>
      </c>
      <c r="B7" t="s">
        <v>821</v>
      </c>
      <c r="C7" t="s">
        <v>835</v>
      </c>
      <c r="D7" t="s">
        <v>836</v>
      </c>
      <c r="E7" t="s">
        <v>837</v>
      </c>
      <c r="F7" t="s">
        <v>838</v>
      </c>
    </row>
    <row r="8" spans="1:8" x14ac:dyDescent="0.25">
      <c r="A8" t="s">
        <v>622</v>
      </c>
      <c r="B8" t="s">
        <v>821</v>
      </c>
      <c r="C8" t="s">
        <v>835</v>
      </c>
      <c r="D8" t="s">
        <v>839</v>
      </c>
      <c r="E8" t="s">
        <v>840</v>
      </c>
      <c r="F8" t="s">
        <v>841</v>
      </c>
      <c r="G8" t="s">
        <v>841</v>
      </c>
    </row>
    <row r="9" spans="1:8" x14ac:dyDescent="0.25">
      <c r="A9" t="s">
        <v>623</v>
      </c>
      <c r="B9" t="s">
        <v>821</v>
      </c>
      <c r="C9" t="s">
        <v>835</v>
      </c>
      <c r="D9" t="s">
        <v>839</v>
      </c>
      <c r="E9" t="s">
        <v>840</v>
      </c>
      <c r="F9" t="s">
        <v>842</v>
      </c>
      <c r="G9" t="s">
        <v>842</v>
      </c>
    </row>
    <row r="10" spans="1:8" x14ac:dyDescent="0.25">
      <c r="A10" t="s">
        <v>624</v>
      </c>
      <c r="B10" t="s">
        <v>821</v>
      </c>
      <c r="C10" t="s">
        <v>835</v>
      </c>
      <c r="D10" t="s">
        <v>839</v>
      </c>
      <c r="E10" t="s">
        <v>840</v>
      </c>
      <c r="F10" t="s">
        <v>843</v>
      </c>
      <c r="G10" t="s">
        <v>844</v>
      </c>
    </row>
    <row r="11" spans="1:8" x14ac:dyDescent="0.25">
      <c r="A11" t="s">
        <v>625</v>
      </c>
      <c r="B11" t="s">
        <v>821</v>
      </c>
      <c r="C11" t="s">
        <v>835</v>
      </c>
      <c r="D11" t="s">
        <v>839</v>
      </c>
      <c r="E11" t="s">
        <v>840</v>
      </c>
      <c r="F11" t="s">
        <v>843</v>
      </c>
      <c r="G11" t="s">
        <v>845</v>
      </c>
    </row>
    <row r="12" spans="1:8" x14ac:dyDescent="0.25">
      <c r="A12" t="s">
        <v>626</v>
      </c>
      <c r="B12" t="s">
        <v>821</v>
      </c>
      <c r="C12" t="s">
        <v>835</v>
      </c>
      <c r="D12" t="s">
        <v>839</v>
      </c>
      <c r="E12" t="s">
        <v>840</v>
      </c>
      <c r="F12" t="s">
        <v>846</v>
      </c>
      <c r="G12" t="s">
        <v>847</v>
      </c>
    </row>
    <row r="13" spans="1:8" x14ac:dyDescent="0.25">
      <c r="A13" t="s">
        <v>627</v>
      </c>
      <c r="B13" t="s">
        <v>821</v>
      </c>
      <c r="C13" t="s">
        <v>835</v>
      </c>
      <c r="D13" t="s">
        <v>839</v>
      </c>
      <c r="E13" t="s">
        <v>840</v>
      </c>
      <c r="F13" t="s">
        <v>846</v>
      </c>
      <c r="G13" t="s">
        <v>848</v>
      </c>
      <c r="H13" t="s">
        <v>849</v>
      </c>
    </row>
    <row r="14" spans="1:8" x14ac:dyDescent="0.25">
      <c r="A14" t="s">
        <v>628</v>
      </c>
      <c r="B14" t="s">
        <v>821</v>
      </c>
      <c r="C14" t="s">
        <v>835</v>
      </c>
      <c r="D14" t="s">
        <v>839</v>
      </c>
      <c r="E14" t="s">
        <v>840</v>
      </c>
      <c r="F14" t="s">
        <v>846</v>
      </c>
      <c r="G14" t="s">
        <v>850</v>
      </c>
    </row>
    <row r="15" spans="1:8" x14ac:dyDescent="0.25">
      <c r="A15" t="s">
        <v>629</v>
      </c>
      <c r="B15" t="s">
        <v>851</v>
      </c>
      <c r="C15" t="s">
        <v>852</v>
      </c>
      <c r="D15" t="s">
        <v>853</v>
      </c>
      <c r="E15" t="s">
        <v>854</v>
      </c>
      <c r="F15" t="s">
        <v>855</v>
      </c>
      <c r="G15" t="s">
        <v>855</v>
      </c>
    </row>
    <row r="16" spans="1:8" x14ac:dyDescent="0.25">
      <c r="A16" t="s">
        <v>630</v>
      </c>
      <c r="B16" t="s">
        <v>851</v>
      </c>
      <c r="C16" t="s">
        <v>856</v>
      </c>
      <c r="D16" t="s">
        <v>857</v>
      </c>
      <c r="E16" t="s">
        <v>858</v>
      </c>
      <c r="F16" t="s">
        <v>859</v>
      </c>
    </row>
    <row r="17" spans="1:7" x14ac:dyDescent="0.25">
      <c r="A17" t="s">
        <v>631</v>
      </c>
      <c r="B17" t="s">
        <v>851</v>
      </c>
      <c r="C17" t="s">
        <v>860</v>
      </c>
      <c r="D17" t="s">
        <v>861</v>
      </c>
      <c r="E17" t="s">
        <v>862</v>
      </c>
      <c r="F17" t="s">
        <v>863</v>
      </c>
      <c r="G17" t="s">
        <v>864</v>
      </c>
    </row>
    <row r="18" spans="1:7" x14ac:dyDescent="0.25">
      <c r="A18" t="s">
        <v>632</v>
      </c>
      <c r="B18" t="s">
        <v>851</v>
      </c>
      <c r="C18" t="s">
        <v>865</v>
      </c>
      <c r="D18" t="s">
        <v>866</v>
      </c>
      <c r="E18" t="s">
        <v>867</v>
      </c>
      <c r="F18" t="s">
        <v>868</v>
      </c>
    </row>
    <row r="19" spans="1:7" x14ac:dyDescent="0.25">
      <c r="A19" t="s">
        <v>633</v>
      </c>
      <c r="B19" t="s">
        <v>851</v>
      </c>
      <c r="C19" t="s">
        <v>869</v>
      </c>
      <c r="D19" t="s">
        <v>870</v>
      </c>
      <c r="E19" t="s">
        <v>871</v>
      </c>
      <c r="F19" t="s">
        <v>872</v>
      </c>
    </row>
    <row r="20" spans="1:7" x14ac:dyDescent="0.25">
      <c r="A20" t="s">
        <v>634</v>
      </c>
      <c r="B20" t="s">
        <v>851</v>
      </c>
      <c r="C20" t="s">
        <v>873</v>
      </c>
      <c r="D20" t="s">
        <v>874</v>
      </c>
      <c r="E20" t="s">
        <v>874</v>
      </c>
      <c r="F20" t="s">
        <v>874</v>
      </c>
    </row>
    <row r="21" spans="1:7" x14ac:dyDescent="0.25">
      <c r="A21" t="s">
        <v>635</v>
      </c>
      <c r="B21" t="s">
        <v>851</v>
      </c>
      <c r="C21" t="s">
        <v>875</v>
      </c>
      <c r="D21" t="s">
        <v>876</v>
      </c>
      <c r="E21" t="s">
        <v>877</v>
      </c>
      <c r="F21" t="s">
        <v>877</v>
      </c>
      <c r="G21" t="s">
        <v>878</v>
      </c>
    </row>
    <row r="22" spans="1:7" x14ac:dyDescent="0.25">
      <c r="A22" t="s">
        <v>636</v>
      </c>
      <c r="B22" t="s">
        <v>851</v>
      </c>
      <c r="C22" t="s">
        <v>879</v>
      </c>
      <c r="D22" t="s">
        <v>880</v>
      </c>
      <c r="E22" t="s">
        <v>881</v>
      </c>
      <c r="F22" t="s">
        <v>882</v>
      </c>
    </row>
    <row r="23" spans="1:7" x14ac:dyDescent="0.25">
      <c r="A23" t="s">
        <v>637</v>
      </c>
      <c r="B23" t="s">
        <v>851</v>
      </c>
      <c r="C23" t="s">
        <v>883</v>
      </c>
      <c r="D23" t="s">
        <v>883</v>
      </c>
      <c r="E23" t="s">
        <v>883</v>
      </c>
    </row>
    <row r="24" spans="1:7" x14ac:dyDescent="0.25">
      <c r="A24" t="s">
        <v>638</v>
      </c>
      <c r="B24" t="s">
        <v>851</v>
      </c>
      <c r="C24" t="s">
        <v>884</v>
      </c>
      <c r="D24" t="s">
        <v>885</v>
      </c>
      <c r="E24" t="s">
        <v>886</v>
      </c>
      <c r="F24" t="s">
        <v>887</v>
      </c>
    </row>
    <row r="25" spans="1:7" x14ac:dyDescent="0.25">
      <c r="A25" t="s">
        <v>639</v>
      </c>
      <c r="B25" t="s">
        <v>851</v>
      </c>
      <c r="C25" t="s">
        <v>884</v>
      </c>
      <c r="D25" t="s">
        <v>885</v>
      </c>
      <c r="E25" t="s">
        <v>886</v>
      </c>
      <c r="F25" t="s">
        <v>887</v>
      </c>
      <c r="G25" t="s">
        <v>888</v>
      </c>
    </row>
    <row r="26" spans="1:7" x14ac:dyDescent="0.25">
      <c r="A26" t="s">
        <v>640</v>
      </c>
      <c r="B26" t="s">
        <v>851</v>
      </c>
      <c r="C26" t="s">
        <v>889</v>
      </c>
      <c r="D26" t="s">
        <v>890</v>
      </c>
      <c r="E26" t="s">
        <v>891</v>
      </c>
      <c r="F26" t="s">
        <v>892</v>
      </c>
      <c r="G26" t="s">
        <v>892</v>
      </c>
    </row>
    <row r="27" spans="1:7" x14ac:dyDescent="0.25">
      <c r="A27" t="s">
        <v>641</v>
      </c>
      <c r="B27" t="s">
        <v>851</v>
      </c>
      <c r="C27" t="s">
        <v>889</v>
      </c>
      <c r="D27" t="s">
        <v>890</v>
      </c>
      <c r="E27" t="s">
        <v>891</v>
      </c>
      <c r="F27" t="s">
        <v>892</v>
      </c>
      <c r="G27" t="s">
        <v>892</v>
      </c>
    </row>
    <row r="28" spans="1:7" x14ac:dyDescent="0.25">
      <c r="A28" t="s">
        <v>642</v>
      </c>
      <c r="B28" t="s">
        <v>851</v>
      </c>
      <c r="C28" t="s">
        <v>893</v>
      </c>
      <c r="D28" t="s">
        <v>894</v>
      </c>
      <c r="E28" t="s">
        <v>895</v>
      </c>
      <c r="F28" t="s">
        <v>896</v>
      </c>
      <c r="G28" t="s">
        <v>897</v>
      </c>
    </row>
    <row r="29" spans="1:7" x14ac:dyDescent="0.25">
      <c r="A29" t="s">
        <v>643</v>
      </c>
      <c r="B29" t="s">
        <v>851</v>
      </c>
      <c r="C29" t="s">
        <v>893</v>
      </c>
      <c r="D29" t="s">
        <v>894</v>
      </c>
      <c r="E29" t="s">
        <v>895</v>
      </c>
      <c r="F29" t="s">
        <v>898</v>
      </c>
      <c r="G29" t="s">
        <v>899</v>
      </c>
    </row>
    <row r="30" spans="1:7" x14ac:dyDescent="0.25">
      <c r="A30" t="s">
        <v>644</v>
      </c>
      <c r="B30" t="s">
        <v>851</v>
      </c>
      <c r="C30" t="s">
        <v>900</v>
      </c>
      <c r="D30" t="s">
        <v>901</v>
      </c>
      <c r="E30" t="s">
        <v>902</v>
      </c>
      <c r="F30" t="s">
        <v>903</v>
      </c>
      <c r="G30" t="s">
        <v>903</v>
      </c>
    </row>
    <row r="31" spans="1:7" x14ac:dyDescent="0.25">
      <c r="A31" t="s">
        <v>645</v>
      </c>
      <c r="B31" t="s">
        <v>851</v>
      </c>
      <c r="C31" t="s">
        <v>900</v>
      </c>
      <c r="D31" t="s">
        <v>901</v>
      </c>
      <c r="E31" t="s">
        <v>904</v>
      </c>
      <c r="F31" t="s">
        <v>905</v>
      </c>
    </row>
    <row r="32" spans="1:7" x14ac:dyDescent="0.25">
      <c r="A32" t="s">
        <v>646</v>
      </c>
      <c r="B32" t="s">
        <v>851</v>
      </c>
      <c r="C32" t="s">
        <v>900</v>
      </c>
      <c r="D32" t="s">
        <v>901</v>
      </c>
      <c r="E32" t="s">
        <v>904</v>
      </c>
      <c r="F32" t="s">
        <v>905</v>
      </c>
    </row>
    <row r="33" spans="1:7" x14ac:dyDescent="0.25">
      <c r="A33" t="s">
        <v>647</v>
      </c>
      <c r="B33" t="s">
        <v>851</v>
      </c>
      <c r="C33" t="s">
        <v>906</v>
      </c>
      <c r="D33" t="s">
        <v>907</v>
      </c>
      <c r="E33" t="s">
        <v>908</v>
      </c>
      <c r="F33" t="s">
        <v>909</v>
      </c>
      <c r="G33" t="s">
        <v>910</v>
      </c>
    </row>
    <row r="34" spans="1:7" x14ac:dyDescent="0.25">
      <c r="A34" t="s">
        <v>648</v>
      </c>
      <c r="B34" t="s">
        <v>851</v>
      </c>
      <c r="C34" t="s">
        <v>906</v>
      </c>
      <c r="D34" t="s">
        <v>907</v>
      </c>
      <c r="E34" t="s">
        <v>908</v>
      </c>
      <c r="F34" t="s">
        <v>909</v>
      </c>
      <c r="G34" t="s">
        <v>910</v>
      </c>
    </row>
    <row r="35" spans="1:7" x14ac:dyDescent="0.25">
      <c r="A35" t="s">
        <v>649</v>
      </c>
      <c r="B35" t="s">
        <v>851</v>
      </c>
      <c r="C35" t="s">
        <v>906</v>
      </c>
      <c r="D35" t="s">
        <v>907</v>
      </c>
      <c r="E35" t="s">
        <v>908</v>
      </c>
      <c r="F35" t="s">
        <v>909</v>
      </c>
      <c r="G35" t="s">
        <v>910</v>
      </c>
    </row>
    <row r="36" spans="1:7" x14ac:dyDescent="0.25">
      <c r="A36" t="s">
        <v>650</v>
      </c>
      <c r="B36" t="s">
        <v>851</v>
      </c>
      <c r="C36" t="s">
        <v>911</v>
      </c>
      <c r="D36" t="s">
        <v>912</v>
      </c>
      <c r="E36" t="s">
        <v>912</v>
      </c>
      <c r="F36" t="s">
        <v>912</v>
      </c>
      <c r="G36" t="s">
        <v>912</v>
      </c>
    </row>
    <row r="37" spans="1:7" x14ac:dyDescent="0.25">
      <c r="A37" t="s">
        <v>651</v>
      </c>
      <c r="B37" t="s">
        <v>851</v>
      </c>
      <c r="C37" t="s">
        <v>911</v>
      </c>
      <c r="D37" t="s">
        <v>913</v>
      </c>
      <c r="E37" t="s">
        <v>914</v>
      </c>
      <c r="F37" t="s">
        <v>915</v>
      </c>
    </row>
    <row r="38" spans="1:7" x14ac:dyDescent="0.25">
      <c r="A38" t="s">
        <v>652</v>
      </c>
      <c r="B38" t="s">
        <v>851</v>
      </c>
      <c r="C38" t="s">
        <v>911</v>
      </c>
      <c r="D38" t="s">
        <v>916</v>
      </c>
      <c r="E38" t="s">
        <v>917</v>
      </c>
      <c r="F38" t="s">
        <v>918</v>
      </c>
    </row>
    <row r="39" spans="1:7" x14ac:dyDescent="0.25">
      <c r="A39" t="s">
        <v>653</v>
      </c>
      <c r="B39" t="s">
        <v>851</v>
      </c>
      <c r="C39" t="s">
        <v>919</v>
      </c>
      <c r="D39" t="s">
        <v>920</v>
      </c>
      <c r="E39" t="s">
        <v>921</v>
      </c>
      <c r="F39" t="s">
        <v>921</v>
      </c>
      <c r="G39" t="s">
        <v>922</v>
      </c>
    </row>
    <row r="40" spans="1:7" x14ac:dyDescent="0.25">
      <c r="A40" t="s">
        <v>654</v>
      </c>
      <c r="B40" t="s">
        <v>851</v>
      </c>
      <c r="C40" t="s">
        <v>919</v>
      </c>
      <c r="D40" t="s">
        <v>920</v>
      </c>
      <c r="E40" t="s">
        <v>920</v>
      </c>
      <c r="F40" t="s">
        <v>923</v>
      </c>
      <c r="G40" t="s">
        <v>924</v>
      </c>
    </row>
    <row r="41" spans="1:7" x14ac:dyDescent="0.25">
      <c r="A41" t="s">
        <v>655</v>
      </c>
      <c r="B41" t="s">
        <v>851</v>
      </c>
      <c r="C41" t="s">
        <v>919</v>
      </c>
      <c r="D41" t="s">
        <v>920</v>
      </c>
      <c r="E41" t="s">
        <v>920</v>
      </c>
    </row>
    <row r="42" spans="1:7" x14ac:dyDescent="0.25">
      <c r="A42" t="s">
        <v>656</v>
      </c>
      <c r="B42" t="s">
        <v>851</v>
      </c>
      <c r="C42" t="s">
        <v>925</v>
      </c>
      <c r="D42" t="s">
        <v>926</v>
      </c>
      <c r="E42" t="s">
        <v>927</v>
      </c>
      <c r="F42" t="s">
        <v>928</v>
      </c>
    </row>
    <row r="43" spans="1:7" x14ac:dyDescent="0.25">
      <c r="A43" t="s">
        <v>657</v>
      </c>
      <c r="B43" t="s">
        <v>851</v>
      </c>
      <c r="C43" t="s">
        <v>925</v>
      </c>
      <c r="D43" t="s">
        <v>926</v>
      </c>
      <c r="E43" t="s">
        <v>929</v>
      </c>
      <c r="F43" t="s">
        <v>930</v>
      </c>
      <c r="G43" t="s">
        <v>930</v>
      </c>
    </row>
    <row r="44" spans="1:7" x14ac:dyDescent="0.25">
      <c r="A44" t="s">
        <v>658</v>
      </c>
      <c r="B44" t="s">
        <v>851</v>
      </c>
      <c r="C44" t="s">
        <v>925</v>
      </c>
      <c r="D44" t="s">
        <v>926</v>
      </c>
      <c r="E44" t="s">
        <v>929</v>
      </c>
      <c r="F44" t="s">
        <v>930</v>
      </c>
    </row>
    <row r="45" spans="1:7" x14ac:dyDescent="0.25">
      <c r="A45" t="s">
        <v>659</v>
      </c>
      <c r="B45" t="s">
        <v>851</v>
      </c>
      <c r="C45" t="s">
        <v>931</v>
      </c>
      <c r="D45" t="s">
        <v>932</v>
      </c>
      <c r="E45" t="s">
        <v>933</v>
      </c>
      <c r="F45" t="s">
        <v>933</v>
      </c>
      <c r="G45" t="s">
        <v>934</v>
      </c>
    </row>
    <row r="46" spans="1:7" x14ac:dyDescent="0.25">
      <c r="A46" t="s">
        <v>660</v>
      </c>
      <c r="B46" t="s">
        <v>851</v>
      </c>
      <c r="C46" t="s">
        <v>931</v>
      </c>
      <c r="D46" t="s">
        <v>932</v>
      </c>
      <c r="E46" t="s">
        <v>935</v>
      </c>
      <c r="F46" t="s">
        <v>936</v>
      </c>
    </row>
    <row r="47" spans="1:7" x14ac:dyDescent="0.25">
      <c r="A47" t="s">
        <v>661</v>
      </c>
      <c r="B47" t="s">
        <v>851</v>
      </c>
      <c r="C47" t="s">
        <v>931</v>
      </c>
      <c r="D47" t="s">
        <v>932</v>
      </c>
      <c r="E47" t="s">
        <v>935</v>
      </c>
      <c r="F47" t="s">
        <v>937</v>
      </c>
    </row>
    <row r="48" spans="1:7" x14ac:dyDescent="0.25">
      <c r="A48" t="s">
        <v>662</v>
      </c>
      <c r="B48" t="s">
        <v>851</v>
      </c>
      <c r="C48" t="s">
        <v>938</v>
      </c>
      <c r="D48" t="s">
        <v>939</v>
      </c>
      <c r="E48" t="s">
        <v>940</v>
      </c>
      <c r="F48" t="s">
        <v>941</v>
      </c>
    </row>
    <row r="49" spans="1:7" x14ac:dyDescent="0.25">
      <c r="A49" t="s">
        <v>663</v>
      </c>
      <c r="B49" t="s">
        <v>851</v>
      </c>
      <c r="C49" t="s">
        <v>938</v>
      </c>
      <c r="D49" t="s">
        <v>939</v>
      </c>
      <c r="E49" t="s">
        <v>942</v>
      </c>
      <c r="F49" t="s">
        <v>942</v>
      </c>
      <c r="G49" t="s">
        <v>943</v>
      </c>
    </row>
    <row r="50" spans="1:7" x14ac:dyDescent="0.25">
      <c r="A50" t="s">
        <v>664</v>
      </c>
      <c r="B50" t="s">
        <v>851</v>
      </c>
      <c r="C50" t="s">
        <v>938</v>
      </c>
      <c r="D50" t="s">
        <v>939</v>
      </c>
      <c r="E50" t="s">
        <v>942</v>
      </c>
      <c r="F50" t="s">
        <v>942</v>
      </c>
      <c r="G50" t="s">
        <v>944</v>
      </c>
    </row>
    <row r="51" spans="1:7" x14ac:dyDescent="0.25">
      <c r="A51" t="s">
        <v>665</v>
      </c>
      <c r="B51" t="s">
        <v>851</v>
      </c>
      <c r="C51" t="s">
        <v>945</v>
      </c>
      <c r="D51" t="s">
        <v>946</v>
      </c>
      <c r="E51" t="s">
        <v>947</v>
      </c>
      <c r="F51" t="s">
        <v>948</v>
      </c>
      <c r="G51" t="s">
        <v>949</v>
      </c>
    </row>
    <row r="52" spans="1:7" x14ac:dyDescent="0.25">
      <c r="A52" t="s">
        <v>666</v>
      </c>
      <c r="B52" t="s">
        <v>851</v>
      </c>
      <c r="C52" t="s">
        <v>945</v>
      </c>
      <c r="D52" t="s">
        <v>950</v>
      </c>
      <c r="E52" t="s">
        <v>951</v>
      </c>
      <c r="F52" t="s">
        <v>951</v>
      </c>
      <c r="G52" t="s">
        <v>951</v>
      </c>
    </row>
    <row r="53" spans="1:7" x14ac:dyDescent="0.25">
      <c r="A53" t="s">
        <v>667</v>
      </c>
      <c r="B53" t="s">
        <v>851</v>
      </c>
      <c r="C53" t="s">
        <v>945</v>
      </c>
      <c r="D53" t="s">
        <v>950</v>
      </c>
      <c r="E53" t="s">
        <v>952</v>
      </c>
      <c r="F53" t="s">
        <v>953</v>
      </c>
      <c r="G53" t="s">
        <v>954</v>
      </c>
    </row>
    <row r="54" spans="1:7" x14ac:dyDescent="0.25">
      <c r="A54" t="s">
        <v>668</v>
      </c>
      <c r="B54" t="s">
        <v>851</v>
      </c>
      <c r="C54" t="s">
        <v>945</v>
      </c>
      <c r="D54" t="s">
        <v>950</v>
      </c>
      <c r="E54" t="s">
        <v>952</v>
      </c>
      <c r="F54" t="s">
        <v>953</v>
      </c>
      <c r="G54" t="s">
        <v>954</v>
      </c>
    </row>
    <row r="55" spans="1:7" x14ac:dyDescent="0.25">
      <c r="A55" t="s">
        <v>669</v>
      </c>
      <c r="B55" t="s">
        <v>851</v>
      </c>
      <c r="C55" t="s">
        <v>955</v>
      </c>
      <c r="D55" t="s">
        <v>956</v>
      </c>
      <c r="E55" t="s">
        <v>957</v>
      </c>
      <c r="F55" t="s">
        <v>958</v>
      </c>
      <c r="G55" t="s">
        <v>959</v>
      </c>
    </row>
    <row r="56" spans="1:7" x14ac:dyDescent="0.25">
      <c r="A56" t="s">
        <v>670</v>
      </c>
      <c r="B56" t="s">
        <v>851</v>
      </c>
      <c r="C56" t="s">
        <v>955</v>
      </c>
      <c r="D56" t="s">
        <v>956</v>
      </c>
      <c r="E56" t="s">
        <v>960</v>
      </c>
      <c r="F56" t="s">
        <v>961</v>
      </c>
      <c r="G56" t="s">
        <v>962</v>
      </c>
    </row>
    <row r="57" spans="1:7" x14ac:dyDescent="0.25">
      <c r="A57" t="s">
        <v>671</v>
      </c>
      <c r="B57" t="s">
        <v>851</v>
      </c>
      <c r="C57" t="s">
        <v>955</v>
      </c>
      <c r="D57" t="s">
        <v>963</v>
      </c>
      <c r="E57" t="s">
        <v>964</v>
      </c>
      <c r="F57" t="s">
        <v>965</v>
      </c>
    </row>
    <row r="58" spans="1:7" x14ac:dyDescent="0.25">
      <c r="A58" t="s">
        <v>672</v>
      </c>
      <c r="B58" t="s">
        <v>851</v>
      </c>
      <c r="C58" t="s">
        <v>955</v>
      </c>
      <c r="D58" t="s">
        <v>963</v>
      </c>
      <c r="E58" t="s">
        <v>966</v>
      </c>
      <c r="F58" t="s">
        <v>967</v>
      </c>
      <c r="G58" t="s">
        <v>968</v>
      </c>
    </row>
    <row r="59" spans="1:7" x14ac:dyDescent="0.25">
      <c r="A59" t="s">
        <v>673</v>
      </c>
      <c r="B59" t="s">
        <v>851</v>
      </c>
      <c r="C59" t="s">
        <v>955</v>
      </c>
      <c r="D59" t="s">
        <v>969</v>
      </c>
      <c r="E59" t="s">
        <v>970</v>
      </c>
    </row>
    <row r="60" spans="1:7" x14ac:dyDescent="0.25">
      <c r="A60" t="s">
        <v>674</v>
      </c>
      <c r="B60" t="s">
        <v>851</v>
      </c>
      <c r="C60" t="s">
        <v>955</v>
      </c>
      <c r="D60" t="s">
        <v>969</v>
      </c>
      <c r="E60" t="s">
        <v>971</v>
      </c>
      <c r="F60" t="s">
        <v>972</v>
      </c>
      <c r="G60" t="s">
        <v>973</v>
      </c>
    </row>
    <row r="61" spans="1:7" x14ac:dyDescent="0.25">
      <c r="A61" t="s">
        <v>675</v>
      </c>
      <c r="B61" t="s">
        <v>851</v>
      </c>
      <c r="C61" t="s">
        <v>955</v>
      </c>
      <c r="D61" t="s">
        <v>969</v>
      </c>
      <c r="E61" t="s">
        <v>971</v>
      </c>
      <c r="F61" t="s">
        <v>974</v>
      </c>
      <c r="G61" t="s">
        <v>975</v>
      </c>
    </row>
    <row r="62" spans="1:7" x14ac:dyDescent="0.25">
      <c r="A62" t="s">
        <v>676</v>
      </c>
      <c r="B62" t="s">
        <v>851</v>
      </c>
      <c r="C62" t="s">
        <v>955</v>
      </c>
      <c r="D62" t="s">
        <v>969</v>
      </c>
      <c r="E62" t="s">
        <v>971</v>
      </c>
      <c r="F62" t="s">
        <v>974</v>
      </c>
    </row>
    <row r="63" spans="1:7" x14ac:dyDescent="0.25">
      <c r="A63" t="s">
        <v>677</v>
      </c>
      <c r="B63" t="s">
        <v>851</v>
      </c>
      <c r="C63" t="s">
        <v>976</v>
      </c>
      <c r="D63" t="s">
        <v>977</v>
      </c>
    </row>
    <row r="64" spans="1:7" x14ac:dyDescent="0.25">
      <c r="A64" t="s">
        <v>678</v>
      </c>
      <c r="B64" t="s">
        <v>851</v>
      </c>
      <c r="C64" t="s">
        <v>976</v>
      </c>
      <c r="D64" t="s">
        <v>978</v>
      </c>
      <c r="E64" t="s">
        <v>979</v>
      </c>
    </row>
    <row r="65" spans="1:7" x14ac:dyDescent="0.25">
      <c r="A65" t="s">
        <v>679</v>
      </c>
      <c r="B65" t="s">
        <v>851</v>
      </c>
      <c r="C65" t="s">
        <v>976</v>
      </c>
      <c r="D65" t="s">
        <v>978</v>
      </c>
      <c r="E65" t="s">
        <v>979</v>
      </c>
      <c r="F65" t="s">
        <v>980</v>
      </c>
    </row>
    <row r="66" spans="1:7" x14ac:dyDescent="0.25">
      <c r="A66" t="s">
        <v>680</v>
      </c>
      <c r="B66" t="s">
        <v>851</v>
      </c>
      <c r="C66" t="s">
        <v>976</v>
      </c>
      <c r="D66" t="s">
        <v>981</v>
      </c>
      <c r="E66" t="s">
        <v>982</v>
      </c>
      <c r="F66" t="s">
        <v>982</v>
      </c>
      <c r="G66" t="s">
        <v>983</v>
      </c>
    </row>
    <row r="67" spans="1:7" x14ac:dyDescent="0.25">
      <c r="A67" t="s">
        <v>681</v>
      </c>
      <c r="B67" t="s">
        <v>851</v>
      </c>
      <c r="C67" t="s">
        <v>976</v>
      </c>
      <c r="D67" t="s">
        <v>981</v>
      </c>
      <c r="E67" t="s">
        <v>984</v>
      </c>
      <c r="F67" t="s">
        <v>985</v>
      </c>
      <c r="G67" t="s">
        <v>986</v>
      </c>
    </row>
    <row r="68" spans="1:7" x14ac:dyDescent="0.25">
      <c r="A68" t="s">
        <v>682</v>
      </c>
      <c r="B68" t="s">
        <v>851</v>
      </c>
      <c r="C68" t="s">
        <v>976</v>
      </c>
      <c r="D68" t="s">
        <v>981</v>
      </c>
      <c r="E68" t="s">
        <v>984</v>
      </c>
      <c r="F68" t="s">
        <v>985</v>
      </c>
      <c r="G68" t="s">
        <v>987</v>
      </c>
    </row>
    <row r="69" spans="1:7" x14ac:dyDescent="0.25">
      <c r="A69" t="s">
        <v>683</v>
      </c>
      <c r="B69" t="s">
        <v>851</v>
      </c>
      <c r="C69" t="s">
        <v>976</v>
      </c>
      <c r="D69" t="s">
        <v>981</v>
      </c>
      <c r="E69" t="s">
        <v>984</v>
      </c>
      <c r="F69" t="s">
        <v>985</v>
      </c>
      <c r="G69" t="s">
        <v>988</v>
      </c>
    </row>
    <row r="70" spans="1:7" x14ac:dyDescent="0.25">
      <c r="A70" t="s">
        <v>684</v>
      </c>
      <c r="B70" t="s">
        <v>851</v>
      </c>
      <c r="C70" t="s">
        <v>976</v>
      </c>
      <c r="D70" t="s">
        <v>981</v>
      </c>
      <c r="E70" t="s">
        <v>984</v>
      </c>
      <c r="F70" t="s">
        <v>985</v>
      </c>
      <c r="G70" t="s">
        <v>985</v>
      </c>
    </row>
    <row r="71" spans="1:7" x14ac:dyDescent="0.25">
      <c r="A71" t="s">
        <v>685</v>
      </c>
      <c r="B71" t="s">
        <v>851</v>
      </c>
      <c r="C71" t="s">
        <v>976</v>
      </c>
      <c r="D71" t="s">
        <v>981</v>
      </c>
      <c r="E71" t="s">
        <v>984</v>
      </c>
      <c r="F71" t="s">
        <v>985</v>
      </c>
      <c r="G71" t="s">
        <v>985</v>
      </c>
    </row>
    <row r="72" spans="1:7" x14ac:dyDescent="0.25">
      <c r="A72" t="s">
        <v>686</v>
      </c>
      <c r="B72" t="s">
        <v>851</v>
      </c>
      <c r="C72" t="s">
        <v>976</v>
      </c>
      <c r="D72" t="s">
        <v>981</v>
      </c>
      <c r="E72" t="s">
        <v>984</v>
      </c>
      <c r="F72" t="s">
        <v>985</v>
      </c>
    </row>
    <row r="73" spans="1:7" x14ac:dyDescent="0.25">
      <c r="A73" t="s">
        <v>687</v>
      </c>
      <c r="B73" t="s">
        <v>851</v>
      </c>
      <c r="C73" t="s">
        <v>989</v>
      </c>
      <c r="D73" t="s">
        <v>990</v>
      </c>
      <c r="E73" t="s">
        <v>991</v>
      </c>
      <c r="F73" t="s">
        <v>992</v>
      </c>
    </row>
    <row r="74" spans="1:7" x14ac:dyDescent="0.25">
      <c r="A74" t="s">
        <v>688</v>
      </c>
      <c r="B74" t="s">
        <v>851</v>
      </c>
      <c r="C74" t="s">
        <v>989</v>
      </c>
      <c r="D74" t="s">
        <v>990</v>
      </c>
      <c r="E74" t="s">
        <v>991</v>
      </c>
      <c r="F74" t="s">
        <v>992</v>
      </c>
    </row>
    <row r="75" spans="1:7" x14ac:dyDescent="0.25">
      <c r="A75" t="s">
        <v>689</v>
      </c>
      <c r="B75" t="s">
        <v>851</v>
      </c>
      <c r="C75" t="s">
        <v>989</v>
      </c>
      <c r="D75" t="s">
        <v>990</v>
      </c>
      <c r="E75" t="s">
        <v>991</v>
      </c>
      <c r="F75" t="s">
        <v>993</v>
      </c>
    </row>
    <row r="76" spans="1:7" x14ac:dyDescent="0.25">
      <c r="A76" t="s">
        <v>690</v>
      </c>
      <c r="B76" t="s">
        <v>851</v>
      </c>
      <c r="C76" t="s">
        <v>989</v>
      </c>
      <c r="D76" t="s">
        <v>990</v>
      </c>
      <c r="E76" t="s">
        <v>991</v>
      </c>
      <c r="F76" t="s">
        <v>993</v>
      </c>
    </row>
    <row r="77" spans="1:7" x14ac:dyDescent="0.25">
      <c r="A77" t="s">
        <v>691</v>
      </c>
      <c r="B77" t="s">
        <v>851</v>
      </c>
      <c r="C77" t="s">
        <v>989</v>
      </c>
      <c r="D77" t="s">
        <v>990</v>
      </c>
      <c r="E77" t="s">
        <v>991</v>
      </c>
      <c r="F77" t="s">
        <v>993</v>
      </c>
    </row>
    <row r="78" spans="1:7" x14ac:dyDescent="0.25">
      <c r="A78" t="s">
        <v>692</v>
      </c>
      <c r="B78" t="s">
        <v>851</v>
      </c>
      <c r="C78" t="s">
        <v>989</v>
      </c>
      <c r="D78" t="s">
        <v>990</v>
      </c>
      <c r="E78" t="s">
        <v>991</v>
      </c>
      <c r="F78" t="s">
        <v>994</v>
      </c>
      <c r="G78" t="s">
        <v>995</v>
      </c>
    </row>
    <row r="79" spans="1:7" x14ac:dyDescent="0.25">
      <c r="A79" t="s">
        <v>693</v>
      </c>
      <c r="B79" t="s">
        <v>851</v>
      </c>
      <c r="C79" t="s">
        <v>989</v>
      </c>
      <c r="D79" t="s">
        <v>990</v>
      </c>
      <c r="E79" t="s">
        <v>991</v>
      </c>
      <c r="F79" t="s">
        <v>994</v>
      </c>
      <c r="G79" t="s">
        <v>996</v>
      </c>
    </row>
    <row r="80" spans="1:7" x14ac:dyDescent="0.25">
      <c r="A80" t="s">
        <v>694</v>
      </c>
      <c r="B80" t="s">
        <v>851</v>
      </c>
      <c r="C80" t="s">
        <v>989</v>
      </c>
      <c r="D80" t="s">
        <v>990</v>
      </c>
      <c r="E80" t="s">
        <v>991</v>
      </c>
      <c r="F80" t="s">
        <v>994</v>
      </c>
      <c r="G80" t="s">
        <v>997</v>
      </c>
    </row>
    <row r="81" spans="1:7" x14ac:dyDescent="0.25">
      <c r="A81" t="s">
        <v>695</v>
      </c>
      <c r="B81" t="s">
        <v>851</v>
      </c>
      <c r="C81" t="s">
        <v>989</v>
      </c>
      <c r="D81" t="s">
        <v>990</v>
      </c>
      <c r="E81" t="s">
        <v>991</v>
      </c>
      <c r="F81" t="s">
        <v>994</v>
      </c>
      <c r="G81" t="s">
        <v>998</v>
      </c>
    </row>
    <row r="82" spans="1:7" x14ac:dyDescent="0.25">
      <c r="A82" t="s">
        <v>696</v>
      </c>
      <c r="B82" t="s">
        <v>851</v>
      </c>
      <c r="C82" t="s">
        <v>989</v>
      </c>
      <c r="D82" t="s">
        <v>990</v>
      </c>
      <c r="E82" t="s">
        <v>991</v>
      </c>
      <c r="F82" t="s">
        <v>994</v>
      </c>
      <c r="G82" t="s">
        <v>999</v>
      </c>
    </row>
    <row r="83" spans="1:7" x14ac:dyDescent="0.25">
      <c r="A83" t="s">
        <v>697</v>
      </c>
      <c r="B83" t="s">
        <v>851</v>
      </c>
      <c r="C83" t="s">
        <v>989</v>
      </c>
      <c r="D83" t="s">
        <v>990</v>
      </c>
      <c r="E83" t="s">
        <v>991</v>
      </c>
      <c r="F83" t="s">
        <v>994</v>
      </c>
      <c r="G83" t="s">
        <v>1000</v>
      </c>
    </row>
    <row r="84" spans="1:7" x14ac:dyDescent="0.25">
      <c r="A84" t="s">
        <v>698</v>
      </c>
      <c r="B84" t="s">
        <v>851</v>
      </c>
      <c r="C84" t="s">
        <v>989</v>
      </c>
      <c r="D84" t="s">
        <v>990</v>
      </c>
      <c r="E84" t="s">
        <v>991</v>
      </c>
      <c r="F84" t="s">
        <v>994</v>
      </c>
      <c r="G84" t="s">
        <v>1000</v>
      </c>
    </row>
    <row r="85" spans="1:7" x14ac:dyDescent="0.25">
      <c r="A85" t="s">
        <v>699</v>
      </c>
      <c r="B85" t="s">
        <v>851</v>
      </c>
      <c r="C85" t="s">
        <v>989</v>
      </c>
      <c r="D85" t="s">
        <v>990</v>
      </c>
      <c r="E85" t="s">
        <v>991</v>
      </c>
      <c r="F85" t="s">
        <v>994</v>
      </c>
      <c r="G85" t="s">
        <v>1000</v>
      </c>
    </row>
    <row r="86" spans="1:7" x14ac:dyDescent="0.25">
      <c r="A86" t="s">
        <v>700</v>
      </c>
      <c r="B86" t="s">
        <v>851</v>
      </c>
      <c r="C86" t="s">
        <v>1001</v>
      </c>
      <c r="D86" t="s">
        <v>1002</v>
      </c>
      <c r="E86" t="s">
        <v>1002</v>
      </c>
      <c r="F86" t="s">
        <v>1003</v>
      </c>
    </row>
    <row r="87" spans="1:7" x14ac:dyDescent="0.25">
      <c r="A87" t="s">
        <v>701</v>
      </c>
      <c r="B87" t="s">
        <v>851</v>
      </c>
      <c r="C87" t="s">
        <v>1001</v>
      </c>
      <c r="D87" t="s">
        <v>1004</v>
      </c>
      <c r="E87" t="s">
        <v>1005</v>
      </c>
      <c r="F87" t="s">
        <v>1005</v>
      </c>
      <c r="G87" t="s">
        <v>1006</v>
      </c>
    </row>
    <row r="88" spans="1:7" x14ac:dyDescent="0.25">
      <c r="A88" t="s">
        <v>702</v>
      </c>
      <c r="B88" t="s">
        <v>851</v>
      </c>
      <c r="C88" t="s">
        <v>1001</v>
      </c>
      <c r="D88" t="s">
        <v>1004</v>
      </c>
      <c r="E88" t="s">
        <v>1005</v>
      </c>
      <c r="F88" t="s">
        <v>1005</v>
      </c>
      <c r="G88" t="s">
        <v>1007</v>
      </c>
    </row>
    <row r="89" spans="1:7" x14ac:dyDescent="0.25">
      <c r="A89" t="s">
        <v>703</v>
      </c>
      <c r="B89" t="s">
        <v>851</v>
      </c>
      <c r="C89" t="s">
        <v>1001</v>
      </c>
      <c r="D89" t="s">
        <v>1008</v>
      </c>
      <c r="E89" t="s">
        <v>1009</v>
      </c>
      <c r="F89" t="s">
        <v>1010</v>
      </c>
      <c r="G89" t="s">
        <v>1011</v>
      </c>
    </row>
    <row r="90" spans="1:7" x14ac:dyDescent="0.25">
      <c r="A90" t="s">
        <v>704</v>
      </c>
      <c r="B90" t="s">
        <v>851</v>
      </c>
      <c r="C90" t="s">
        <v>1001</v>
      </c>
      <c r="D90" t="s">
        <v>1008</v>
      </c>
      <c r="E90" t="s">
        <v>1012</v>
      </c>
      <c r="F90" t="s">
        <v>1013</v>
      </c>
    </row>
    <row r="91" spans="1:7" x14ac:dyDescent="0.25">
      <c r="A91" t="s">
        <v>705</v>
      </c>
      <c r="B91" t="s">
        <v>851</v>
      </c>
      <c r="C91" t="s">
        <v>1001</v>
      </c>
      <c r="D91" t="s">
        <v>1008</v>
      </c>
      <c r="E91" t="s">
        <v>1012</v>
      </c>
      <c r="F91" t="s">
        <v>1013</v>
      </c>
    </row>
    <row r="92" spans="1:7" x14ac:dyDescent="0.25">
      <c r="A92" t="s">
        <v>706</v>
      </c>
      <c r="B92" t="s">
        <v>851</v>
      </c>
      <c r="C92" t="s">
        <v>1001</v>
      </c>
      <c r="D92" t="s">
        <v>1014</v>
      </c>
      <c r="E92" t="s">
        <v>1015</v>
      </c>
      <c r="F92" t="s">
        <v>1016</v>
      </c>
    </row>
    <row r="93" spans="1:7" x14ac:dyDescent="0.25">
      <c r="A93" t="s">
        <v>707</v>
      </c>
      <c r="B93" t="s">
        <v>851</v>
      </c>
      <c r="C93" t="s">
        <v>1001</v>
      </c>
      <c r="D93" t="s">
        <v>1014</v>
      </c>
      <c r="E93" t="s">
        <v>1017</v>
      </c>
      <c r="F93" t="s">
        <v>1018</v>
      </c>
      <c r="G93" t="s">
        <v>1019</v>
      </c>
    </row>
    <row r="94" spans="1:7" x14ac:dyDescent="0.25">
      <c r="A94" t="s">
        <v>708</v>
      </c>
      <c r="B94" t="s">
        <v>851</v>
      </c>
      <c r="C94" t="s">
        <v>1001</v>
      </c>
      <c r="D94" t="s">
        <v>1014</v>
      </c>
      <c r="E94" t="s">
        <v>1020</v>
      </c>
      <c r="F94" t="s">
        <v>1021</v>
      </c>
    </row>
    <row r="95" spans="1:7" x14ac:dyDescent="0.25">
      <c r="A95" t="s">
        <v>709</v>
      </c>
      <c r="B95" t="s">
        <v>851</v>
      </c>
      <c r="C95" t="s">
        <v>1001</v>
      </c>
      <c r="D95" t="s">
        <v>1014</v>
      </c>
      <c r="E95" t="s">
        <v>1022</v>
      </c>
      <c r="F95" t="s">
        <v>1023</v>
      </c>
      <c r="G95" t="s">
        <v>1024</v>
      </c>
    </row>
    <row r="96" spans="1:7" x14ac:dyDescent="0.25">
      <c r="A96" t="s">
        <v>710</v>
      </c>
      <c r="B96" t="s">
        <v>851</v>
      </c>
      <c r="C96" t="s">
        <v>1001</v>
      </c>
      <c r="D96" t="s">
        <v>1014</v>
      </c>
      <c r="E96" t="s">
        <v>1022</v>
      </c>
      <c r="F96" t="s">
        <v>1023</v>
      </c>
      <c r="G96" t="s">
        <v>1024</v>
      </c>
    </row>
    <row r="97" spans="1:7" x14ac:dyDescent="0.25">
      <c r="A97" t="s">
        <v>711</v>
      </c>
      <c r="B97" t="s">
        <v>851</v>
      </c>
      <c r="C97" t="s">
        <v>1001</v>
      </c>
      <c r="D97" t="s">
        <v>1014</v>
      </c>
      <c r="E97" t="s">
        <v>1022</v>
      </c>
      <c r="F97" t="s">
        <v>1023</v>
      </c>
      <c r="G97" t="s">
        <v>1024</v>
      </c>
    </row>
    <row r="98" spans="1:7" x14ac:dyDescent="0.25">
      <c r="A98" t="s">
        <v>712</v>
      </c>
      <c r="B98" t="s">
        <v>851</v>
      </c>
      <c r="C98" t="s">
        <v>1001</v>
      </c>
      <c r="D98" t="s">
        <v>1014</v>
      </c>
      <c r="E98" t="s">
        <v>1025</v>
      </c>
      <c r="F98" t="s">
        <v>1026</v>
      </c>
      <c r="G98" t="s">
        <v>1027</v>
      </c>
    </row>
    <row r="99" spans="1:7" x14ac:dyDescent="0.25">
      <c r="A99" t="s">
        <v>713</v>
      </c>
      <c r="B99" t="s">
        <v>851</v>
      </c>
      <c r="C99" t="s">
        <v>1001</v>
      </c>
      <c r="D99" t="s">
        <v>1014</v>
      </c>
      <c r="E99" t="s">
        <v>1025</v>
      </c>
      <c r="F99" t="s">
        <v>1028</v>
      </c>
      <c r="G99" t="s">
        <v>1028</v>
      </c>
    </row>
    <row r="100" spans="1:7" x14ac:dyDescent="0.25">
      <c r="A100" t="s">
        <v>714</v>
      </c>
      <c r="B100" t="s">
        <v>851</v>
      </c>
      <c r="C100" t="s">
        <v>1001</v>
      </c>
      <c r="D100" t="s">
        <v>1014</v>
      </c>
      <c r="E100" t="s">
        <v>1025</v>
      </c>
      <c r="F100" t="s">
        <v>1029</v>
      </c>
      <c r="G100" t="s">
        <v>1029</v>
      </c>
    </row>
    <row r="101" spans="1:7" x14ac:dyDescent="0.25">
      <c r="A101" t="s">
        <v>715</v>
      </c>
      <c r="B101" t="s">
        <v>851</v>
      </c>
      <c r="C101" t="s">
        <v>1001</v>
      </c>
      <c r="D101" t="s">
        <v>1014</v>
      </c>
      <c r="E101" t="s">
        <v>1030</v>
      </c>
      <c r="F101" t="s">
        <v>1031</v>
      </c>
      <c r="G101" t="s">
        <v>1032</v>
      </c>
    </row>
    <row r="102" spans="1:7" x14ac:dyDescent="0.25">
      <c r="A102" t="s">
        <v>716</v>
      </c>
      <c r="B102" t="s">
        <v>851</v>
      </c>
      <c r="C102" t="s">
        <v>1001</v>
      </c>
      <c r="D102" t="s">
        <v>1014</v>
      </c>
      <c r="E102" t="s">
        <v>1030</v>
      </c>
      <c r="F102" t="s">
        <v>1033</v>
      </c>
      <c r="G102" t="s">
        <v>1034</v>
      </c>
    </row>
    <row r="103" spans="1:7" x14ac:dyDescent="0.25">
      <c r="A103" t="s">
        <v>717</v>
      </c>
      <c r="B103" t="s">
        <v>851</v>
      </c>
      <c r="C103" t="s">
        <v>1001</v>
      </c>
      <c r="D103" t="s">
        <v>1014</v>
      </c>
      <c r="E103" t="s">
        <v>1030</v>
      </c>
      <c r="F103" t="s">
        <v>1035</v>
      </c>
      <c r="G103" t="s">
        <v>1036</v>
      </c>
    </row>
    <row r="104" spans="1:7" x14ac:dyDescent="0.25">
      <c r="A104" t="s">
        <v>718</v>
      </c>
      <c r="B104" t="s">
        <v>851</v>
      </c>
      <c r="C104" t="s">
        <v>1001</v>
      </c>
      <c r="D104" t="s">
        <v>1014</v>
      </c>
      <c r="E104" t="s">
        <v>1030</v>
      </c>
      <c r="F104" t="s">
        <v>1035</v>
      </c>
      <c r="G104" t="s">
        <v>1037</v>
      </c>
    </row>
    <row r="105" spans="1:7" x14ac:dyDescent="0.25">
      <c r="A105" t="s">
        <v>719</v>
      </c>
      <c r="B105" t="s">
        <v>851</v>
      </c>
      <c r="C105" t="s">
        <v>1001</v>
      </c>
      <c r="D105" t="s">
        <v>1014</v>
      </c>
      <c r="E105" t="s">
        <v>1030</v>
      </c>
      <c r="F105" t="s">
        <v>1035</v>
      </c>
      <c r="G105" t="s">
        <v>1038</v>
      </c>
    </row>
    <row r="106" spans="1:7" x14ac:dyDescent="0.25">
      <c r="A106" t="s">
        <v>720</v>
      </c>
      <c r="B106" t="s">
        <v>851</v>
      </c>
      <c r="C106" t="s">
        <v>1001</v>
      </c>
      <c r="D106" t="s">
        <v>1014</v>
      </c>
      <c r="E106" t="s">
        <v>1030</v>
      </c>
      <c r="F106" t="s">
        <v>1035</v>
      </c>
      <c r="G106" t="s">
        <v>1038</v>
      </c>
    </row>
    <row r="107" spans="1:7" x14ac:dyDescent="0.25">
      <c r="A107" t="s">
        <v>721</v>
      </c>
      <c r="B107" t="s">
        <v>851</v>
      </c>
      <c r="C107" t="s">
        <v>1001</v>
      </c>
      <c r="D107" t="s">
        <v>1014</v>
      </c>
      <c r="E107" t="s">
        <v>1030</v>
      </c>
      <c r="F107" t="s">
        <v>1035</v>
      </c>
      <c r="G107" t="s">
        <v>1039</v>
      </c>
    </row>
    <row r="108" spans="1:7" x14ac:dyDescent="0.25">
      <c r="A108" t="s">
        <v>722</v>
      </c>
      <c r="B108" t="s">
        <v>851</v>
      </c>
      <c r="C108" t="s">
        <v>1001</v>
      </c>
      <c r="D108" t="s">
        <v>1014</v>
      </c>
      <c r="E108" t="s">
        <v>1030</v>
      </c>
      <c r="F108" t="s">
        <v>1035</v>
      </c>
      <c r="G108" t="s">
        <v>1039</v>
      </c>
    </row>
    <row r="109" spans="1:7" x14ac:dyDescent="0.25">
      <c r="A109" t="s">
        <v>723</v>
      </c>
      <c r="B109" t="s">
        <v>851</v>
      </c>
      <c r="C109" t="s">
        <v>1001</v>
      </c>
      <c r="D109" t="s">
        <v>1014</v>
      </c>
      <c r="E109" t="s">
        <v>1030</v>
      </c>
      <c r="F109" t="s">
        <v>1035</v>
      </c>
      <c r="G109" t="s">
        <v>1039</v>
      </c>
    </row>
    <row r="110" spans="1:7" x14ac:dyDescent="0.25">
      <c r="A110" t="s">
        <v>724</v>
      </c>
      <c r="B110" t="s">
        <v>851</v>
      </c>
      <c r="C110" t="s">
        <v>1001</v>
      </c>
      <c r="D110" t="s">
        <v>1014</v>
      </c>
      <c r="E110" t="s">
        <v>1030</v>
      </c>
      <c r="F110" t="s">
        <v>1035</v>
      </c>
      <c r="G110" t="s">
        <v>1039</v>
      </c>
    </row>
    <row r="111" spans="1:7" x14ac:dyDescent="0.25">
      <c r="A111" t="s">
        <v>725</v>
      </c>
      <c r="B111" t="s">
        <v>851</v>
      </c>
      <c r="C111" t="s">
        <v>1040</v>
      </c>
      <c r="D111" t="s">
        <v>1041</v>
      </c>
      <c r="E111" t="s">
        <v>1042</v>
      </c>
      <c r="F111" t="s">
        <v>1043</v>
      </c>
    </row>
    <row r="112" spans="1:7" x14ac:dyDescent="0.25">
      <c r="A112" t="s">
        <v>726</v>
      </c>
      <c r="B112" t="s">
        <v>851</v>
      </c>
      <c r="C112" t="s">
        <v>1040</v>
      </c>
      <c r="D112" t="s">
        <v>1041</v>
      </c>
      <c r="E112" t="s">
        <v>1042</v>
      </c>
      <c r="F112" t="s">
        <v>1044</v>
      </c>
    </row>
    <row r="113" spans="1:7" x14ac:dyDescent="0.25">
      <c r="A113" t="s">
        <v>727</v>
      </c>
      <c r="B113" t="s">
        <v>851</v>
      </c>
      <c r="C113" t="s">
        <v>1040</v>
      </c>
      <c r="D113" t="s">
        <v>1041</v>
      </c>
      <c r="E113" t="s">
        <v>1045</v>
      </c>
      <c r="F113" t="s">
        <v>1045</v>
      </c>
    </row>
    <row r="114" spans="1:7" x14ac:dyDescent="0.25">
      <c r="A114" t="s">
        <v>728</v>
      </c>
      <c r="B114" t="s">
        <v>851</v>
      </c>
      <c r="C114" t="s">
        <v>1040</v>
      </c>
      <c r="D114" t="s">
        <v>1041</v>
      </c>
      <c r="E114" t="s">
        <v>1045</v>
      </c>
      <c r="F114" t="s">
        <v>1045</v>
      </c>
    </row>
    <row r="115" spans="1:7" x14ac:dyDescent="0.25">
      <c r="A115" t="s">
        <v>729</v>
      </c>
      <c r="B115" t="s">
        <v>851</v>
      </c>
      <c r="C115" t="s">
        <v>1040</v>
      </c>
      <c r="D115" t="s">
        <v>1041</v>
      </c>
      <c r="E115" t="s">
        <v>1045</v>
      </c>
      <c r="F115" t="s">
        <v>1045</v>
      </c>
      <c r="G115" t="s">
        <v>1046</v>
      </c>
    </row>
    <row r="116" spans="1:7" x14ac:dyDescent="0.25">
      <c r="A116" t="s">
        <v>730</v>
      </c>
      <c r="B116" t="s">
        <v>851</v>
      </c>
      <c r="C116" t="s">
        <v>1040</v>
      </c>
      <c r="D116" t="s">
        <v>1041</v>
      </c>
      <c r="E116" t="s">
        <v>1045</v>
      </c>
    </row>
    <row r="117" spans="1:7" x14ac:dyDescent="0.25">
      <c r="A117" t="s">
        <v>731</v>
      </c>
      <c r="B117" t="s">
        <v>851</v>
      </c>
      <c r="C117" t="s">
        <v>1040</v>
      </c>
      <c r="D117" t="s">
        <v>1047</v>
      </c>
      <c r="E117" t="s">
        <v>1048</v>
      </c>
      <c r="F117" t="s">
        <v>1049</v>
      </c>
    </row>
    <row r="118" spans="1:7" x14ac:dyDescent="0.25">
      <c r="A118" t="s">
        <v>732</v>
      </c>
      <c r="B118" t="s">
        <v>851</v>
      </c>
      <c r="C118" t="s">
        <v>1040</v>
      </c>
      <c r="D118" t="s">
        <v>1047</v>
      </c>
      <c r="E118" t="s">
        <v>1048</v>
      </c>
      <c r="F118" t="s">
        <v>1049</v>
      </c>
    </row>
    <row r="119" spans="1:7" x14ac:dyDescent="0.25">
      <c r="A119" t="s">
        <v>733</v>
      </c>
      <c r="B119" t="s">
        <v>851</v>
      </c>
      <c r="C119" t="s">
        <v>1040</v>
      </c>
      <c r="D119" t="s">
        <v>1047</v>
      </c>
      <c r="E119" t="s">
        <v>1050</v>
      </c>
      <c r="F119" t="s">
        <v>1050</v>
      </c>
    </row>
    <row r="120" spans="1:7" x14ac:dyDescent="0.25">
      <c r="A120" t="s">
        <v>734</v>
      </c>
      <c r="B120" t="s">
        <v>851</v>
      </c>
      <c r="C120" t="s">
        <v>1040</v>
      </c>
      <c r="D120" t="s">
        <v>1047</v>
      </c>
      <c r="E120" t="s">
        <v>1050</v>
      </c>
      <c r="F120" t="s">
        <v>1050</v>
      </c>
      <c r="G120" t="s">
        <v>1051</v>
      </c>
    </row>
    <row r="121" spans="1:7" x14ac:dyDescent="0.25">
      <c r="A121" t="s">
        <v>735</v>
      </c>
      <c r="B121" t="s">
        <v>851</v>
      </c>
      <c r="C121" t="s">
        <v>1040</v>
      </c>
      <c r="D121" t="s">
        <v>1047</v>
      </c>
      <c r="E121" t="s">
        <v>1050</v>
      </c>
      <c r="F121" t="s">
        <v>1050</v>
      </c>
      <c r="G121" t="s">
        <v>1051</v>
      </c>
    </row>
    <row r="122" spans="1:7" x14ac:dyDescent="0.25">
      <c r="A122" t="s">
        <v>736</v>
      </c>
      <c r="B122" t="s">
        <v>851</v>
      </c>
      <c r="C122" t="s">
        <v>1040</v>
      </c>
      <c r="D122" t="s">
        <v>1052</v>
      </c>
    </row>
    <row r="123" spans="1:7" x14ac:dyDescent="0.25">
      <c r="A123" t="s">
        <v>737</v>
      </c>
      <c r="B123" t="s">
        <v>851</v>
      </c>
      <c r="C123" t="s">
        <v>1040</v>
      </c>
      <c r="D123" t="s">
        <v>1052</v>
      </c>
      <c r="E123" t="s">
        <v>1053</v>
      </c>
      <c r="F123" t="s">
        <v>1054</v>
      </c>
    </row>
    <row r="124" spans="1:7" x14ac:dyDescent="0.25">
      <c r="A124" t="s">
        <v>738</v>
      </c>
      <c r="B124" t="s">
        <v>851</v>
      </c>
      <c r="C124" t="s">
        <v>1040</v>
      </c>
      <c r="D124" t="s">
        <v>1052</v>
      </c>
      <c r="E124" t="s">
        <v>1053</v>
      </c>
      <c r="F124" t="s">
        <v>1054</v>
      </c>
      <c r="G124" t="s">
        <v>1055</v>
      </c>
    </row>
    <row r="125" spans="1:7" x14ac:dyDescent="0.25">
      <c r="A125" t="s">
        <v>739</v>
      </c>
      <c r="B125" t="s">
        <v>851</v>
      </c>
      <c r="C125" t="s">
        <v>1040</v>
      </c>
      <c r="D125" t="s">
        <v>1052</v>
      </c>
      <c r="E125" t="s">
        <v>1053</v>
      </c>
      <c r="F125" t="s">
        <v>1054</v>
      </c>
      <c r="G125" t="s">
        <v>1055</v>
      </c>
    </row>
    <row r="126" spans="1:7" x14ac:dyDescent="0.25">
      <c r="A126" t="s">
        <v>740</v>
      </c>
      <c r="B126" t="s">
        <v>851</v>
      </c>
      <c r="C126" t="s">
        <v>1040</v>
      </c>
      <c r="D126" t="s">
        <v>1052</v>
      </c>
      <c r="E126" t="s">
        <v>1053</v>
      </c>
      <c r="F126" t="s">
        <v>1054</v>
      </c>
      <c r="G126" t="s">
        <v>1055</v>
      </c>
    </row>
    <row r="127" spans="1:7" x14ac:dyDescent="0.25">
      <c r="A127" t="s">
        <v>741</v>
      </c>
      <c r="B127" t="s">
        <v>851</v>
      </c>
      <c r="C127" t="s">
        <v>1040</v>
      </c>
      <c r="D127" t="s">
        <v>1052</v>
      </c>
      <c r="E127" t="s">
        <v>1056</v>
      </c>
      <c r="F127" t="s">
        <v>1057</v>
      </c>
      <c r="G127" t="s">
        <v>1058</v>
      </c>
    </row>
    <row r="128" spans="1:7" x14ac:dyDescent="0.25">
      <c r="A128" t="s">
        <v>742</v>
      </c>
      <c r="B128" t="s">
        <v>851</v>
      </c>
      <c r="C128" t="s">
        <v>1040</v>
      </c>
      <c r="D128" t="s">
        <v>1052</v>
      </c>
      <c r="E128" t="s">
        <v>1056</v>
      </c>
      <c r="F128" t="s">
        <v>1059</v>
      </c>
      <c r="G128" t="s">
        <v>1060</v>
      </c>
    </row>
    <row r="129" spans="1:7" x14ac:dyDescent="0.25">
      <c r="A129" t="s">
        <v>743</v>
      </c>
      <c r="B129" t="s">
        <v>851</v>
      </c>
      <c r="C129" t="s">
        <v>1040</v>
      </c>
      <c r="D129" t="s">
        <v>1052</v>
      </c>
      <c r="E129" t="s">
        <v>1056</v>
      </c>
      <c r="F129" t="s">
        <v>1059</v>
      </c>
      <c r="G129" t="s">
        <v>1061</v>
      </c>
    </row>
    <row r="130" spans="1:7" x14ac:dyDescent="0.25">
      <c r="A130" t="s">
        <v>744</v>
      </c>
      <c r="B130" t="s">
        <v>851</v>
      </c>
      <c r="C130" t="s">
        <v>1040</v>
      </c>
      <c r="D130" t="s">
        <v>1052</v>
      </c>
      <c r="E130" t="s">
        <v>1056</v>
      </c>
      <c r="F130" t="s">
        <v>1062</v>
      </c>
      <c r="G130" t="s">
        <v>1063</v>
      </c>
    </row>
    <row r="131" spans="1:7" x14ac:dyDescent="0.25">
      <c r="A131" t="s">
        <v>745</v>
      </c>
      <c r="B131" t="s">
        <v>851</v>
      </c>
      <c r="C131" t="s">
        <v>1040</v>
      </c>
      <c r="D131" t="s">
        <v>1052</v>
      </c>
      <c r="E131" t="s">
        <v>1056</v>
      </c>
    </row>
    <row r="132" spans="1:7" x14ac:dyDescent="0.25">
      <c r="A132" t="s">
        <v>746</v>
      </c>
      <c r="B132" t="s">
        <v>851</v>
      </c>
      <c r="C132" t="s">
        <v>1040</v>
      </c>
      <c r="D132" t="s">
        <v>1052</v>
      </c>
      <c r="E132" t="s">
        <v>1056</v>
      </c>
      <c r="F132" t="s">
        <v>1064</v>
      </c>
    </row>
    <row r="133" spans="1:7" x14ac:dyDescent="0.25">
      <c r="A133" t="s">
        <v>747</v>
      </c>
      <c r="B133" t="s">
        <v>851</v>
      </c>
      <c r="C133" t="s">
        <v>1040</v>
      </c>
      <c r="D133" t="s">
        <v>1052</v>
      </c>
      <c r="E133" t="s">
        <v>1056</v>
      </c>
      <c r="F133" t="s">
        <v>1059</v>
      </c>
    </row>
    <row r="134" spans="1:7" x14ac:dyDescent="0.25">
      <c r="A134" t="s">
        <v>748</v>
      </c>
      <c r="B134" t="s">
        <v>851</v>
      </c>
      <c r="C134" t="s">
        <v>1040</v>
      </c>
      <c r="D134" t="s">
        <v>1052</v>
      </c>
      <c r="E134" t="s">
        <v>1056</v>
      </c>
      <c r="F134" t="s">
        <v>1059</v>
      </c>
    </row>
    <row r="135" spans="1:7" x14ac:dyDescent="0.25">
      <c r="A135" t="s">
        <v>749</v>
      </c>
      <c r="B135" t="s">
        <v>851</v>
      </c>
      <c r="C135" t="s">
        <v>1040</v>
      </c>
      <c r="D135" t="s">
        <v>1052</v>
      </c>
      <c r="E135" t="s">
        <v>1056</v>
      </c>
      <c r="F135" t="s">
        <v>1064</v>
      </c>
    </row>
    <row r="136" spans="1:7" x14ac:dyDescent="0.25">
      <c r="A136" t="s">
        <v>750</v>
      </c>
      <c r="B136" t="s">
        <v>851</v>
      </c>
      <c r="C136" t="s">
        <v>1065</v>
      </c>
      <c r="D136" t="s">
        <v>1066</v>
      </c>
      <c r="E136" t="s">
        <v>1066</v>
      </c>
      <c r="F136" t="s">
        <v>1067</v>
      </c>
      <c r="G136" t="s">
        <v>1068</v>
      </c>
    </row>
    <row r="137" spans="1:7" x14ac:dyDescent="0.25">
      <c r="A137" t="s">
        <v>751</v>
      </c>
      <c r="B137" t="s">
        <v>851</v>
      </c>
      <c r="C137" t="s">
        <v>1065</v>
      </c>
      <c r="D137" t="s">
        <v>1066</v>
      </c>
      <c r="E137" t="s">
        <v>1066</v>
      </c>
      <c r="F137" t="s">
        <v>1067</v>
      </c>
      <c r="G137" t="s">
        <v>1068</v>
      </c>
    </row>
    <row r="138" spans="1:7" x14ac:dyDescent="0.25">
      <c r="A138" t="s">
        <v>752</v>
      </c>
      <c r="B138" t="s">
        <v>851</v>
      </c>
      <c r="C138" t="s">
        <v>1065</v>
      </c>
      <c r="D138" t="s">
        <v>1069</v>
      </c>
    </row>
    <row r="139" spans="1:7" x14ac:dyDescent="0.25">
      <c r="A139" t="s">
        <v>753</v>
      </c>
      <c r="B139" t="s">
        <v>851</v>
      </c>
      <c r="C139" t="s">
        <v>1065</v>
      </c>
      <c r="D139" t="s">
        <v>1069</v>
      </c>
      <c r="E139" t="s">
        <v>1070</v>
      </c>
      <c r="F139" t="s">
        <v>1071</v>
      </c>
      <c r="G139" t="s">
        <v>1072</v>
      </c>
    </row>
    <row r="140" spans="1:7" x14ac:dyDescent="0.25">
      <c r="A140" t="s">
        <v>754</v>
      </c>
      <c r="B140" t="s">
        <v>851</v>
      </c>
      <c r="C140" t="s">
        <v>1065</v>
      </c>
      <c r="D140" t="s">
        <v>1069</v>
      </c>
      <c r="E140" t="s">
        <v>1070</v>
      </c>
      <c r="F140" t="s">
        <v>1071</v>
      </c>
      <c r="G140" t="s">
        <v>1072</v>
      </c>
    </row>
    <row r="141" spans="1:7" x14ac:dyDescent="0.25">
      <c r="A141" t="s">
        <v>755</v>
      </c>
      <c r="B141" t="s">
        <v>851</v>
      </c>
      <c r="C141" t="s">
        <v>1065</v>
      </c>
      <c r="D141" t="s">
        <v>1069</v>
      </c>
      <c r="E141" t="s">
        <v>1073</v>
      </c>
      <c r="F141" t="s">
        <v>1074</v>
      </c>
      <c r="G141" t="s">
        <v>1075</v>
      </c>
    </row>
    <row r="142" spans="1:7" x14ac:dyDescent="0.25">
      <c r="A142" t="s">
        <v>756</v>
      </c>
      <c r="B142" t="s">
        <v>851</v>
      </c>
      <c r="C142" t="s">
        <v>1065</v>
      </c>
      <c r="D142" t="s">
        <v>1069</v>
      </c>
      <c r="E142" t="s">
        <v>1073</v>
      </c>
      <c r="F142" t="s">
        <v>1076</v>
      </c>
      <c r="G142" t="s">
        <v>1077</v>
      </c>
    </row>
    <row r="143" spans="1:7" x14ac:dyDescent="0.25">
      <c r="A143" t="s">
        <v>757</v>
      </c>
      <c r="B143" t="s">
        <v>851</v>
      </c>
      <c r="C143" t="s">
        <v>1065</v>
      </c>
      <c r="D143" t="s">
        <v>1069</v>
      </c>
      <c r="E143" t="s">
        <v>1073</v>
      </c>
      <c r="F143" t="s">
        <v>1078</v>
      </c>
    </row>
    <row r="144" spans="1:7" x14ac:dyDescent="0.25">
      <c r="A144" t="s">
        <v>758</v>
      </c>
      <c r="B144" t="s">
        <v>851</v>
      </c>
      <c r="C144" t="s">
        <v>1065</v>
      </c>
      <c r="D144" t="s">
        <v>1079</v>
      </c>
      <c r="E144" t="s">
        <v>1080</v>
      </c>
      <c r="F144" t="s">
        <v>1081</v>
      </c>
    </row>
    <row r="145" spans="1:7" x14ac:dyDescent="0.25">
      <c r="A145" t="s">
        <v>759</v>
      </c>
      <c r="B145" t="s">
        <v>851</v>
      </c>
      <c r="C145" t="s">
        <v>1065</v>
      </c>
      <c r="D145" t="s">
        <v>1079</v>
      </c>
      <c r="E145" t="s">
        <v>1080</v>
      </c>
      <c r="F145" t="s">
        <v>1081</v>
      </c>
    </row>
    <row r="146" spans="1:7" x14ac:dyDescent="0.25">
      <c r="A146" t="s">
        <v>760</v>
      </c>
      <c r="B146" t="s">
        <v>851</v>
      </c>
      <c r="C146" t="s">
        <v>1065</v>
      </c>
      <c r="D146" t="s">
        <v>1079</v>
      </c>
      <c r="E146" t="s">
        <v>1082</v>
      </c>
      <c r="F146" t="s">
        <v>1083</v>
      </c>
    </row>
    <row r="147" spans="1:7" x14ac:dyDescent="0.25">
      <c r="A147" t="s">
        <v>761</v>
      </c>
      <c r="B147" t="s">
        <v>851</v>
      </c>
      <c r="C147" t="s">
        <v>1065</v>
      </c>
      <c r="D147" t="s">
        <v>1079</v>
      </c>
      <c r="E147" t="s">
        <v>1082</v>
      </c>
      <c r="F147" t="s">
        <v>1084</v>
      </c>
    </row>
    <row r="148" spans="1:7" x14ac:dyDescent="0.25">
      <c r="A148" t="s">
        <v>762</v>
      </c>
      <c r="B148" t="s">
        <v>851</v>
      </c>
      <c r="C148" t="s">
        <v>1065</v>
      </c>
      <c r="D148" t="s">
        <v>1079</v>
      </c>
      <c r="E148" t="s">
        <v>1082</v>
      </c>
      <c r="F148" t="s">
        <v>1085</v>
      </c>
      <c r="G148" t="s">
        <v>1085</v>
      </c>
    </row>
    <row r="149" spans="1:7" x14ac:dyDescent="0.25">
      <c r="A149" t="s">
        <v>763</v>
      </c>
      <c r="B149" t="s">
        <v>851</v>
      </c>
      <c r="C149" t="s">
        <v>1065</v>
      </c>
      <c r="D149" t="s">
        <v>1079</v>
      </c>
      <c r="E149" t="s">
        <v>1082</v>
      </c>
      <c r="F149" t="s">
        <v>1085</v>
      </c>
      <c r="G149" t="s">
        <v>1085</v>
      </c>
    </row>
    <row r="150" spans="1:7" x14ac:dyDescent="0.25">
      <c r="A150" t="s">
        <v>764</v>
      </c>
      <c r="B150" t="s">
        <v>851</v>
      </c>
      <c r="C150" t="s">
        <v>1065</v>
      </c>
      <c r="D150" t="s">
        <v>1086</v>
      </c>
      <c r="E150" t="s">
        <v>1087</v>
      </c>
    </row>
    <row r="151" spans="1:7" x14ac:dyDescent="0.25">
      <c r="A151" t="s">
        <v>765</v>
      </c>
      <c r="B151" t="s">
        <v>851</v>
      </c>
      <c r="C151" t="s">
        <v>1065</v>
      </c>
      <c r="D151" t="s">
        <v>1086</v>
      </c>
      <c r="E151" t="s">
        <v>1088</v>
      </c>
      <c r="F151" t="s">
        <v>1089</v>
      </c>
    </row>
    <row r="152" spans="1:7" x14ac:dyDescent="0.25">
      <c r="A152" t="s">
        <v>766</v>
      </c>
      <c r="B152" t="s">
        <v>851</v>
      </c>
      <c r="C152" t="s">
        <v>1065</v>
      </c>
      <c r="D152" t="s">
        <v>1086</v>
      </c>
      <c r="E152" t="s">
        <v>1088</v>
      </c>
      <c r="F152" t="s">
        <v>1089</v>
      </c>
    </row>
    <row r="153" spans="1:7" x14ac:dyDescent="0.25">
      <c r="A153" t="s">
        <v>767</v>
      </c>
      <c r="B153" t="s">
        <v>851</v>
      </c>
      <c r="C153" t="s">
        <v>1065</v>
      </c>
      <c r="D153" t="s">
        <v>1086</v>
      </c>
      <c r="E153" t="s">
        <v>1088</v>
      </c>
      <c r="F153" t="s">
        <v>1089</v>
      </c>
      <c r="G153" t="s">
        <v>1090</v>
      </c>
    </row>
    <row r="154" spans="1:7" x14ac:dyDescent="0.25">
      <c r="A154" t="s">
        <v>768</v>
      </c>
      <c r="B154" t="s">
        <v>851</v>
      </c>
      <c r="C154" t="s">
        <v>1065</v>
      </c>
      <c r="D154" t="s">
        <v>1086</v>
      </c>
      <c r="E154" t="s">
        <v>1088</v>
      </c>
      <c r="F154" t="s">
        <v>1091</v>
      </c>
      <c r="G154" t="s">
        <v>1092</v>
      </c>
    </row>
    <row r="155" spans="1:7" x14ac:dyDescent="0.25">
      <c r="A155" t="s">
        <v>769</v>
      </c>
      <c r="B155" t="s">
        <v>851</v>
      </c>
      <c r="C155" t="s">
        <v>1065</v>
      </c>
      <c r="D155" t="s">
        <v>1086</v>
      </c>
      <c r="E155" t="s">
        <v>1088</v>
      </c>
      <c r="F155" t="s">
        <v>1091</v>
      </c>
      <c r="G155" t="s">
        <v>1093</v>
      </c>
    </row>
    <row r="156" spans="1:7" x14ac:dyDescent="0.25">
      <c r="A156" t="s">
        <v>770</v>
      </c>
      <c r="B156" t="s">
        <v>851</v>
      </c>
      <c r="C156" t="s">
        <v>1065</v>
      </c>
      <c r="D156" t="s">
        <v>1086</v>
      </c>
      <c r="E156" t="s">
        <v>1088</v>
      </c>
      <c r="F156" t="s">
        <v>1091</v>
      </c>
      <c r="G156" t="s">
        <v>1093</v>
      </c>
    </row>
    <row r="157" spans="1:7" x14ac:dyDescent="0.25">
      <c r="A157" t="s">
        <v>771</v>
      </c>
      <c r="B157" t="s">
        <v>851</v>
      </c>
      <c r="C157" t="s">
        <v>1065</v>
      </c>
      <c r="D157" t="s">
        <v>1086</v>
      </c>
      <c r="E157" t="s">
        <v>1088</v>
      </c>
      <c r="F157" t="s">
        <v>1091</v>
      </c>
      <c r="G157" t="s">
        <v>1093</v>
      </c>
    </row>
    <row r="158" spans="1:7" x14ac:dyDescent="0.25">
      <c r="A158" t="s">
        <v>772</v>
      </c>
      <c r="B158" t="s">
        <v>851</v>
      </c>
      <c r="C158" t="s">
        <v>1065</v>
      </c>
      <c r="D158" t="s">
        <v>1086</v>
      </c>
      <c r="E158" t="s">
        <v>1088</v>
      </c>
      <c r="F158" t="s">
        <v>1091</v>
      </c>
      <c r="G158" t="s">
        <v>1093</v>
      </c>
    </row>
    <row r="159" spans="1:7" x14ac:dyDescent="0.25">
      <c r="A159" t="s">
        <v>773</v>
      </c>
      <c r="B159" t="s">
        <v>851</v>
      </c>
      <c r="C159" t="s">
        <v>1065</v>
      </c>
      <c r="D159" t="s">
        <v>1086</v>
      </c>
      <c r="E159" t="s">
        <v>1088</v>
      </c>
      <c r="F159" t="s">
        <v>1091</v>
      </c>
      <c r="G159" t="s">
        <v>1093</v>
      </c>
    </row>
    <row r="160" spans="1:7" x14ac:dyDescent="0.25">
      <c r="A160" t="s">
        <v>774</v>
      </c>
      <c r="B160" t="s">
        <v>851</v>
      </c>
      <c r="C160" t="s">
        <v>1065</v>
      </c>
      <c r="D160" t="s">
        <v>1086</v>
      </c>
      <c r="E160" t="s">
        <v>1088</v>
      </c>
      <c r="F160" t="s">
        <v>1091</v>
      </c>
      <c r="G160" t="s">
        <v>1093</v>
      </c>
    </row>
    <row r="161" spans="1:7" x14ac:dyDescent="0.25">
      <c r="A161" t="s">
        <v>775</v>
      </c>
      <c r="B161" t="s">
        <v>851</v>
      </c>
      <c r="C161" t="s">
        <v>1065</v>
      </c>
      <c r="D161" t="s">
        <v>1086</v>
      </c>
      <c r="E161" t="s">
        <v>1088</v>
      </c>
      <c r="F161" t="s">
        <v>1091</v>
      </c>
      <c r="G161" t="s">
        <v>1093</v>
      </c>
    </row>
    <row r="162" spans="1:7" x14ac:dyDescent="0.25">
      <c r="A162" t="s">
        <v>776</v>
      </c>
      <c r="B162" t="s">
        <v>851</v>
      </c>
      <c r="C162" t="s">
        <v>1094</v>
      </c>
      <c r="D162" t="s">
        <v>1095</v>
      </c>
      <c r="E162" t="s">
        <v>1096</v>
      </c>
      <c r="F162" t="s">
        <v>1097</v>
      </c>
    </row>
    <row r="163" spans="1:7" x14ac:dyDescent="0.25">
      <c r="A163" t="s">
        <v>777</v>
      </c>
      <c r="B163" t="s">
        <v>851</v>
      </c>
      <c r="C163" t="s">
        <v>1094</v>
      </c>
      <c r="D163" t="s">
        <v>1095</v>
      </c>
      <c r="E163" t="s">
        <v>1098</v>
      </c>
      <c r="F163" t="s">
        <v>1099</v>
      </c>
      <c r="G163" t="s">
        <v>1100</v>
      </c>
    </row>
    <row r="164" spans="1:7" x14ac:dyDescent="0.25">
      <c r="A164" t="s">
        <v>778</v>
      </c>
      <c r="B164" t="s">
        <v>851</v>
      </c>
      <c r="C164" t="s">
        <v>1094</v>
      </c>
      <c r="D164" t="s">
        <v>1095</v>
      </c>
      <c r="E164" t="s">
        <v>1098</v>
      </c>
      <c r="F164" t="s">
        <v>1099</v>
      </c>
      <c r="G164" t="s">
        <v>1100</v>
      </c>
    </row>
    <row r="165" spans="1:7" x14ac:dyDescent="0.25">
      <c r="A165" t="s">
        <v>779</v>
      </c>
      <c r="B165" t="s">
        <v>851</v>
      </c>
      <c r="C165" t="s">
        <v>1094</v>
      </c>
      <c r="D165" t="s">
        <v>1095</v>
      </c>
      <c r="E165" t="s">
        <v>1101</v>
      </c>
      <c r="F165" t="s">
        <v>1102</v>
      </c>
    </row>
    <row r="166" spans="1:7" x14ac:dyDescent="0.25">
      <c r="A166" t="s">
        <v>780</v>
      </c>
      <c r="B166" t="s">
        <v>851</v>
      </c>
      <c r="C166" t="s">
        <v>1094</v>
      </c>
      <c r="D166" t="s">
        <v>1095</v>
      </c>
      <c r="E166" t="s">
        <v>1103</v>
      </c>
    </row>
    <row r="167" spans="1:7" x14ac:dyDescent="0.25">
      <c r="A167" t="s">
        <v>781</v>
      </c>
      <c r="B167" t="s">
        <v>851</v>
      </c>
      <c r="C167" t="s">
        <v>1094</v>
      </c>
      <c r="D167" t="s">
        <v>1095</v>
      </c>
      <c r="E167" t="s">
        <v>1104</v>
      </c>
      <c r="F167" t="s">
        <v>1105</v>
      </c>
      <c r="G167" t="s">
        <v>1106</v>
      </c>
    </row>
    <row r="168" spans="1:7" x14ac:dyDescent="0.25">
      <c r="A168" t="s">
        <v>782</v>
      </c>
      <c r="B168" t="s">
        <v>851</v>
      </c>
      <c r="C168" t="s">
        <v>1094</v>
      </c>
      <c r="D168" t="s">
        <v>1095</v>
      </c>
    </row>
    <row r="169" spans="1:7" x14ac:dyDescent="0.25">
      <c r="A169" t="s">
        <v>783</v>
      </c>
      <c r="B169" t="s">
        <v>851</v>
      </c>
      <c r="C169" t="s">
        <v>1094</v>
      </c>
      <c r="D169" t="s">
        <v>1095</v>
      </c>
      <c r="E169" t="s">
        <v>1107</v>
      </c>
      <c r="F169" t="s">
        <v>1108</v>
      </c>
      <c r="G169" t="s">
        <v>1109</v>
      </c>
    </row>
    <row r="170" spans="1:7" x14ac:dyDescent="0.25">
      <c r="A170" t="s">
        <v>784</v>
      </c>
      <c r="B170" t="s">
        <v>851</v>
      </c>
      <c r="C170" t="s">
        <v>1094</v>
      </c>
      <c r="D170" t="s">
        <v>1095</v>
      </c>
      <c r="E170" t="s">
        <v>1107</v>
      </c>
      <c r="F170" t="s">
        <v>1108</v>
      </c>
      <c r="G170" t="s">
        <v>1109</v>
      </c>
    </row>
    <row r="171" spans="1:7" x14ac:dyDescent="0.25">
      <c r="A171" t="s">
        <v>785</v>
      </c>
      <c r="B171" t="s">
        <v>851</v>
      </c>
      <c r="C171" t="s">
        <v>1094</v>
      </c>
      <c r="D171" t="s">
        <v>1095</v>
      </c>
      <c r="E171" t="s">
        <v>1107</v>
      </c>
      <c r="F171" t="s">
        <v>1110</v>
      </c>
      <c r="G171" t="s">
        <v>1111</v>
      </c>
    </row>
    <row r="172" spans="1:7" x14ac:dyDescent="0.25">
      <c r="A172" t="s">
        <v>786</v>
      </c>
      <c r="B172" t="s">
        <v>851</v>
      </c>
      <c r="C172" t="s">
        <v>1094</v>
      </c>
      <c r="D172" t="s">
        <v>1095</v>
      </c>
      <c r="E172" t="s">
        <v>1107</v>
      </c>
      <c r="F172" t="s">
        <v>1110</v>
      </c>
      <c r="G172" t="s">
        <v>1111</v>
      </c>
    </row>
    <row r="173" spans="1:7" x14ac:dyDescent="0.25">
      <c r="A173" t="s">
        <v>787</v>
      </c>
      <c r="B173" t="s">
        <v>851</v>
      </c>
      <c r="C173" t="s">
        <v>1094</v>
      </c>
      <c r="D173" t="s">
        <v>1095</v>
      </c>
      <c r="E173" t="s">
        <v>1112</v>
      </c>
      <c r="F173" t="s">
        <v>1113</v>
      </c>
      <c r="G173" t="s">
        <v>1114</v>
      </c>
    </row>
    <row r="174" spans="1:7" x14ac:dyDescent="0.25">
      <c r="A174" t="s">
        <v>788</v>
      </c>
      <c r="B174" t="s">
        <v>851</v>
      </c>
      <c r="C174" t="s">
        <v>1094</v>
      </c>
      <c r="D174" t="s">
        <v>1095</v>
      </c>
      <c r="E174" t="s">
        <v>1112</v>
      </c>
      <c r="F174" t="s">
        <v>1113</v>
      </c>
      <c r="G174" t="s">
        <v>1114</v>
      </c>
    </row>
    <row r="175" spans="1:7" x14ac:dyDescent="0.25">
      <c r="A175" t="s">
        <v>789</v>
      </c>
      <c r="B175" t="s">
        <v>851</v>
      </c>
      <c r="C175" t="s">
        <v>1094</v>
      </c>
      <c r="D175" t="s">
        <v>1095</v>
      </c>
      <c r="E175" t="s">
        <v>1112</v>
      </c>
      <c r="F175" t="s">
        <v>1113</v>
      </c>
      <c r="G175" t="s">
        <v>1115</v>
      </c>
    </row>
    <row r="176" spans="1:7" x14ac:dyDescent="0.25">
      <c r="A176" t="s">
        <v>790</v>
      </c>
      <c r="B176" t="s">
        <v>851</v>
      </c>
      <c r="C176" t="s">
        <v>1094</v>
      </c>
      <c r="D176" t="s">
        <v>1095</v>
      </c>
      <c r="E176" t="s">
        <v>1112</v>
      </c>
      <c r="F176" t="s">
        <v>1113</v>
      </c>
      <c r="G176" t="s">
        <v>1115</v>
      </c>
    </row>
    <row r="177" spans="1:7" x14ac:dyDescent="0.25">
      <c r="A177" t="s">
        <v>791</v>
      </c>
      <c r="B177" t="s">
        <v>851</v>
      </c>
      <c r="C177" t="s">
        <v>1094</v>
      </c>
      <c r="D177" t="s">
        <v>1116</v>
      </c>
    </row>
    <row r="178" spans="1:7" x14ac:dyDescent="0.25">
      <c r="A178" t="s">
        <v>792</v>
      </c>
      <c r="B178" t="s">
        <v>851</v>
      </c>
      <c r="C178" t="s">
        <v>1094</v>
      </c>
      <c r="D178" t="s">
        <v>1116</v>
      </c>
      <c r="E178" t="s">
        <v>1117</v>
      </c>
      <c r="F178" t="s">
        <v>1118</v>
      </c>
      <c r="G178" t="s">
        <v>1119</v>
      </c>
    </row>
    <row r="179" spans="1:7" x14ac:dyDescent="0.25">
      <c r="A179" t="s">
        <v>793</v>
      </c>
      <c r="B179" t="s">
        <v>851</v>
      </c>
      <c r="C179" t="s">
        <v>1094</v>
      </c>
      <c r="D179" t="s">
        <v>1116</v>
      </c>
      <c r="E179" t="s">
        <v>1120</v>
      </c>
      <c r="F179" t="s">
        <v>1120</v>
      </c>
    </row>
    <row r="180" spans="1:7" x14ac:dyDescent="0.25">
      <c r="A180" t="s">
        <v>794</v>
      </c>
      <c r="B180" t="s">
        <v>851</v>
      </c>
      <c r="C180" t="s">
        <v>1094</v>
      </c>
      <c r="D180" t="s">
        <v>1116</v>
      </c>
      <c r="E180" t="s">
        <v>1121</v>
      </c>
      <c r="F180" t="s">
        <v>1122</v>
      </c>
      <c r="G180" t="s">
        <v>1123</v>
      </c>
    </row>
    <row r="181" spans="1:7" x14ac:dyDescent="0.25">
      <c r="A181" t="s">
        <v>795</v>
      </c>
      <c r="B181" t="s">
        <v>851</v>
      </c>
      <c r="C181" t="s">
        <v>1094</v>
      </c>
      <c r="D181" t="s">
        <v>1116</v>
      </c>
      <c r="E181" t="s">
        <v>1124</v>
      </c>
      <c r="F181" t="s">
        <v>1125</v>
      </c>
      <c r="G181" t="s">
        <v>1126</v>
      </c>
    </row>
    <row r="182" spans="1:7" x14ac:dyDescent="0.25">
      <c r="A182" t="s">
        <v>796</v>
      </c>
      <c r="B182" t="s">
        <v>851</v>
      </c>
      <c r="C182" t="s">
        <v>1094</v>
      </c>
      <c r="D182" t="s">
        <v>1116</v>
      </c>
      <c r="E182" t="s">
        <v>1124</v>
      </c>
      <c r="F182" t="s">
        <v>1125</v>
      </c>
      <c r="G182" t="s">
        <v>1127</v>
      </c>
    </row>
    <row r="183" spans="1:7" x14ac:dyDescent="0.25">
      <c r="A183" t="s">
        <v>797</v>
      </c>
      <c r="B183" t="s">
        <v>851</v>
      </c>
      <c r="C183" t="s">
        <v>1094</v>
      </c>
      <c r="D183" t="s">
        <v>1116</v>
      </c>
      <c r="E183" t="s">
        <v>1128</v>
      </c>
      <c r="F183" t="s">
        <v>1128</v>
      </c>
    </row>
    <row r="184" spans="1:7" x14ac:dyDescent="0.25">
      <c r="A184" t="s">
        <v>798</v>
      </c>
      <c r="B184" t="s">
        <v>851</v>
      </c>
      <c r="C184" t="s">
        <v>1094</v>
      </c>
      <c r="D184" t="s">
        <v>1116</v>
      </c>
      <c r="E184" t="s">
        <v>1128</v>
      </c>
      <c r="F184" t="s">
        <v>1128</v>
      </c>
    </row>
    <row r="185" spans="1:7" x14ac:dyDescent="0.25">
      <c r="A185" t="s">
        <v>799</v>
      </c>
      <c r="B185" t="s">
        <v>851</v>
      </c>
      <c r="C185" t="s">
        <v>1094</v>
      </c>
      <c r="D185" t="s">
        <v>1116</v>
      </c>
      <c r="E185" t="s">
        <v>1129</v>
      </c>
      <c r="F185" t="s">
        <v>1130</v>
      </c>
      <c r="G185" t="s">
        <v>1131</v>
      </c>
    </row>
    <row r="186" spans="1:7" x14ac:dyDescent="0.25">
      <c r="A186" t="s">
        <v>800</v>
      </c>
      <c r="B186" t="s">
        <v>851</v>
      </c>
      <c r="C186" t="s">
        <v>1094</v>
      </c>
      <c r="D186" t="s">
        <v>1116</v>
      </c>
      <c r="E186" t="s">
        <v>1129</v>
      </c>
      <c r="F186" t="s">
        <v>1130</v>
      </c>
      <c r="G186" t="s">
        <v>1131</v>
      </c>
    </row>
    <row r="187" spans="1:7" x14ac:dyDescent="0.25">
      <c r="A187" t="s">
        <v>801</v>
      </c>
      <c r="B187" t="s">
        <v>851</v>
      </c>
      <c r="C187" t="s">
        <v>1094</v>
      </c>
      <c r="D187" t="s">
        <v>1116</v>
      </c>
      <c r="E187" t="s">
        <v>1132</v>
      </c>
      <c r="F187" t="s">
        <v>1133</v>
      </c>
      <c r="G187" t="s">
        <v>1134</v>
      </c>
    </row>
    <row r="188" spans="1:7" x14ac:dyDescent="0.25">
      <c r="A188" t="s">
        <v>802</v>
      </c>
      <c r="B188" t="s">
        <v>851</v>
      </c>
      <c r="C188" t="s">
        <v>1094</v>
      </c>
      <c r="D188" t="s">
        <v>1116</v>
      </c>
      <c r="E188" t="s">
        <v>1132</v>
      </c>
      <c r="F188" t="s">
        <v>1135</v>
      </c>
    </row>
    <row r="189" spans="1:7" x14ac:dyDescent="0.25">
      <c r="A189" t="s">
        <v>803</v>
      </c>
      <c r="B189" t="s">
        <v>851</v>
      </c>
      <c r="C189" t="s">
        <v>1094</v>
      </c>
      <c r="D189" t="s">
        <v>1116</v>
      </c>
      <c r="E189" t="s">
        <v>1132</v>
      </c>
      <c r="F189" t="s">
        <v>1136</v>
      </c>
      <c r="G189" t="s">
        <v>1137</v>
      </c>
    </row>
    <row r="190" spans="1:7" x14ac:dyDescent="0.25">
      <c r="A190" t="s">
        <v>804</v>
      </c>
      <c r="B190" t="s">
        <v>851</v>
      </c>
      <c r="C190" t="s">
        <v>1094</v>
      </c>
      <c r="D190" t="s">
        <v>1116</v>
      </c>
      <c r="E190" t="s">
        <v>1132</v>
      </c>
      <c r="F190" t="s">
        <v>1136</v>
      </c>
      <c r="G190" t="s">
        <v>1138</v>
      </c>
    </row>
    <row r="191" spans="1:7" x14ac:dyDescent="0.25">
      <c r="A191" t="s">
        <v>805</v>
      </c>
      <c r="B191" t="s">
        <v>851</v>
      </c>
      <c r="C191" t="s">
        <v>1094</v>
      </c>
      <c r="D191" t="s">
        <v>1116</v>
      </c>
      <c r="E191" t="s">
        <v>1132</v>
      </c>
      <c r="F191" t="s">
        <v>1136</v>
      </c>
      <c r="G191" t="s">
        <v>1139</v>
      </c>
    </row>
    <row r="192" spans="1:7" x14ac:dyDescent="0.25">
      <c r="A192" t="s">
        <v>806</v>
      </c>
      <c r="B192" t="s">
        <v>851</v>
      </c>
      <c r="C192" t="s">
        <v>1094</v>
      </c>
      <c r="D192" t="s">
        <v>1116</v>
      </c>
      <c r="E192" t="s">
        <v>1132</v>
      </c>
      <c r="F192" t="s">
        <v>1140</v>
      </c>
      <c r="G192" t="s">
        <v>1141</v>
      </c>
    </row>
    <row r="193" spans="1:7" x14ac:dyDescent="0.25">
      <c r="A193" t="s">
        <v>807</v>
      </c>
      <c r="B193" t="s">
        <v>851</v>
      </c>
      <c r="C193" t="s">
        <v>1094</v>
      </c>
      <c r="D193" t="s">
        <v>1116</v>
      </c>
      <c r="E193" t="s">
        <v>1132</v>
      </c>
      <c r="F193" t="s">
        <v>1140</v>
      </c>
      <c r="G193" t="s">
        <v>1142</v>
      </c>
    </row>
    <row r="194" spans="1:7" x14ac:dyDescent="0.25">
      <c r="A194" t="s">
        <v>808</v>
      </c>
      <c r="B194" t="s">
        <v>851</v>
      </c>
      <c r="C194" t="s">
        <v>1094</v>
      </c>
      <c r="D194" t="s">
        <v>1116</v>
      </c>
      <c r="E194" t="s">
        <v>1132</v>
      </c>
      <c r="F194" t="s">
        <v>1140</v>
      </c>
      <c r="G194" t="s">
        <v>1142</v>
      </c>
    </row>
    <row r="195" spans="1:7" x14ac:dyDescent="0.25">
      <c r="A195" t="s">
        <v>809</v>
      </c>
      <c r="B195" t="s">
        <v>851</v>
      </c>
      <c r="C195" t="s">
        <v>1094</v>
      </c>
      <c r="D195" t="s">
        <v>1116</v>
      </c>
      <c r="E195" t="s">
        <v>1132</v>
      </c>
      <c r="F195" t="s">
        <v>1140</v>
      </c>
      <c r="G195" t="s">
        <v>1142</v>
      </c>
    </row>
    <row r="196" spans="1:7" x14ac:dyDescent="0.25">
      <c r="A196" t="s">
        <v>810</v>
      </c>
      <c r="B196" t="s">
        <v>851</v>
      </c>
      <c r="C196" t="s">
        <v>1094</v>
      </c>
      <c r="D196" t="s">
        <v>1116</v>
      </c>
      <c r="E196" t="s">
        <v>1143</v>
      </c>
      <c r="F196" t="s">
        <v>1144</v>
      </c>
      <c r="G196" t="s">
        <v>1145</v>
      </c>
    </row>
    <row r="197" spans="1:7" x14ac:dyDescent="0.25">
      <c r="A197" t="s">
        <v>811</v>
      </c>
      <c r="B197" t="s">
        <v>851</v>
      </c>
      <c r="C197" t="s">
        <v>1094</v>
      </c>
      <c r="D197" t="s">
        <v>1116</v>
      </c>
      <c r="E197" t="s">
        <v>1143</v>
      </c>
      <c r="F197" t="s">
        <v>1144</v>
      </c>
      <c r="G197" t="s">
        <v>1145</v>
      </c>
    </row>
    <row r="198" spans="1:7" x14ac:dyDescent="0.25">
      <c r="A198" t="s">
        <v>812</v>
      </c>
      <c r="B198" t="s">
        <v>851</v>
      </c>
      <c r="C198" t="s">
        <v>1094</v>
      </c>
      <c r="D198" t="s">
        <v>1116</v>
      </c>
      <c r="E198" t="s">
        <v>1143</v>
      </c>
      <c r="F198" t="s">
        <v>1144</v>
      </c>
      <c r="G198" t="s">
        <v>1145</v>
      </c>
    </row>
    <row r="199" spans="1:7" x14ac:dyDescent="0.25">
      <c r="A199" t="s">
        <v>813</v>
      </c>
      <c r="B199" t="s">
        <v>851</v>
      </c>
      <c r="C199" t="s">
        <v>1094</v>
      </c>
      <c r="D199" t="s">
        <v>1116</v>
      </c>
      <c r="E199" t="s">
        <v>1143</v>
      </c>
      <c r="F199" t="s">
        <v>1144</v>
      </c>
      <c r="G199" t="s">
        <v>1145</v>
      </c>
    </row>
    <row r="200" spans="1:7" x14ac:dyDescent="0.25">
      <c r="A200" t="s">
        <v>814</v>
      </c>
      <c r="B200" t="s">
        <v>851</v>
      </c>
      <c r="C200" t="s">
        <v>1094</v>
      </c>
      <c r="D200" t="s">
        <v>1116</v>
      </c>
      <c r="E200" t="s">
        <v>1143</v>
      </c>
      <c r="F200" t="s">
        <v>1144</v>
      </c>
    </row>
    <row r="201" spans="1:7" x14ac:dyDescent="0.25">
      <c r="A201" t="s">
        <v>815</v>
      </c>
      <c r="B201" t="s">
        <v>851</v>
      </c>
      <c r="C201" t="s">
        <v>1094</v>
      </c>
      <c r="D201" t="s">
        <v>1116</v>
      </c>
      <c r="E201" t="s">
        <v>1143</v>
      </c>
      <c r="F201" t="s">
        <v>1144</v>
      </c>
      <c r="G201" t="s">
        <v>1146</v>
      </c>
    </row>
    <row r="202" spans="1:7" x14ac:dyDescent="0.25">
      <c r="A202" t="s">
        <v>816</v>
      </c>
      <c r="B202" t="s">
        <v>851</v>
      </c>
      <c r="C202" t="s">
        <v>1094</v>
      </c>
      <c r="D202" t="s">
        <v>1116</v>
      </c>
      <c r="E202" t="s">
        <v>1143</v>
      </c>
      <c r="F202" t="s">
        <v>1144</v>
      </c>
      <c r="G202" t="s">
        <v>1146</v>
      </c>
    </row>
    <row r="203" spans="1:7" x14ac:dyDescent="0.25">
      <c r="A203" t="s">
        <v>817</v>
      </c>
      <c r="B203" t="s">
        <v>851</v>
      </c>
      <c r="C203" t="s">
        <v>1094</v>
      </c>
      <c r="D203" t="s">
        <v>1116</v>
      </c>
      <c r="E203" t="s">
        <v>1143</v>
      </c>
      <c r="F203" t="s">
        <v>1144</v>
      </c>
      <c r="G203" t="s">
        <v>1146</v>
      </c>
    </row>
    <row r="204" spans="1:7" x14ac:dyDescent="0.25">
      <c r="A204" t="s">
        <v>818</v>
      </c>
      <c r="B204" t="s">
        <v>851</v>
      </c>
      <c r="C204" t="s">
        <v>1094</v>
      </c>
      <c r="D204" t="s">
        <v>1116</v>
      </c>
      <c r="E204" t="s">
        <v>1143</v>
      </c>
      <c r="F204" t="s">
        <v>1144</v>
      </c>
      <c r="G204" t="s">
        <v>1146</v>
      </c>
    </row>
    <row r="205" spans="1:7" x14ac:dyDescent="0.25">
      <c r="A205" t="s">
        <v>819</v>
      </c>
      <c r="B205" t="s">
        <v>851</v>
      </c>
      <c r="C205" t="s">
        <v>1094</v>
      </c>
      <c r="D205" t="s">
        <v>1116</v>
      </c>
      <c r="E205" t="s">
        <v>1143</v>
      </c>
      <c r="F205" t="s">
        <v>1144</v>
      </c>
      <c r="G205" t="s">
        <v>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S11</vt:lpstr>
      <vt:lpstr>Abundance</vt:lpstr>
      <vt:lpstr>OTU</vt:lpstr>
      <vt:lpstr>Taxonomy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BODINGTON, DYLAN (PGR)</dc:creator>
  <cp:lastModifiedBy>BODINGTON, DYLAN (PGR)</cp:lastModifiedBy>
  <dcterms:created xsi:type="dcterms:W3CDTF">2023-11-28T13:04:18Z</dcterms:created>
  <dcterms:modified xsi:type="dcterms:W3CDTF">2023-11-28T13:20:28Z</dcterms:modified>
</cp:coreProperties>
</file>