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bobbo\OneDrive\Documenten\Data Processing\Design\"/>
    </mc:Choice>
  </mc:AlternateContent>
  <xr:revisionPtr revIDLastSave="58" documentId="10E780753DB2B4DB859F198B5F83499C8A06A3DC" xr6:coauthVersionLast="24" xr6:coauthVersionMax="24" xr10:uidLastSave="{25CC7402-064F-4C68-A4ED-84B0D21094A5}"/>
  <bookViews>
    <workbookView xWindow="0" yWindow="0" windowWidth="23040" windowHeight="9048" activeTab="2" xr2:uid="{00000000-000D-0000-FFFF-FFFF00000000}"/>
  </bookViews>
  <sheets>
    <sheet name="Data" sheetId="1" r:id="rId1"/>
    <sheet name="Omschrijving" sheetId="2" r:id="rId2"/>
    <sheet name="Lijngrafiek" sheetId="3" r:id="rId3"/>
  </sheets>
  <calcPr calcId="171027"/>
</workbook>
</file>

<file path=xl/calcChain.xml><?xml version="1.0" encoding="utf-8"?>
<calcChain xmlns="http://schemas.openxmlformats.org/spreadsheetml/2006/main">
  <c r="P19" i="3" l="1"/>
  <c r="O19" i="3"/>
  <c r="Q5" i="3"/>
  <c r="Q4" i="3"/>
  <c r="G4" i="3"/>
  <c r="P5" i="3"/>
  <c r="O5" i="3"/>
  <c r="N5" i="3"/>
  <c r="M5" i="3"/>
  <c r="L5" i="3"/>
  <c r="K5" i="3"/>
  <c r="J5" i="3"/>
  <c r="I5" i="3"/>
  <c r="H5" i="3"/>
  <c r="G5" i="3"/>
  <c r="P4" i="3"/>
  <c r="O4" i="3"/>
  <c r="N4" i="3"/>
  <c r="M4" i="3"/>
  <c r="L4" i="3"/>
  <c r="K4" i="3"/>
  <c r="J4" i="3"/>
  <c r="I4" i="3"/>
  <c r="H4" i="3"/>
  <c r="P18" i="3"/>
  <c r="P17" i="3"/>
  <c r="O17" i="3"/>
  <c r="O18" i="3"/>
  <c r="Q11" i="3" l="1"/>
  <c r="Q8" i="3"/>
  <c r="P11" i="3"/>
  <c r="O11" i="3"/>
  <c r="N11" i="3"/>
  <c r="M11" i="3"/>
  <c r="L11" i="3"/>
  <c r="K11" i="3"/>
  <c r="J11" i="3"/>
  <c r="I11" i="3"/>
  <c r="H11" i="3"/>
  <c r="G11" i="3"/>
  <c r="H8" i="3"/>
  <c r="I8" i="3"/>
  <c r="J8" i="3"/>
  <c r="K8" i="3"/>
  <c r="L8" i="3"/>
  <c r="M8" i="3"/>
  <c r="N8" i="3"/>
  <c r="O8" i="3"/>
  <c r="P8" i="3"/>
  <c r="G8" i="3"/>
  <c r="P10" i="3"/>
  <c r="O10" i="3"/>
  <c r="N10" i="3"/>
  <c r="M10" i="3"/>
  <c r="L10" i="3"/>
  <c r="K10" i="3"/>
  <c r="J10" i="3"/>
  <c r="I10" i="3"/>
  <c r="H10" i="3"/>
  <c r="G10" i="3"/>
  <c r="Q10" i="3" s="1"/>
  <c r="L7" i="3"/>
  <c r="M7" i="3"/>
  <c r="N7" i="3"/>
  <c r="O7" i="3"/>
  <c r="P7" i="3"/>
  <c r="K7" i="3"/>
  <c r="H7" i="3"/>
  <c r="I7" i="3"/>
  <c r="Q7" i="3" s="1"/>
  <c r="J7" i="3"/>
  <c r="G7" i="3"/>
</calcChain>
</file>

<file path=xl/sharedStrings.xml><?xml version="1.0" encoding="utf-8"?>
<sst xmlns="http://schemas.openxmlformats.org/spreadsheetml/2006/main" count="445" uniqueCount="198">
  <si>
    <t/>
  </si>
  <si>
    <t>Hotels; gasten, overnachtingen, woonland, regio</t>
  </si>
  <si>
    <t>Perioden</t>
  </si>
  <si>
    <t>2012 1e kwartaal</t>
  </si>
  <si>
    <t>2012 2e kwartaal</t>
  </si>
  <si>
    <t>2012 3e kwartaal</t>
  </si>
  <si>
    <t>2012 4e kwartaal</t>
  </si>
  <si>
    <t>2013 1e kwartaal</t>
  </si>
  <si>
    <t>2013 2e kwartaal</t>
  </si>
  <si>
    <t>2013 3e kwartaal</t>
  </si>
  <si>
    <t>2013 4e kwartaal</t>
  </si>
  <si>
    <t>2014 1e kwartaal</t>
  </si>
  <si>
    <t>2014 2e kwartaal</t>
  </si>
  <si>
    <t>2014 3e kwartaal</t>
  </si>
  <si>
    <t>2014 4e kwartaal</t>
  </si>
  <si>
    <t>2015 1e kwartaal</t>
  </si>
  <si>
    <t>2015 2e kwartaal</t>
  </si>
  <si>
    <t>2017 augustus*</t>
  </si>
  <si>
    <t>Onderwerpen_1</t>
  </si>
  <si>
    <t>Woonland van gasten</t>
  </si>
  <si>
    <t>Regio's</t>
  </si>
  <si>
    <t>Amsterdam (GM)</t>
  </si>
  <si>
    <t>Gasten</t>
  </si>
  <si>
    <t>Totaal landen</t>
  </si>
  <si>
    <t>x 1 000</t>
  </si>
  <si>
    <t>Nederland</t>
  </si>
  <si>
    <t>Totaal buitenland</t>
  </si>
  <si>
    <t>Europa exclusief Nederland</t>
  </si>
  <si>
    <t>Duitsland</t>
  </si>
  <si>
    <t>België</t>
  </si>
  <si>
    <t>Luxemburg</t>
  </si>
  <si>
    <t>Verenigd Koninkrijk</t>
  </si>
  <si>
    <t>Ierland</t>
  </si>
  <si>
    <t>Frankrijk</t>
  </si>
  <si>
    <t>Zwitserland</t>
  </si>
  <si>
    <t>Liechtenstein</t>
  </si>
  <si>
    <t>Italië</t>
  </si>
  <si>
    <t>Malta</t>
  </si>
  <si>
    <t>Spanje</t>
  </si>
  <si>
    <t>Portugal</t>
  </si>
  <si>
    <t>Oostenrijk</t>
  </si>
  <si>
    <t>Denemarken</t>
  </si>
  <si>
    <t>Zweden</t>
  </si>
  <si>
    <t>Noorwegen</t>
  </si>
  <si>
    <t>Finland</t>
  </si>
  <si>
    <t>IJsland</t>
  </si>
  <si>
    <t>Griekenland</t>
  </si>
  <si>
    <t>Cyprus</t>
  </si>
  <si>
    <t>Turkije</t>
  </si>
  <si>
    <t>Polen</t>
  </si>
  <si>
    <t>Tsjechië</t>
  </si>
  <si>
    <t>Slowakije</t>
  </si>
  <si>
    <t>Slovenië</t>
  </si>
  <si>
    <t>Hongarije</t>
  </si>
  <si>
    <t>Bulgarije</t>
  </si>
  <si>
    <t>Roemenië</t>
  </si>
  <si>
    <t>Kroatië</t>
  </si>
  <si>
    <t>.</t>
  </si>
  <si>
    <t>Rusland</t>
  </si>
  <si>
    <t>Estland</t>
  </si>
  <si>
    <t>Letland</t>
  </si>
  <si>
    <t>Litouwen</t>
  </si>
  <si>
    <t>Oekraïne</t>
  </si>
  <si>
    <t>Overig Europa</t>
  </si>
  <si>
    <t>Totaal Amerika</t>
  </si>
  <si>
    <t>Canada</t>
  </si>
  <si>
    <t>Verenigde Staten van Amerika</t>
  </si>
  <si>
    <t>Brazilië</t>
  </si>
  <si>
    <t>Overig Amerika</t>
  </si>
  <si>
    <t>Totaal Azië</t>
  </si>
  <si>
    <t>Japan</t>
  </si>
  <si>
    <t>Indonesië</t>
  </si>
  <si>
    <t>HongKong</t>
  </si>
  <si>
    <t>Israël</t>
  </si>
  <si>
    <t>Taiwan</t>
  </si>
  <si>
    <t>China</t>
  </si>
  <si>
    <t>Zuid-Korea</t>
  </si>
  <si>
    <t>India</t>
  </si>
  <si>
    <t>Overig Azië</t>
  </si>
  <si>
    <t>Totaal Oceanië</t>
  </si>
  <si>
    <t>Australië</t>
  </si>
  <si>
    <t>Nieuw-Zeeland</t>
  </si>
  <si>
    <t>Overig Oceanië</t>
  </si>
  <si>
    <t>Totaal Afrika</t>
  </si>
  <si>
    <t>Zuid-Afrika</t>
  </si>
  <si>
    <t>Overig Afrika</t>
  </si>
  <si>
    <t>INHOUDSOPGAVE</t>
  </si>
  <si>
    <t>1. Toelichting</t>
  </si>
  <si>
    <t>2. Definities en verklaring van symbolen</t>
  </si>
  <si>
    <t>3. Koppelingen naar relevante tabellen en artikelen</t>
  </si>
  <si>
    <t>4. Bronnen en methoden</t>
  </si>
  <si>
    <t>5. Meer informatie</t>
  </si>
  <si>
    <t>1. TOELICHTING</t>
  </si>
  <si>
    <t>Deze tabel bevat cijfers over het aantal gasten en hun overnachtingen in Nederland in alle hotels, motels, pensions, appartementen met hoteldienstverlening, jeugdaccommodaties en bed&amp;breakfasts met ten minste 5 slaapplaatsen.</t>
  </si>
  <si>
    <t>De gegevens zijn beschikbaar naar land van herkomst van de gasten (woonland), per landsdeel, provincie, toeristisch landsdeel en vijf grote gemeenten.</t>
  </si>
  <si>
    <t>Gegevens beschikbaar vanaf: 2012</t>
  </si>
  <si>
    <t>Status van de cijfers:</t>
  </si>
  <si>
    <t>De cijfers over 2017 zijn voorlopig, de overige jaren zijn definitief.</t>
  </si>
  <si>
    <t>Wijzigingen per 31 oktober 2017:</t>
  </si>
  <si>
    <t>De cijfers over de maand augustus 2017 zijn toegevoegd.</t>
  </si>
  <si>
    <t>Wanneer komen er nieuwe cijfers?</t>
  </si>
  <si>
    <t>De cijfers over een nieuwe verslagmaand zijn beschikbaar binnen 3 maanden na het verstrijken van die maand en krijgen de status 'voorlopig'.</t>
  </si>
  <si>
    <t>De cijfers over het hele jaar worden 1 maand na het verschijnen van de maand december herzien en krijgen dan de status 'nader voorlopig'.</t>
  </si>
  <si>
    <t>Nog 2 maanden later krijgen de cijfers de status 'definitief'.</t>
  </si>
  <si>
    <t>2. DEFINITIES EN VERKLARINGEN VAN SYMBOLEN</t>
  </si>
  <si>
    <t>Definities:</t>
  </si>
  <si>
    <t>Gasten</t>
  </si>
  <si>
    <t>Bezoekers die één of meer nachten achtereen verblijven in een logiesaccommodatie.</t>
  </si>
  <si>
    <t>Een gast die meer dan twee maanden aaneengesloten verblijft in een logiesaccommodatie, wordt als vaste gast aangemerkt en telt niet mee voor de statistiek.</t>
  </si>
  <si>
    <t>Asielzoekers en seizoenarbeiders worden niet als gast meegeteld, ook niet als ze korter dan twee maanden aaneengesloten verblijven in een logiesaccommodatie.</t>
  </si>
  <si>
    <t>Per maand worden de in die maand vertrokken gasten waargenomen, ongeacht in welke maand de gast aangekomen is. Het is mogelijk dat een persoon twee of meerdere malen in een maand in dezelfde accommodatie of in verschillende accommodaties als gast wordt geteld.</t>
  </si>
  <si>
    <t>Hotel</t>
  </si>
  <si>
    <t>Een accommodatie met slaapplaatsen voor logiesverstrekking in overwegend een- en tweepersoonskamers tegen boeking per nacht, waar afzonderlijke maaltijden, kleine etenswaren en dranken kunnen worden verstrekt aan gasten en aan passanten. Hierbij is een gast een persoon die overnacht in de desbetreffende accommodatie en een passant iemand die niet blijft overnachten. Verder kunnen nog andere diensten ter beschikking worden gesteld zoals receptie, room- en telefoonservice.</t>
  </si>
  <si>
    <t>Motel</t>
  </si>
  <si>
    <t>Een locatie langs de snelweg met aan elkaar geschakelde kamers met de deuren aan een parkeerplaats of gemeenschappelijke ruimte voor logiesverstrekking tegen boeking per nacht.</t>
  </si>
  <si>
    <t>Pension</t>
  </si>
  <si>
    <t>Een accommodatie met slaapplaatsen voor logiesverstrekking in overwegend een- en tweepersoonskamers, waar afzonderlijke maaltijden, kleine etenswaren en dranken kunnen worden verstrekt aan gasten maar niet aan passanten.</t>
  </si>
  <si>
    <t>Appartement met hoteldienstverlening</t>
  </si>
  <si>
    <t>Appartement waarbij gedurende het verblijf het appartement schoon wordt gehouden en de bedden opgemaakt.</t>
  </si>
  <si>
    <t>Jeugdaccommodatie</t>
  </si>
  <si>
    <t>Jeugdhotel en jeugdherberg.</t>
  </si>
  <si>
    <t>Een jeugdhotel is een hotel voor overwegend jeugdige gasten met slaapgelegenheid die men niet met 'vreemden' hoeft te delen.</t>
  </si>
  <si>
    <t>Een jeugdherberg is een accommodatie voor overwegend jeugdige gasten met slaapgelegenheid in kamers en/of zalen die men mogelijk met 'vreemden' moet delen.</t>
  </si>
  <si>
    <t>Bed&amp;breakfast</t>
  </si>
  <si>
    <t>Particuliere woning waar men kan overnachten en ontbijten.</t>
  </si>
  <si>
    <t>Verklaring van symbolen:</t>
  </si>
  <si>
    <t>niets (blanco)	: het cijfer kan op logische gronden niet voorkomen</t>
  </si>
  <si>
    <t>. 		: het cijfer is onbekend, onvoldoende betrouwbaar of geheim</t>
  </si>
  <si>
    <t>*		: voorlopige cijfers</t>
  </si>
  <si>
    <t>**		: nader voorlopige cijfers</t>
  </si>
  <si>
    <t>3. KOPPELINGEN NAAR RELEVANTE TABELLEN EN ARTIKELEN</t>
  </si>
  <si>
    <t>Relevante tabellen:</t>
  </si>
  <si>
    <t>Logiesaccommodaties; gasten, nachten, bezettingsgraad, kerncijfers</t>
  </si>
  <si>
    <t>Logiesaccommodaties; gasten, nachten, woonland, logiesvorm, regio</t>
  </si>
  <si>
    <t>Hotels; gasten, overnachtingen, woonland, sterklasse</t>
  </si>
  <si>
    <t>Logiesaccommodaties; capaciteit, accommodaties, bedden, regio</t>
  </si>
  <si>
    <t>Hotels; capaciteit, accommodaties, kamers, bedden, sterklasse</t>
  </si>
  <si>
    <t>Hotels; zakelijke overnachtingen, regio</t>
  </si>
  <si>
    <t>Hotels; zakelijke overnachtingen, sterklasse</t>
  </si>
  <si>
    <t>De tabellen met cijfers t/m 2012 staan in het</t>
  </si>
  <si>
    <t>archief</t>
  </si>
  <si>
    <t>Relevante artikelen:</t>
  </si>
  <si>
    <t>Meer informatie is te vinden op de themapagina:</t>
  </si>
  <si>
    <t>Vrije tijd en cultuur</t>
  </si>
  <si>
    <t>4. BRONNEN EN METHODEN</t>
  </si>
  <si>
    <t>De onderzoeksmethode van deze tabel is te vinden in de onderzoeksbeschrijving:</t>
  </si>
  <si>
    <t>Logiesaccommodaties</t>
  </si>
  <si>
    <t>5. MEER INFORMATIE</t>
  </si>
  <si>
    <t>&lt;a href='https://www.cbs.nl/nl-nl/over-ons/contact/infoservice'&gt;Infoservice&lt;/a&gt;</t>
  </si>
  <si>
    <t>Copyright (c) Centraal Bureau voor de Statistiek, Den Haag/Heerlen</t>
  </si>
  <si>
    <t>Verveelvoudiging is toegestaan, mits CBS als bron wordt vermeld.</t>
  </si>
  <si>
    <t>Voorlopige cijfers</t>
  </si>
  <si>
    <t>Bondsrepubliek Duitsland, Duitse Democratische Republiek, Duitsland (oud), Saarland.</t>
  </si>
  <si>
    <t>Spanje, Canarische eilanden, Spaans Noordafrika.</t>
  </si>
  <si>
    <t>Portugal, Azoren, Madeira-eilanden.</t>
  </si>
  <si>
    <t>Oostenrijk, Oostenrijk-Hongarije.</t>
  </si>
  <si>
    <t>Noorwegen, Spitsbergen, de Svalbardeilanden.</t>
  </si>
  <si>
    <t>Polen en Dantzig</t>
  </si>
  <si>
    <t>Nieuw land ontstaan uit de opsplitsing van Tsjecho-Slowakije in 1993.</t>
  </si>
  <si>
    <t>Nieuw land ontstaan uit de opsplitsing van Joegoslavië in 1991.</t>
  </si>
  <si>
    <t>Nieuw land ontstaan uit de opsplitsing van Joegoslavië in 1991/'92.</t>
  </si>
  <si>
    <t>Nieuw land ontstaan uit de opsplitsing van de Sovjet-Unie in 1991. Niet te verwarren met het oude Rusland dat een ander grondgebied bestrijkt.</t>
  </si>
  <si>
    <t>Onafhankelijk land van 1918-1940, viel na de Tweede Wereldoorlog tot 1991 onder de Sovjet-Unie en werd in 1991, na de opsplitsing van de Sovjet-Unie, opnieuw onafhankelijk.</t>
  </si>
  <si>
    <t>Nieuw land ontstaan uit de opsplitsing van de Sovjet-Unie in 1991.</t>
  </si>
  <si>
    <t>Noord-, Midden- en Zuid Amerika.</t>
  </si>
  <si>
    <t>Canada, Newfoundland.</t>
  </si>
  <si>
    <t>Verenigde Staten van Amerika, Hawaii-eilanden.</t>
  </si>
  <si>
    <t>Overig Midden- en Zuid Amerika.</t>
  </si>
  <si>
    <t>Japan, Ryukyueilanden.</t>
  </si>
  <si>
    <t>Tot en met 20 mei 2002: Indonesië, Nederlands Indië, Nederlands Nieuwguinea en Portugees Timor.</t>
  </si>
  <si>
    <t>Vanaf 20 mei 2002: Indonesië, Nederlands Indië, Nederlands Nieuwguinea.</t>
  </si>
  <si>
    <t>Portugees Timor bestaat per 20 mei 2002 als zelfstandig land onder de naam Timor Leste.</t>
  </si>
  <si>
    <t>Israël, Palestina.</t>
  </si>
  <si>
    <t>Exclusief Hong Kong en Taiwan.</t>
  </si>
  <si>
    <t>Zuid-Korea, Korea.</t>
  </si>
  <si>
    <t>India, Brits Indië, Frans Indië, Goa, Kashmir, Portugees Indië, Sikkim.</t>
  </si>
  <si>
    <t>Australië, Christmaseiland, Cocoseilanden, Tasmanië.</t>
  </si>
  <si>
    <t>Q1 2012</t>
  </si>
  <si>
    <t>Q2 2012</t>
  </si>
  <si>
    <t>Q3 2012</t>
  </si>
  <si>
    <t>Q4 2012</t>
  </si>
  <si>
    <t>Q1 2013</t>
  </si>
  <si>
    <t>Q2 2013</t>
  </si>
  <si>
    <t>Q3 2013</t>
  </si>
  <si>
    <t>Q4 2013</t>
  </si>
  <si>
    <t>Q1 2014</t>
  </si>
  <si>
    <t>Q2 2014</t>
  </si>
  <si>
    <t>Q3 2014</t>
  </si>
  <si>
    <t>Q4 2014</t>
  </si>
  <si>
    <t>Q1 2015</t>
  </si>
  <si>
    <t>Q2 2015</t>
  </si>
  <si>
    <t>groei buiteland</t>
  </si>
  <si>
    <t>groei NL</t>
  </si>
  <si>
    <t>gemiddelde groei in % per jaar</t>
  </si>
  <si>
    <t>gemiddelde groei in aantallen per jaar</t>
  </si>
  <si>
    <t>groei totaal</t>
  </si>
  <si>
    <t>gemiddelde groei in aantal per jaar</t>
  </si>
  <si>
    <t>gemiddeldee groei in % per 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</si>
</sst>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indexed="8"/>
      <name val="Calibri"/>
      <family val="2"/>
      <scheme val="minor"/>
    </font>
    <font>
      <sz val="8"/>
      <name val="Arial"/>
    </font>
    <font>
      <b/>
      <sz val="8"/>
      <name val="Arial"/>
    </font>
    <font>
      <b/>
      <sz val="10"/>
      <name val="Arial"/>
    </font>
    <font>
      <u/>
      <sz val="10"/>
      <color rgb="FF0000FF"/>
      <name val="Arial"/>
    </font>
    <font>
      <sz val="11"/>
      <color indexed="8"/>
      <name val="Calibri"/>
      <family val="2"/>
      <scheme val="minor"/>
    </font>
    <font>
      <b/>
      <sz val="14"/>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9" fontId="0" fillId="0" borderId="0" xfId="2" applyFont="1"/>
    <xf numFmtId="9" fontId="1" fillId="0" borderId="0" xfId="2" applyFont="1"/>
    <xf numFmtId="164" fontId="1" fillId="0" borderId="0" xfId="1" applyNumberFormat="1" applyFont="1"/>
    <xf numFmtId="0" fontId="6" fillId="0" borderId="0" xfId="0" applyFont="1"/>
    <xf numFmtId="9" fontId="6" fillId="0" borderId="0" xfId="2" applyFont="1"/>
    <xf numFmtId="164" fontId="6" fillId="0" borderId="0" xfId="1"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Bezoekers die één of meer nachten achtereen verblijven in een logiesaccommodatie</a:t>
            </a:r>
            <a:r>
              <a:rPr lang="en-US" sz="1400" b="1" i="0" u="none" strike="noStrike" baseline="0"/>
              <a:t> </a:t>
            </a:r>
            <a:endParaRPr lang="en-US" b="1"/>
          </a:p>
        </c:rich>
      </c:tx>
      <c:layout>
        <c:manualLayout>
          <c:xMode val="edge"/>
          <c:yMode val="edge"/>
          <c:x val="0.12119352563955692"/>
          <c:y val="2.49331309731321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650414373845719E-2"/>
          <c:y val="9.8096201099224067E-2"/>
          <c:w val="0.93955514206257362"/>
          <c:h val="0.84402135801727074"/>
        </c:manualLayout>
      </c:layout>
      <c:lineChart>
        <c:grouping val="standard"/>
        <c:varyColors val="0"/>
        <c:ser>
          <c:idx val="0"/>
          <c:order val="0"/>
          <c:tx>
            <c:v>Totaal aantal mensen * 1000</c:v>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6-4A8E-4A18-B02C-94126DC39F06}"/>
                </c:ext>
              </c:extLst>
            </c:dLbl>
            <c:dLbl>
              <c:idx val="1"/>
              <c:delete val="1"/>
              <c:extLst>
                <c:ext xmlns:c15="http://schemas.microsoft.com/office/drawing/2012/chart" uri="{CE6537A1-D6FC-4f65-9D91-7224C49458BB}"/>
                <c:ext xmlns:c16="http://schemas.microsoft.com/office/drawing/2014/chart" uri="{C3380CC4-5D6E-409C-BE32-E72D297353CC}">
                  <c16:uniqueId val="{00000004-4A8E-4A18-B02C-94126DC39F06}"/>
                </c:ext>
              </c:extLst>
            </c:dLbl>
            <c:dLbl>
              <c:idx val="3"/>
              <c:delete val="1"/>
              <c:extLst>
                <c:ext xmlns:c15="http://schemas.microsoft.com/office/drawing/2012/chart" uri="{CE6537A1-D6FC-4f65-9D91-7224C49458BB}"/>
                <c:ext xmlns:c16="http://schemas.microsoft.com/office/drawing/2014/chart" uri="{C3380CC4-5D6E-409C-BE32-E72D297353CC}">
                  <c16:uniqueId val="{00000005-4A8E-4A18-B02C-94126DC39F06}"/>
                </c:ext>
              </c:extLst>
            </c:dLbl>
            <c:dLbl>
              <c:idx val="4"/>
              <c:delete val="1"/>
              <c:extLst>
                <c:ext xmlns:c15="http://schemas.microsoft.com/office/drawing/2012/chart" uri="{CE6537A1-D6FC-4f65-9D91-7224C49458BB}"/>
                <c:ext xmlns:c16="http://schemas.microsoft.com/office/drawing/2014/chart" uri="{C3380CC4-5D6E-409C-BE32-E72D297353CC}">
                  <c16:uniqueId val="{0000000D-4A8E-4A18-B02C-94126DC39F06}"/>
                </c:ext>
              </c:extLst>
            </c:dLbl>
            <c:dLbl>
              <c:idx val="5"/>
              <c:delete val="1"/>
              <c:extLst>
                <c:ext xmlns:c15="http://schemas.microsoft.com/office/drawing/2012/chart" uri="{CE6537A1-D6FC-4f65-9D91-7224C49458BB}"/>
                <c:ext xmlns:c16="http://schemas.microsoft.com/office/drawing/2014/chart" uri="{C3380CC4-5D6E-409C-BE32-E72D297353CC}">
                  <c16:uniqueId val="{00000006-4A8E-4A18-B02C-94126DC39F06}"/>
                </c:ext>
              </c:extLst>
            </c:dLbl>
            <c:dLbl>
              <c:idx val="7"/>
              <c:delete val="1"/>
              <c:extLst>
                <c:ext xmlns:c15="http://schemas.microsoft.com/office/drawing/2012/chart" uri="{CE6537A1-D6FC-4f65-9D91-7224C49458BB}"/>
                <c:ext xmlns:c16="http://schemas.microsoft.com/office/drawing/2014/chart" uri="{C3380CC4-5D6E-409C-BE32-E72D297353CC}">
                  <c16:uniqueId val="{00000007-4A8E-4A18-B02C-94126DC39F06}"/>
                </c:ext>
              </c:extLst>
            </c:dLbl>
            <c:dLbl>
              <c:idx val="8"/>
              <c:delete val="1"/>
              <c:extLst>
                <c:ext xmlns:c15="http://schemas.microsoft.com/office/drawing/2012/chart" uri="{CE6537A1-D6FC-4f65-9D91-7224C49458BB}"/>
                <c:ext xmlns:c16="http://schemas.microsoft.com/office/drawing/2014/chart" uri="{C3380CC4-5D6E-409C-BE32-E72D297353CC}">
                  <c16:uniqueId val="{00000011-4A8E-4A18-B02C-94126DC39F06}"/>
                </c:ext>
              </c:extLst>
            </c:dLbl>
            <c:dLbl>
              <c:idx val="9"/>
              <c:delete val="1"/>
              <c:extLst>
                <c:ext xmlns:c15="http://schemas.microsoft.com/office/drawing/2012/chart" uri="{CE6537A1-D6FC-4f65-9D91-7224C49458BB}"/>
                <c:ext xmlns:c16="http://schemas.microsoft.com/office/drawing/2014/chart" uri="{C3380CC4-5D6E-409C-BE32-E72D297353CC}">
                  <c16:uniqueId val="{00000008-4A8E-4A18-B02C-94126DC39F06}"/>
                </c:ext>
              </c:extLst>
            </c:dLbl>
            <c:dLbl>
              <c:idx val="11"/>
              <c:delete val="1"/>
              <c:extLst>
                <c:ext xmlns:c15="http://schemas.microsoft.com/office/drawing/2012/chart" uri="{CE6537A1-D6FC-4f65-9D91-7224C49458BB}"/>
                <c:ext xmlns:c16="http://schemas.microsoft.com/office/drawing/2014/chart" uri="{C3380CC4-5D6E-409C-BE32-E72D297353CC}">
                  <c16:uniqueId val="{00000009-4A8E-4A18-B02C-94126DC39F06}"/>
                </c:ext>
              </c:extLst>
            </c:dLbl>
            <c:dLbl>
              <c:idx val="12"/>
              <c:delete val="1"/>
              <c:extLst>
                <c:ext xmlns:c15="http://schemas.microsoft.com/office/drawing/2012/chart" uri="{CE6537A1-D6FC-4f65-9D91-7224C49458BB}"/>
                <c:ext xmlns:c16="http://schemas.microsoft.com/office/drawing/2014/chart" uri="{C3380CC4-5D6E-409C-BE32-E72D297353CC}">
                  <c16:uniqueId val="{00000015-4A8E-4A18-B02C-94126DC39F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Lijngrafiek!$C$1:$P$1</c:f>
              <c:strCache>
                <c:ptCount val="14"/>
                <c:pt idx="0">
                  <c:v>Q1 2012</c:v>
                </c:pt>
                <c:pt idx="1">
                  <c:v>Q2 2012</c:v>
                </c:pt>
                <c:pt idx="2">
                  <c:v>Q3 2012</c:v>
                </c:pt>
                <c:pt idx="3">
                  <c:v>Q4 2012</c:v>
                </c:pt>
                <c:pt idx="4">
                  <c:v>Q1 2013</c:v>
                </c:pt>
                <c:pt idx="5">
                  <c:v>Q2 2013</c:v>
                </c:pt>
                <c:pt idx="6">
                  <c:v>Q3 2013</c:v>
                </c:pt>
                <c:pt idx="7">
                  <c:v>Q4 2013</c:v>
                </c:pt>
                <c:pt idx="8">
                  <c:v>Q1 2014</c:v>
                </c:pt>
                <c:pt idx="9">
                  <c:v>Q2 2014</c:v>
                </c:pt>
                <c:pt idx="10">
                  <c:v>Q3 2014</c:v>
                </c:pt>
                <c:pt idx="11">
                  <c:v>Q4 2014</c:v>
                </c:pt>
                <c:pt idx="12">
                  <c:v>Q1 2015</c:v>
                </c:pt>
                <c:pt idx="13">
                  <c:v>Q2 2015</c:v>
                </c:pt>
              </c:strCache>
            </c:strRef>
          </c:cat>
          <c:val>
            <c:numRef>
              <c:f>Lijngrafiek!$C$3:$P$3</c:f>
              <c:numCache>
                <c:formatCode>General</c:formatCode>
                <c:ptCount val="14"/>
                <c:pt idx="0">
                  <c:v>1164</c:v>
                </c:pt>
                <c:pt idx="1">
                  <c:v>1583</c:v>
                </c:pt>
                <c:pt idx="2">
                  <c:v>1610</c:v>
                </c:pt>
                <c:pt idx="3">
                  <c:v>1381</c:v>
                </c:pt>
                <c:pt idx="4">
                  <c:v>1232</c:v>
                </c:pt>
                <c:pt idx="5">
                  <c:v>1640</c:v>
                </c:pt>
                <c:pt idx="6">
                  <c:v>1700</c:v>
                </c:pt>
                <c:pt idx="7">
                  <c:v>1451</c:v>
                </c:pt>
                <c:pt idx="8">
                  <c:v>1412</c:v>
                </c:pt>
                <c:pt idx="9">
                  <c:v>1785</c:v>
                </c:pt>
                <c:pt idx="10">
                  <c:v>1864</c:v>
                </c:pt>
                <c:pt idx="11">
                  <c:v>1609</c:v>
                </c:pt>
                <c:pt idx="12">
                  <c:v>1444</c:v>
                </c:pt>
                <c:pt idx="13">
                  <c:v>1816</c:v>
                </c:pt>
              </c:numCache>
            </c:numRef>
          </c:val>
          <c:smooth val="0"/>
          <c:extLst>
            <c:ext xmlns:c16="http://schemas.microsoft.com/office/drawing/2014/chart" uri="{C3380CC4-5D6E-409C-BE32-E72D297353CC}">
              <c16:uniqueId val="{00000000-4A8E-4A18-B02C-94126DC39F06}"/>
            </c:ext>
          </c:extLst>
        </c:ser>
        <c:ser>
          <c:idx val="1"/>
          <c:order val="1"/>
          <c:tx>
            <c:v>Mensen uit Nederland * 1000</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Lijngrafiek!$C$6:$P$6</c:f>
              <c:numCache>
                <c:formatCode>General</c:formatCode>
                <c:ptCount val="14"/>
                <c:pt idx="0">
                  <c:v>225</c:v>
                </c:pt>
                <c:pt idx="1">
                  <c:v>291</c:v>
                </c:pt>
                <c:pt idx="2">
                  <c:v>265</c:v>
                </c:pt>
                <c:pt idx="3">
                  <c:v>283</c:v>
                </c:pt>
                <c:pt idx="4">
                  <c:v>280</c:v>
                </c:pt>
                <c:pt idx="5">
                  <c:v>342</c:v>
                </c:pt>
                <c:pt idx="6">
                  <c:v>340</c:v>
                </c:pt>
                <c:pt idx="7">
                  <c:v>329</c:v>
                </c:pt>
                <c:pt idx="8">
                  <c:v>315</c:v>
                </c:pt>
                <c:pt idx="9">
                  <c:v>363</c:v>
                </c:pt>
                <c:pt idx="10">
                  <c:v>362</c:v>
                </c:pt>
                <c:pt idx="11">
                  <c:v>372</c:v>
                </c:pt>
                <c:pt idx="12">
                  <c:v>324</c:v>
                </c:pt>
                <c:pt idx="13">
                  <c:v>355</c:v>
                </c:pt>
              </c:numCache>
            </c:numRef>
          </c:val>
          <c:smooth val="0"/>
          <c:extLst>
            <c:ext xmlns:c16="http://schemas.microsoft.com/office/drawing/2014/chart" uri="{C3380CC4-5D6E-409C-BE32-E72D297353CC}">
              <c16:uniqueId val="{00000001-4A8E-4A18-B02C-94126DC39F06}"/>
            </c:ext>
          </c:extLst>
        </c:ser>
        <c:ser>
          <c:idx val="2"/>
          <c:order val="2"/>
          <c:tx>
            <c:v>mensen uit het buitenland * 1000</c:v>
          </c:tx>
          <c:spPr>
            <a:ln w="28575" cap="rnd">
              <a:solidFill>
                <a:schemeClr val="accent3"/>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7-4A8E-4A18-B02C-94126DC39F06}"/>
                </c:ext>
              </c:extLst>
            </c:dLbl>
            <c:dLbl>
              <c:idx val="1"/>
              <c:delete val="1"/>
              <c:extLst>
                <c:ext xmlns:c15="http://schemas.microsoft.com/office/drawing/2012/chart" uri="{CE6537A1-D6FC-4f65-9D91-7224C49458BB}"/>
                <c:ext xmlns:c16="http://schemas.microsoft.com/office/drawing/2014/chart" uri="{C3380CC4-5D6E-409C-BE32-E72D297353CC}">
                  <c16:uniqueId val="{0000000B-4A8E-4A18-B02C-94126DC39F06}"/>
                </c:ext>
              </c:extLst>
            </c:dLbl>
            <c:dLbl>
              <c:idx val="3"/>
              <c:delete val="1"/>
              <c:extLst>
                <c:ext xmlns:c15="http://schemas.microsoft.com/office/drawing/2012/chart" uri="{CE6537A1-D6FC-4f65-9D91-7224C49458BB}"/>
                <c:ext xmlns:c16="http://schemas.microsoft.com/office/drawing/2014/chart" uri="{C3380CC4-5D6E-409C-BE32-E72D297353CC}">
                  <c16:uniqueId val="{0000000C-4A8E-4A18-B02C-94126DC39F06}"/>
                </c:ext>
              </c:extLst>
            </c:dLbl>
            <c:dLbl>
              <c:idx val="4"/>
              <c:delete val="1"/>
              <c:extLst>
                <c:ext xmlns:c15="http://schemas.microsoft.com/office/drawing/2012/chart" uri="{CE6537A1-D6FC-4f65-9D91-7224C49458BB}"/>
                <c:ext xmlns:c16="http://schemas.microsoft.com/office/drawing/2014/chart" uri="{C3380CC4-5D6E-409C-BE32-E72D297353CC}">
                  <c16:uniqueId val="{0000000A-4A8E-4A18-B02C-94126DC39F06}"/>
                </c:ext>
              </c:extLst>
            </c:dLbl>
            <c:dLbl>
              <c:idx val="5"/>
              <c:delete val="1"/>
              <c:extLst>
                <c:ext xmlns:c15="http://schemas.microsoft.com/office/drawing/2012/chart" uri="{CE6537A1-D6FC-4f65-9D91-7224C49458BB}"/>
                <c:ext xmlns:c16="http://schemas.microsoft.com/office/drawing/2014/chart" uri="{C3380CC4-5D6E-409C-BE32-E72D297353CC}">
                  <c16:uniqueId val="{0000000E-4A8E-4A18-B02C-94126DC39F06}"/>
                </c:ext>
              </c:extLst>
            </c:dLbl>
            <c:dLbl>
              <c:idx val="7"/>
              <c:delete val="1"/>
              <c:extLst>
                <c:ext xmlns:c15="http://schemas.microsoft.com/office/drawing/2012/chart" uri="{CE6537A1-D6FC-4f65-9D91-7224C49458BB}"/>
                <c:ext xmlns:c16="http://schemas.microsoft.com/office/drawing/2014/chart" uri="{C3380CC4-5D6E-409C-BE32-E72D297353CC}">
                  <c16:uniqueId val="{0000000F-4A8E-4A18-B02C-94126DC39F06}"/>
                </c:ext>
              </c:extLst>
            </c:dLbl>
            <c:dLbl>
              <c:idx val="8"/>
              <c:delete val="1"/>
              <c:extLst>
                <c:ext xmlns:c15="http://schemas.microsoft.com/office/drawing/2012/chart" uri="{CE6537A1-D6FC-4f65-9D91-7224C49458BB}"/>
                <c:ext xmlns:c16="http://schemas.microsoft.com/office/drawing/2014/chart" uri="{C3380CC4-5D6E-409C-BE32-E72D297353CC}">
                  <c16:uniqueId val="{00000010-4A8E-4A18-B02C-94126DC39F06}"/>
                </c:ext>
              </c:extLst>
            </c:dLbl>
            <c:dLbl>
              <c:idx val="9"/>
              <c:delete val="1"/>
              <c:extLst>
                <c:ext xmlns:c15="http://schemas.microsoft.com/office/drawing/2012/chart" uri="{CE6537A1-D6FC-4f65-9D91-7224C49458BB}"/>
                <c:ext xmlns:c16="http://schemas.microsoft.com/office/drawing/2014/chart" uri="{C3380CC4-5D6E-409C-BE32-E72D297353CC}">
                  <c16:uniqueId val="{00000012-4A8E-4A18-B02C-94126DC39F06}"/>
                </c:ext>
              </c:extLst>
            </c:dLbl>
            <c:dLbl>
              <c:idx val="11"/>
              <c:delete val="1"/>
              <c:extLst>
                <c:ext xmlns:c15="http://schemas.microsoft.com/office/drawing/2012/chart" uri="{CE6537A1-D6FC-4f65-9D91-7224C49458BB}"/>
                <c:ext xmlns:c16="http://schemas.microsoft.com/office/drawing/2014/chart" uri="{C3380CC4-5D6E-409C-BE32-E72D297353CC}">
                  <c16:uniqueId val="{00000013-4A8E-4A18-B02C-94126DC39F06}"/>
                </c:ext>
              </c:extLst>
            </c:dLbl>
            <c:dLbl>
              <c:idx val="12"/>
              <c:delete val="1"/>
              <c:extLst>
                <c:ext xmlns:c15="http://schemas.microsoft.com/office/drawing/2012/chart" uri="{CE6537A1-D6FC-4f65-9D91-7224C49458BB}"/>
                <c:ext xmlns:c16="http://schemas.microsoft.com/office/drawing/2014/chart" uri="{C3380CC4-5D6E-409C-BE32-E72D297353CC}">
                  <c16:uniqueId val="{00000014-4A8E-4A18-B02C-94126DC39F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Lijngrafiek!$C$9:$P$9</c:f>
              <c:numCache>
                <c:formatCode>General</c:formatCode>
                <c:ptCount val="14"/>
                <c:pt idx="0">
                  <c:v>938</c:v>
                </c:pt>
                <c:pt idx="1">
                  <c:v>1293</c:v>
                </c:pt>
                <c:pt idx="2">
                  <c:v>1345</c:v>
                </c:pt>
                <c:pt idx="3">
                  <c:v>1098</c:v>
                </c:pt>
                <c:pt idx="4">
                  <c:v>952</c:v>
                </c:pt>
                <c:pt idx="5">
                  <c:v>1298</c:v>
                </c:pt>
                <c:pt idx="6">
                  <c:v>1361</c:v>
                </c:pt>
                <c:pt idx="7">
                  <c:v>1122</c:v>
                </c:pt>
                <c:pt idx="8">
                  <c:v>1097</c:v>
                </c:pt>
                <c:pt idx="9">
                  <c:v>1422</c:v>
                </c:pt>
                <c:pt idx="10">
                  <c:v>1502</c:v>
                </c:pt>
                <c:pt idx="11">
                  <c:v>1237</c:v>
                </c:pt>
                <c:pt idx="12">
                  <c:v>1120</c:v>
                </c:pt>
                <c:pt idx="13">
                  <c:v>1461</c:v>
                </c:pt>
              </c:numCache>
            </c:numRef>
          </c:val>
          <c:smooth val="0"/>
          <c:extLst>
            <c:ext xmlns:c16="http://schemas.microsoft.com/office/drawing/2014/chart" uri="{C3380CC4-5D6E-409C-BE32-E72D297353CC}">
              <c16:uniqueId val="{00000002-4A8E-4A18-B02C-94126DC39F06}"/>
            </c:ext>
          </c:extLst>
        </c:ser>
        <c:dLbls>
          <c:showLegendKey val="0"/>
          <c:showVal val="1"/>
          <c:showCatName val="0"/>
          <c:showSerName val="0"/>
          <c:showPercent val="0"/>
          <c:showBubbleSize val="0"/>
        </c:dLbls>
        <c:smooth val="0"/>
        <c:axId val="453635176"/>
        <c:axId val="453635504"/>
      </c:lineChart>
      <c:catAx>
        <c:axId val="45363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35504"/>
        <c:crosses val="autoZero"/>
        <c:auto val="1"/>
        <c:lblAlgn val="ctr"/>
        <c:lblOffset val="100"/>
        <c:noMultiLvlLbl val="0"/>
      </c:catAx>
      <c:valAx>
        <c:axId val="453635504"/>
        <c:scaling>
          <c:orientation val="minMax"/>
          <c:min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35176"/>
        <c:crosses val="autoZero"/>
        <c:crossBetween val="between"/>
      </c:valAx>
      <c:spPr>
        <a:noFill/>
        <a:ln w="25400">
          <a:noFill/>
        </a:ln>
        <a:effectLst/>
      </c:spPr>
    </c:plotArea>
    <c:legend>
      <c:legendPos val="r"/>
      <c:layout>
        <c:manualLayout>
          <c:xMode val="edge"/>
          <c:yMode val="edge"/>
          <c:x val="0.72087312017620309"/>
          <c:y val="0.53495654437866436"/>
          <c:w val="0.25318462839895201"/>
          <c:h val="0.23335095257134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636607</xdr:colOff>
      <xdr:row>10</xdr:row>
      <xdr:rowOff>163493</xdr:rowOff>
    </xdr:from>
    <xdr:to>
      <xdr:col>12</xdr:col>
      <xdr:colOff>743288</xdr:colOff>
      <xdr:row>32</xdr:row>
      <xdr:rowOff>133012</xdr:rowOff>
    </xdr:to>
    <xdr:graphicFrame macro="">
      <xdr:nvGraphicFramePr>
        <xdr:cNvPr id="3" name="Chart 2">
          <a:extLst>
            <a:ext uri="{FF2B5EF4-FFF2-40B4-BE49-F238E27FC236}">
              <a16:creationId xmlns:a16="http://schemas.microsoft.com/office/drawing/2014/main" id="{B1F9C60E-A02B-4E62-B97A-2B447E121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tatline.cbs.nl/StatWeb/dome/?TH=82167&amp;LA=nl" TargetMode="External"/><Relationship Id="rId3" Type="http://schemas.openxmlformats.org/officeDocument/2006/relationships/hyperlink" Target="http://statline.cbs.nl/StatWeb/publication/?VW=T&amp;DM=SLNL&amp;PA=82060NED&amp;D1=a&amp;D2=0-2&amp;D3=a&amp;D4=(l-2)-l&amp;HD=130806-1146&amp;HDR=G1,T&amp;STB=G2,G3" TargetMode="External"/><Relationship Id="rId7" Type="http://schemas.openxmlformats.org/officeDocument/2006/relationships/hyperlink" Target="http://statline.cbs.nl/StatWeb/publication/?DM=SLNL&amp;PA=82622NED&amp;D1=0&amp;D2=a&amp;D3=34-37&amp;VW=T" TargetMode="External"/><Relationship Id="rId2" Type="http://schemas.openxmlformats.org/officeDocument/2006/relationships/hyperlink" Target="http://statline.cbs.nl/StatWeb/publication/?VW=T&amp;DM=SLNL&amp;PA=82059NED&amp;D1=a&amp;D2=0-1,3-5&amp;D3=0-2&amp;D4=0,5-16&amp;D5=l&amp;HD=130806-1146&amp;HDR=G3&amp;STB=G1,G4,T,G2" TargetMode="External"/><Relationship Id="rId1" Type="http://schemas.openxmlformats.org/officeDocument/2006/relationships/hyperlink" Target="http://statline.cbs.nl/StatWeb/publication/?VW=T&amp;DM=SLNL&amp;PA=82058NED&amp;D1=a&amp;D2=a&amp;HD=130806-1122&amp;HDR=G1&amp;STB=T" TargetMode="External"/><Relationship Id="rId6" Type="http://schemas.openxmlformats.org/officeDocument/2006/relationships/hyperlink" Target="http://statline.cbs.nl/StatWeb/publication/?DM=SLNL&amp;PA=82621NED&amp;D1=0&amp;D2=0,5-16&amp;D3=17-19,21-23,25-27,29-31,34-36&amp;VW=T" TargetMode="External"/><Relationship Id="rId5" Type="http://schemas.openxmlformats.org/officeDocument/2006/relationships/hyperlink" Target="http://statline.cbs.nl/StatWeb/publication/?VW=T&amp;DM=SLNL&amp;PA=82063NED&amp;D1=a&amp;D2=a&amp;D3=l&amp;HD=130806-1124&amp;HDR=T&amp;STB=G1,G2" TargetMode="External"/><Relationship Id="rId10" Type="http://schemas.openxmlformats.org/officeDocument/2006/relationships/hyperlink" Target="https://www.cbs.nl/nl-nl/onze-diensten/methoden/onderzoeksomschrijvingen/korte-onderzoeksbeschrijvingen/logiesaccommodaties" TargetMode="External"/><Relationship Id="rId4" Type="http://schemas.openxmlformats.org/officeDocument/2006/relationships/hyperlink" Target="http://statline.cbs.nl/StatWeb/publication/?VW=T&amp;DM=SLNL&amp;PA=82062NED&amp;D1=a&amp;D2=0,5-16&amp;D3=l&amp;HD=130806-1203&amp;HDR=G2,G1&amp;STB=T" TargetMode="External"/><Relationship Id="rId9" Type="http://schemas.openxmlformats.org/officeDocument/2006/relationships/hyperlink" Target="https://www.cbs.nl/nl-NL/maatschappij/vrije-tijd-en-cultuu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4"/>
  <sheetViews>
    <sheetView topLeftCell="A10" workbookViewId="0">
      <selection activeCell="I12" sqref="I12"/>
    </sheetView>
  </sheetViews>
  <sheetFormatPr defaultRowHeight="14.4" x14ac:dyDescent="0.3"/>
  <cols>
    <col min="2" max="2" width="22.77734375" bestFit="1" customWidth="1"/>
  </cols>
  <sheetData>
    <row r="1" spans="1:18" x14ac:dyDescent="0.3">
      <c r="A1" s="3" t="s">
        <v>1</v>
      </c>
    </row>
    <row r="2" spans="1:18" x14ac:dyDescent="0.3">
      <c r="A2" s="2" t="s">
        <v>0</v>
      </c>
      <c r="B2" s="2" t="s">
        <v>0</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row>
    <row r="3" spans="1:18" x14ac:dyDescent="0.3">
      <c r="A3" s="2" t="s">
        <v>18</v>
      </c>
      <c r="B3" s="2" t="s">
        <v>19</v>
      </c>
      <c r="C3" s="2" t="s">
        <v>20</v>
      </c>
      <c r="D3" s="2" t="s">
        <v>21</v>
      </c>
      <c r="E3" s="2" t="s">
        <v>21</v>
      </c>
      <c r="F3" s="2" t="s">
        <v>21</v>
      </c>
      <c r="G3" s="2" t="s">
        <v>21</v>
      </c>
      <c r="H3" s="2" t="s">
        <v>21</v>
      </c>
      <c r="I3" s="2" t="s">
        <v>21</v>
      </c>
      <c r="J3" s="2" t="s">
        <v>21</v>
      </c>
      <c r="K3" s="2" t="s">
        <v>21</v>
      </c>
      <c r="L3" s="2" t="s">
        <v>21</v>
      </c>
      <c r="M3" s="2" t="s">
        <v>21</v>
      </c>
      <c r="N3" s="2" t="s">
        <v>21</v>
      </c>
      <c r="O3" s="2" t="s">
        <v>21</v>
      </c>
      <c r="P3" s="2" t="s">
        <v>21</v>
      </c>
      <c r="Q3" s="2" t="s">
        <v>21</v>
      </c>
      <c r="R3" s="2" t="s">
        <v>21</v>
      </c>
    </row>
    <row r="4" spans="1:18" x14ac:dyDescent="0.3">
      <c r="A4" s="2" t="s">
        <v>22</v>
      </c>
      <c r="B4" s="2" t="s">
        <v>23</v>
      </c>
      <c r="C4" s="2" t="s">
        <v>24</v>
      </c>
      <c r="D4" s="1">
        <v>1164</v>
      </c>
      <c r="E4" s="1">
        <v>1583</v>
      </c>
      <c r="F4" s="1">
        <v>1610</v>
      </c>
      <c r="G4" s="1">
        <v>1381</v>
      </c>
      <c r="H4" s="1">
        <v>1232</v>
      </c>
      <c r="I4" s="1">
        <v>1640</v>
      </c>
      <c r="J4" s="1">
        <v>1700</v>
      </c>
      <c r="K4" s="1">
        <v>1451</v>
      </c>
      <c r="L4" s="1">
        <v>1412</v>
      </c>
      <c r="M4" s="1">
        <v>1785</v>
      </c>
      <c r="N4" s="1">
        <v>1864</v>
      </c>
      <c r="O4" s="1">
        <v>1609</v>
      </c>
      <c r="P4" s="1">
        <v>1444</v>
      </c>
      <c r="Q4" s="1">
        <v>1816</v>
      </c>
      <c r="R4" s="1">
        <v>737</v>
      </c>
    </row>
    <row r="5" spans="1:18" x14ac:dyDescent="0.3">
      <c r="A5" s="2" t="s">
        <v>22</v>
      </c>
      <c r="B5" s="2" t="s">
        <v>25</v>
      </c>
      <c r="C5" s="2" t="s">
        <v>24</v>
      </c>
      <c r="D5" s="1">
        <v>225</v>
      </c>
      <c r="E5" s="1">
        <v>291</v>
      </c>
      <c r="F5" s="1">
        <v>265</v>
      </c>
      <c r="G5" s="1">
        <v>283</v>
      </c>
      <c r="H5" s="1">
        <v>280</v>
      </c>
      <c r="I5" s="1">
        <v>342</v>
      </c>
      <c r="J5" s="1">
        <v>340</v>
      </c>
      <c r="K5" s="1">
        <v>329</v>
      </c>
      <c r="L5" s="1">
        <v>315</v>
      </c>
      <c r="M5" s="1">
        <v>363</v>
      </c>
      <c r="N5" s="1">
        <v>362</v>
      </c>
      <c r="O5" s="1">
        <v>372</v>
      </c>
      <c r="P5" s="1">
        <v>324</v>
      </c>
      <c r="Q5" s="1">
        <v>355</v>
      </c>
      <c r="R5" s="1">
        <v>117</v>
      </c>
    </row>
    <row r="6" spans="1:18" x14ac:dyDescent="0.3">
      <c r="A6" s="2" t="s">
        <v>22</v>
      </c>
      <c r="B6" s="2" t="s">
        <v>26</v>
      </c>
      <c r="C6" s="2" t="s">
        <v>24</v>
      </c>
      <c r="D6" s="1">
        <v>938</v>
      </c>
      <c r="E6" s="1">
        <v>1293</v>
      </c>
      <c r="F6" s="1">
        <v>1345</v>
      </c>
      <c r="G6" s="1">
        <v>1098</v>
      </c>
      <c r="H6" s="1">
        <v>952</v>
      </c>
      <c r="I6" s="1">
        <v>1298</v>
      </c>
      <c r="J6" s="1">
        <v>1361</v>
      </c>
      <c r="K6" s="1">
        <v>1122</v>
      </c>
      <c r="L6" s="1">
        <v>1097</v>
      </c>
      <c r="M6" s="1">
        <v>1422</v>
      </c>
      <c r="N6" s="1">
        <v>1502</v>
      </c>
      <c r="O6" s="1">
        <v>1237</v>
      </c>
      <c r="P6" s="1">
        <v>1120</v>
      </c>
      <c r="Q6" s="1">
        <v>1461</v>
      </c>
      <c r="R6" s="1">
        <v>619</v>
      </c>
    </row>
    <row r="7" spans="1:18" x14ac:dyDescent="0.3">
      <c r="A7" s="2" t="s">
        <v>22</v>
      </c>
      <c r="B7" s="2" t="s">
        <v>27</v>
      </c>
      <c r="C7" s="2" t="s">
        <v>24</v>
      </c>
      <c r="D7" s="1">
        <v>678</v>
      </c>
      <c r="E7" s="1">
        <v>842</v>
      </c>
      <c r="F7" s="1">
        <v>872</v>
      </c>
      <c r="G7" s="1">
        <v>766</v>
      </c>
      <c r="H7" s="1">
        <v>699</v>
      </c>
      <c r="I7" s="1">
        <v>868</v>
      </c>
      <c r="J7" s="1">
        <v>904</v>
      </c>
      <c r="K7" s="1">
        <v>798</v>
      </c>
      <c r="L7" s="1">
        <v>812</v>
      </c>
      <c r="M7" s="1">
        <v>963</v>
      </c>
      <c r="N7" s="1">
        <v>993</v>
      </c>
      <c r="O7" s="1">
        <v>883</v>
      </c>
      <c r="P7" s="1">
        <v>827</v>
      </c>
      <c r="Q7" s="1">
        <v>977</v>
      </c>
      <c r="R7" s="1">
        <v>398</v>
      </c>
    </row>
    <row r="8" spans="1:18" x14ac:dyDescent="0.3">
      <c r="A8" s="2" t="s">
        <v>22</v>
      </c>
      <c r="B8" s="2" t="s">
        <v>28</v>
      </c>
      <c r="C8" s="2" t="s">
        <v>24</v>
      </c>
      <c r="D8" s="1">
        <v>85</v>
      </c>
      <c r="E8" s="1">
        <v>120</v>
      </c>
      <c r="F8" s="1">
        <v>130</v>
      </c>
      <c r="G8" s="1">
        <v>92</v>
      </c>
      <c r="H8" s="1">
        <v>94</v>
      </c>
      <c r="I8" s="1">
        <v>133</v>
      </c>
      <c r="J8" s="1">
        <v>148</v>
      </c>
      <c r="K8" s="1">
        <v>112</v>
      </c>
      <c r="L8" s="1">
        <v>114</v>
      </c>
      <c r="M8" s="1">
        <v>154</v>
      </c>
      <c r="N8" s="1">
        <v>173</v>
      </c>
      <c r="O8" s="1">
        <v>133</v>
      </c>
      <c r="P8" s="1">
        <v>123</v>
      </c>
      <c r="Q8" s="1">
        <v>166</v>
      </c>
      <c r="R8" s="1">
        <v>88</v>
      </c>
    </row>
    <row r="9" spans="1:18" x14ac:dyDescent="0.3">
      <c r="A9" s="2" t="s">
        <v>22</v>
      </c>
      <c r="B9" s="2" t="s">
        <v>29</v>
      </c>
      <c r="C9" s="2" t="s">
        <v>24</v>
      </c>
      <c r="D9" s="1">
        <v>43</v>
      </c>
      <c r="E9" s="1">
        <v>39</v>
      </c>
      <c r="F9" s="1">
        <v>41</v>
      </c>
      <c r="G9" s="1">
        <v>45</v>
      </c>
      <c r="H9" s="1">
        <v>48</v>
      </c>
      <c r="I9" s="1">
        <v>45</v>
      </c>
      <c r="J9" s="1">
        <v>45</v>
      </c>
      <c r="K9" s="1">
        <v>54</v>
      </c>
      <c r="L9" s="1">
        <v>56</v>
      </c>
      <c r="M9" s="1">
        <v>48</v>
      </c>
      <c r="N9" s="1">
        <v>48</v>
      </c>
      <c r="O9" s="1">
        <v>57</v>
      </c>
      <c r="P9" s="1">
        <v>51</v>
      </c>
      <c r="Q9" s="1">
        <v>44</v>
      </c>
      <c r="R9" s="1">
        <v>19</v>
      </c>
    </row>
    <row r="10" spans="1:18" x14ac:dyDescent="0.3">
      <c r="A10" s="2" t="s">
        <v>22</v>
      </c>
      <c r="B10" s="2" t="s">
        <v>30</v>
      </c>
      <c r="C10" s="2" t="s">
        <v>24</v>
      </c>
      <c r="D10" s="1">
        <v>2</v>
      </c>
      <c r="E10" s="1">
        <v>3</v>
      </c>
      <c r="F10" s="1">
        <v>3</v>
      </c>
      <c r="G10" s="1">
        <v>3</v>
      </c>
      <c r="H10" s="1">
        <v>3</v>
      </c>
      <c r="I10" s="1">
        <v>3</v>
      </c>
      <c r="J10" s="1">
        <v>3</v>
      </c>
      <c r="K10" s="1">
        <v>3</v>
      </c>
      <c r="L10" s="1">
        <v>3</v>
      </c>
      <c r="M10" s="1">
        <v>5</v>
      </c>
      <c r="N10" s="1">
        <v>4</v>
      </c>
      <c r="O10" s="1">
        <v>4</v>
      </c>
      <c r="P10" s="1">
        <v>3</v>
      </c>
      <c r="Q10" s="1">
        <v>4</v>
      </c>
      <c r="R10" s="1">
        <v>1</v>
      </c>
    </row>
    <row r="11" spans="1:18" x14ac:dyDescent="0.3">
      <c r="A11" s="2" t="s">
        <v>22</v>
      </c>
      <c r="B11" s="2" t="s">
        <v>31</v>
      </c>
      <c r="C11" s="2" t="s">
        <v>24</v>
      </c>
      <c r="D11" s="1">
        <v>191</v>
      </c>
      <c r="E11" s="1">
        <v>198</v>
      </c>
      <c r="F11" s="1">
        <v>218</v>
      </c>
      <c r="G11" s="1">
        <v>208</v>
      </c>
      <c r="H11" s="1">
        <v>204</v>
      </c>
      <c r="I11" s="1">
        <v>216</v>
      </c>
      <c r="J11" s="1">
        <v>230</v>
      </c>
      <c r="K11" s="1">
        <v>214</v>
      </c>
      <c r="L11" s="1">
        <v>235</v>
      </c>
      <c r="M11" s="1">
        <v>243</v>
      </c>
      <c r="N11" s="1">
        <v>261</v>
      </c>
      <c r="O11" s="1">
        <v>241</v>
      </c>
      <c r="P11" s="1">
        <v>248</v>
      </c>
      <c r="Q11" s="1">
        <v>254</v>
      </c>
      <c r="R11" s="1">
        <v>100</v>
      </c>
    </row>
    <row r="12" spans="1:18" x14ac:dyDescent="0.3">
      <c r="A12" s="2" t="s">
        <v>22</v>
      </c>
      <c r="B12" s="2" t="s">
        <v>32</v>
      </c>
      <c r="C12" s="2" t="s">
        <v>24</v>
      </c>
      <c r="D12" s="1">
        <v>16</v>
      </c>
      <c r="E12" s="1">
        <v>13</v>
      </c>
      <c r="F12" s="1">
        <v>14</v>
      </c>
      <c r="G12" s="1">
        <v>14</v>
      </c>
      <c r="H12" s="1">
        <v>15</v>
      </c>
      <c r="I12" s="1">
        <v>13</v>
      </c>
      <c r="J12" s="1">
        <v>12</v>
      </c>
      <c r="K12" s="1">
        <v>13</v>
      </c>
      <c r="L12" s="1">
        <v>18</v>
      </c>
      <c r="M12" s="1">
        <v>15</v>
      </c>
      <c r="N12" s="1">
        <v>15</v>
      </c>
      <c r="O12" s="1">
        <v>15</v>
      </c>
      <c r="P12" s="1">
        <v>16</v>
      </c>
      <c r="Q12" s="1">
        <v>14</v>
      </c>
      <c r="R12" s="1">
        <v>10</v>
      </c>
    </row>
    <row r="13" spans="1:18" x14ac:dyDescent="0.3">
      <c r="A13" s="2" t="s">
        <v>22</v>
      </c>
      <c r="B13" s="2" t="s">
        <v>33</v>
      </c>
      <c r="C13" s="2" t="s">
        <v>24</v>
      </c>
      <c r="D13" s="1">
        <v>68</v>
      </c>
      <c r="E13" s="1">
        <v>82</v>
      </c>
      <c r="F13" s="1">
        <v>80</v>
      </c>
      <c r="G13" s="1">
        <v>85</v>
      </c>
      <c r="H13" s="1">
        <v>70</v>
      </c>
      <c r="I13" s="1">
        <v>90</v>
      </c>
      <c r="J13" s="1">
        <v>85</v>
      </c>
      <c r="K13" s="1">
        <v>88</v>
      </c>
      <c r="L13" s="1">
        <v>87</v>
      </c>
      <c r="M13" s="1">
        <v>95</v>
      </c>
      <c r="N13" s="1">
        <v>91</v>
      </c>
      <c r="O13" s="1">
        <v>98</v>
      </c>
      <c r="P13" s="1">
        <v>83</v>
      </c>
      <c r="Q13" s="1">
        <v>95</v>
      </c>
      <c r="R13" s="1">
        <v>38</v>
      </c>
    </row>
    <row r="14" spans="1:18" x14ac:dyDescent="0.3">
      <c r="A14" s="2" t="s">
        <v>22</v>
      </c>
      <c r="B14" s="2" t="s">
        <v>34</v>
      </c>
      <c r="C14" s="2" t="s">
        <v>24</v>
      </c>
      <c r="D14" s="1">
        <v>18</v>
      </c>
      <c r="E14" s="1">
        <v>38</v>
      </c>
      <c r="F14" s="1">
        <v>30</v>
      </c>
      <c r="G14" s="1">
        <v>26</v>
      </c>
      <c r="H14" s="1">
        <v>20</v>
      </c>
      <c r="I14" s="1">
        <v>38</v>
      </c>
      <c r="J14" s="1">
        <v>31</v>
      </c>
      <c r="K14" s="1">
        <v>25</v>
      </c>
      <c r="L14" s="1">
        <v>23</v>
      </c>
      <c r="M14" s="1">
        <v>42</v>
      </c>
      <c r="N14" s="1">
        <v>34</v>
      </c>
      <c r="O14" s="1">
        <v>29</v>
      </c>
      <c r="P14" s="1">
        <v>23</v>
      </c>
      <c r="Q14" s="1">
        <v>44</v>
      </c>
      <c r="R14" s="1">
        <v>11</v>
      </c>
    </row>
    <row r="15" spans="1:18" x14ac:dyDescent="0.3">
      <c r="A15" s="2" t="s">
        <v>22</v>
      </c>
      <c r="B15" s="2" t="s">
        <v>35</v>
      </c>
      <c r="C15" s="2" t="s">
        <v>24</v>
      </c>
      <c r="D15" s="1">
        <v>0</v>
      </c>
      <c r="E15" s="1">
        <v>1</v>
      </c>
      <c r="F15" s="1">
        <v>0</v>
      </c>
      <c r="G15" s="1">
        <v>0</v>
      </c>
      <c r="H15" s="1">
        <v>0</v>
      </c>
      <c r="I15" s="1">
        <v>0</v>
      </c>
      <c r="J15" s="1">
        <v>0</v>
      </c>
      <c r="K15" s="1">
        <v>0</v>
      </c>
      <c r="L15" s="1">
        <v>0</v>
      </c>
      <c r="M15" s="1">
        <v>0</v>
      </c>
      <c r="N15" s="1">
        <v>0</v>
      </c>
      <c r="O15" s="1">
        <v>0</v>
      </c>
      <c r="P15" s="1">
        <v>0</v>
      </c>
      <c r="Q15" s="1">
        <v>0</v>
      </c>
      <c r="R15" s="1">
        <v>0</v>
      </c>
    </row>
    <row r="16" spans="1:18" x14ac:dyDescent="0.3">
      <c r="A16" s="2" t="s">
        <v>22</v>
      </c>
      <c r="B16" s="2" t="s">
        <v>36</v>
      </c>
      <c r="C16" s="2" t="s">
        <v>24</v>
      </c>
      <c r="D16" s="1">
        <v>61</v>
      </c>
      <c r="E16" s="1">
        <v>68</v>
      </c>
      <c r="F16" s="1">
        <v>84</v>
      </c>
      <c r="G16" s="1">
        <v>69</v>
      </c>
      <c r="H16" s="1">
        <v>57</v>
      </c>
      <c r="I16" s="1">
        <v>64</v>
      </c>
      <c r="J16" s="1">
        <v>84</v>
      </c>
      <c r="K16" s="1">
        <v>68</v>
      </c>
      <c r="L16" s="1">
        <v>69</v>
      </c>
      <c r="M16" s="1">
        <v>78</v>
      </c>
      <c r="N16" s="1">
        <v>86</v>
      </c>
      <c r="O16" s="1">
        <v>78</v>
      </c>
      <c r="P16" s="1">
        <v>72</v>
      </c>
      <c r="Q16" s="1">
        <v>80</v>
      </c>
      <c r="R16" s="1">
        <v>40</v>
      </c>
    </row>
    <row r="17" spans="1:18" x14ac:dyDescent="0.3">
      <c r="A17" s="2" t="s">
        <v>22</v>
      </c>
      <c r="B17" s="2" t="s">
        <v>37</v>
      </c>
      <c r="C17" s="2" t="s">
        <v>24</v>
      </c>
      <c r="D17" s="1">
        <v>1</v>
      </c>
      <c r="E17" s="1">
        <v>1</v>
      </c>
      <c r="F17" s="1">
        <v>1</v>
      </c>
      <c r="G17" s="1">
        <v>1</v>
      </c>
      <c r="H17" s="1">
        <v>1</v>
      </c>
      <c r="I17" s="1">
        <v>1</v>
      </c>
      <c r="J17" s="1">
        <v>1</v>
      </c>
      <c r="K17" s="1">
        <v>1</v>
      </c>
      <c r="L17" s="1">
        <v>1</v>
      </c>
      <c r="M17" s="1">
        <v>1</v>
      </c>
      <c r="N17" s="1">
        <v>1</v>
      </c>
      <c r="O17" s="1">
        <v>1</v>
      </c>
      <c r="P17" s="1">
        <v>1</v>
      </c>
      <c r="Q17" s="1">
        <v>1</v>
      </c>
      <c r="R17" s="1">
        <v>1</v>
      </c>
    </row>
    <row r="18" spans="1:18" x14ac:dyDescent="0.3">
      <c r="A18" s="2" t="s">
        <v>22</v>
      </c>
      <c r="B18" s="2" t="s">
        <v>38</v>
      </c>
      <c r="C18" s="2" t="s">
        <v>24</v>
      </c>
      <c r="D18" s="1">
        <v>56</v>
      </c>
      <c r="E18" s="1">
        <v>70</v>
      </c>
      <c r="F18" s="1">
        <v>91</v>
      </c>
      <c r="G18" s="1">
        <v>54</v>
      </c>
      <c r="H18" s="1">
        <v>41</v>
      </c>
      <c r="I18" s="1">
        <v>56</v>
      </c>
      <c r="J18" s="1">
        <v>80</v>
      </c>
      <c r="K18" s="1">
        <v>52</v>
      </c>
      <c r="L18" s="1">
        <v>42</v>
      </c>
      <c r="M18" s="1">
        <v>64</v>
      </c>
      <c r="N18" s="1">
        <v>80</v>
      </c>
      <c r="O18" s="1">
        <v>48</v>
      </c>
      <c r="P18" s="1">
        <v>46</v>
      </c>
      <c r="Q18" s="1">
        <v>64</v>
      </c>
      <c r="R18" s="1">
        <v>28</v>
      </c>
    </row>
    <row r="19" spans="1:18" x14ac:dyDescent="0.3">
      <c r="A19" s="2" t="s">
        <v>22</v>
      </c>
      <c r="B19" s="2" t="s">
        <v>39</v>
      </c>
      <c r="C19" s="2" t="s">
        <v>24</v>
      </c>
      <c r="D19" s="1">
        <v>7</v>
      </c>
      <c r="E19" s="1">
        <v>9</v>
      </c>
      <c r="F19" s="1">
        <v>9</v>
      </c>
      <c r="G19" s="1">
        <v>10</v>
      </c>
      <c r="H19" s="1">
        <v>8</v>
      </c>
      <c r="I19" s="1">
        <v>11</v>
      </c>
      <c r="J19" s="1">
        <v>10</v>
      </c>
      <c r="K19" s="1">
        <v>10</v>
      </c>
      <c r="L19" s="1">
        <v>11</v>
      </c>
      <c r="M19" s="1">
        <v>12</v>
      </c>
      <c r="N19" s="1">
        <v>10</v>
      </c>
      <c r="O19" s="1">
        <v>9</v>
      </c>
      <c r="P19" s="1">
        <v>11</v>
      </c>
      <c r="Q19" s="1">
        <v>10</v>
      </c>
      <c r="R19" s="1">
        <v>3</v>
      </c>
    </row>
    <row r="20" spans="1:18" x14ac:dyDescent="0.3">
      <c r="A20" s="2" t="s">
        <v>22</v>
      </c>
      <c r="B20" s="2" t="s">
        <v>40</v>
      </c>
      <c r="C20" s="2" t="s">
        <v>24</v>
      </c>
      <c r="D20" s="1">
        <v>8</v>
      </c>
      <c r="E20" s="1">
        <v>14</v>
      </c>
      <c r="F20" s="1">
        <v>12</v>
      </c>
      <c r="G20" s="1">
        <v>8</v>
      </c>
      <c r="H20" s="1">
        <v>8</v>
      </c>
      <c r="I20" s="1">
        <v>15</v>
      </c>
      <c r="J20" s="1">
        <v>13</v>
      </c>
      <c r="K20" s="1">
        <v>9</v>
      </c>
      <c r="L20" s="1">
        <v>10</v>
      </c>
      <c r="M20" s="1">
        <v>17</v>
      </c>
      <c r="N20" s="1">
        <v>15</v>
      </c>
      <c r="O20" s="1">
        <v>10</v>
      </c>
      <c r="P20" s="1">
        <v>10</v>
      </c>
      <c r="Q20" s="1">
        <v>17</v>
      </c>
      <c r="R20" s="1">
        <v>8</v>
      </c>
    </row>
    <row r="21" spans="1:18" x14ac:dyDescent="0.3">
      <c r="A21" s="2" t="s">
        <v>22</v>
      </c>
      <c r="B21" s="2" t="s">
        <v>41</v>
      </c>
      <c r="C21" s="2" t="s">
        <v>24</v>
      </c>
      <c r="D21" s="1">
        <v>10</v>
      </c>
      <c r="E21" s="1">
        <v>16</v>
      </c>
      <c r="F21" s="1">
        <v>17</v>
      </c>
      <c r="G21" s="1">
        <v>13</v>
      </c>
      <c r="H21" s="1">
        <v>9</v>
      </c>
      <c r="I21" s="1">
        <v>15</v>
      </c>
      <c r="J21" s="1">
        <v>15</v>
      </c>
      <c r="K21" s="1">
        <v>12</v>
      </c>
      <c r="L21" s="1">
        <v>10</v>
      </c>
      <c r="M21" s="1">
        <v>16</v>
      </c>
      <c r="N21" s="1">
        <v>16</v>
      </c>
      <c r="O21" s="1">
        <v>13</v>
      </c>
      <c r="P21" s="1">
        <v>10</v>
      </c>
      <c r="Q21" s="1">
        <v>15</v>
      </c>
      <c r="R21" s="1">
        <v>4</v>
      </c>
    </row>
    <row r="22" spans="1:18" x14ac:dyDescent="0.3">
      <c r="A22" s="2" t="s">
        <v>22</v>
      </c>
      <c r="B22" s="2" t="s">
        <v>42</v>
      </c>
      <c r="C22" s="2" t="s">
        <v>24</v>
      </c>
      <c r="D22" s="1">
        <v>11</v>
      </c>
      <c r="E22" s="1">
        <v>21</v>
      </c>
      <c r="F22" s="1">
        <v>19</v>
      </c>
      <c r="G22" s="1">
        <v>16</v>
      </c>
      <c r="H22" s="1">
        <v>12</v>
      </c>
      <c r="I22" s="1">
        <v>21</v>
      </c>
      <c r="J22" s="1">
        <v>18</v>
      </c>
      <c r="K22" s="1">
        <v>14</v>
      </c>
      <c r="L22" s="1">
        <v>14</v>
      </c>
      <c r="M22" s="1">
        <v>22</v>
      </c>
      <c r="N22" s="1">
        <v>19</v>
      </c>
      <c r="O22" s="1">
        <v>15</v>
      </c>
      <c r="P22" s="1">
        <v>13</v>
      </c>
      <c r="Q22" s="1">
        <v>24</v>
      </c>
      <c r="R22" s="1">
        <v>5</v>
      </c>
    </row>
    <row r="23" spans="1:18" x14ac:dyDescent="0.3">
      <c r="A23" s="2" t="s">
        <v>22</v>
      </c>
      <c r="B23" s="2" t="s">
        <v>43</v>
      </c>
      <c r="C23" s="2" t="s">
        <v>24</v>
      </c>
      <c r="D23" s="1">
        <v>12</v>
      </c>
      <c r="E23" s="1">
        <v>24</v>
      </c>
      <c r="F23" s="1">
        <v>19</v>
      </c>
      <c r="G23" s="1">
        <v>15</v>
      </c>
      <c r="H23" s="1">
        <v>15</v>
      </c>
      <c r="I23" s="1">
        <v>23</v>
      </c>
      <c r="J23" s="1">
        <v>19</v>
      </c>
      <c r="K23" s="1">
        <v>15</v>
      </c>
      <c r="L23" s="1">
        <v>14</v>
      </c>
      <c r="M23" s="1">
        <v>22</v>
      </c>
      <c r="N23" s="1">
        <v>18</v>
      </c>
      <c r="O23" s="1">
        <v>16</v>
      </c>
      <c r="P23" s="1">
        <v>14</v>
      </c>
      <c r="Q23" s="1">
        <v>21</v>
      </c>
      <c r="R23" s="1">
        <v>5</v>
      </c>
    </row>
    <row r="24" spans="1:18" x14ac:dyDescent="0.3">
      <c r="A24" s="2" t="s">
        <v>22</v>
      </c>
      <c r="B24" s="2" t="s">
        <v>44</v>
      </c>
      <c r="C24" s="2" t="s">
        <v>24</v>
      </c>
      <c r="D24" s="1">
        <v>6</v>
      </c>
      <c r="E24" s="1">
        <v>13</v>
      </c>
      <c r="F24" s="1">
        <v>10</v>
      </c>
      <c r="G24" s="1">
        <v>9</v>
      </c>
      <c r="H24" s="1">
        <v>8</v>
      </c>
      <c r="I24" s="1">
        <v>12</v>
      </c>
      <c r="J24" s="1">
        <v>8</v>
      </c>
      <c r="K24" s="1">
        <v>8</v>
      </c>
      <c r="L24" s="1">
        <v>7</v>
      </c>
      <c r="M24" s="1">
        <v>12</v>
      </c>
      <c r="N24" s="1">
        <v>9</v>
      </c>
      <c r="O24" s="1">
        <v>7</v>
      </c>
      <c r="P24" s="1">
        <v>7</v>
      </c>
      <c r="Q24" s="1">
        <v>12</v>
      </c>
      <c r="R24" s="1">
        <v>3</v>
      </c>
    </row>
    <row r="25" spans="1:18" x14ac:dyDescent="0.3">
      <c r="A25" s="2" t="s">
        <v>22</v>
      </c>
      <c r="B25" s="2" t="s">
        <v>45</v>
      </c>
      <c r="C25" s="2" t="s">
        <v>24</v>
      </c>
      <c r="D25" s="1">
        <v>1</v>
      </c>
      <c r="E25" s="1">
        <v>1</v>
      </c>
      <c r="F25" s="1">
        <v>1</v>
      </c>
      <c r="G25" s="1">
        <v>1</v>
      </c>
      <c r="H25" s="1">
        <v>1</v>
      </c>
      <c r="I25" s="1">
        <v>1</v>
      </c>
      <c r="J25" s="1">
        <v>2</v>
      </c>
      <c r="K25" s="1">
        <v>1</v>
      </c>
      <c r="L25" s="1">
        <v>1</v>
      </c>
      <c r="M25" s="1">
        <v>2</v>
      </c>
      <c r="N25" s="1">
        <v>2</v>
      </c>
      <c r="O25" s="1">
        <v>2</v>
      </c>
      <c r="P25" s="1">
        <v>1</v>
      </c>
      <c r="Q25" s="1">
        <v>2</v>
      </c>
      <c r="R25" s="1">
        <v>1</v>
      </c>
    </row>
    <row r="26" spans="1:18" x14ac:dyDescent="0.3">
      <c r="A26" s="2" t="s">
        <v>22</v>
      </c>
      <c r="B26" s="2" t="s">
        <v>46</v>
      </c>
      <c r="C26" s="2" t="s">
        <v>24</v>
      </c>
      <c r="D26" s="1">
        <v>7</v>
      </c>
      <c r="E26" s="1">
        <v>6</v>
      </c>
      <c r="F26" s="1">
        <v>5</v>
      </c>
      <c r="G26" s="1">
        <v>6</v>
      </c>
      <c r="H26" s="1">
        <v>4</v>
      </c>
      <c r="I26" s="1">
        <v>5</v>
      </c>
      <c r="J26" s="1">
        <v>4</v>
      </c>
      <c r="K26" s="1">
        <v>6</v>
      </c>
      <c r="L26" s="1">
        <v>6</v>
      </c>
      <c r="M26" s="1">
        <v>6</v>
      </c>
      <c r="N26" s="1">
        <v>5</v>
      </c>
      <c r="O26" s="1">
        <v>7</v>
      </c>
      <c r="P26" s="1">
        <v>5</v>
      </c>
      <c r="Q26" s="1">
        <v>5</v>
      </c>
      <c r="R26" s="1">
        <v>2</v>
      </c>
    </row>
    <row r="27" spans="1:18" x14ac:dyDescent="0.3">
      <c r="A27" s="2" t="s">
        <v>22</v>
      </c>
      <c r="B27" s="2" t="s">
        <v>47</v>
      </c>
      <c r="C27" s="2" t="s">
        <v>24</v>
      </c>
      <c r="D27" s="1">
        <v>1</v>
      </c>
      <c r="E27" s="1">
        <v>1</v>
      </c>
      <c r="F27" s="1">
        <v>2</v>
      </c>
      <c r="G27" s="1">
        <v>1</v>
      </c>
      <c r="H27" s="1">
        <v>1</v>
      </c>
      <c r="I27" s="1">
        <v>1</v>
      </c>
      <c r="J27" s="1">
        <v>1</v>
      </c>
      <c r="K27" s="1">
        <v>1</v>
      </c>
      <c r="L27" s="1">
        <v>1</v>
      </c>
      <c r="M27" s="1">
        <v>1</v>
      </c>
      <c r="N27" s="1">
        <v>1</v>
      </c>
      <c r="O27" s="1">
        <v>3</v>
      </c>
      <c r="P27" s="1">
        <v>1</v>
      </c>
      <c r="Q27" s="1">
        <v>1</v>
      </c>
      <c r="R27" s="1">
        <v>1</v>
      </c>
    </row>
    <row r="28" spans="1:18" x14ac:dyDescent="0.3">
      <c r="A28" s="2" t="s">
        <v>22</v>
      </c>
      <c r="B28" s="2" t="s">
        <v>48</v>
      </c>
      <c r="C28" s="2" t="s">
        <v>24</v>
      </c>
      <c r="D28" s="1">
        <v>11</v>
      </c>
      <c r="E28" s="1">
        <v>13</v>
      </c>
      <c r="F28" s="1">
        <v>11</v>
      </c>
      <c r="G28" s="1">
        <v>13</v>
      </c>
      <c r="H28" s="1">
        <v>13</v>
      </c>
      <c r="I28" s="1">
        <v>14</v>
      </c>
      <c r="J28" s="1">
        <v>12</v>
      </c>
      <c r="K28" s="1">
        <v>15</v>
      </c>
      <c r="L28" s="1">
        <v>16</v>
      </c>
      <c r="M28" s="1">
        <v>15</v>
      </c>
      <c r="N28" s="1">
        <v>14</v>
      </c>
      <c r="O28" s="1">
        <v>18</v>
      </c>
      <c r="P28" s="1">
        <v>19</v>
      </c>
      <c r="Q28" s="1">
        <v>17</v>
      </c>
      <c r="R28" s="1">
        <v>5</v>
      </c>
    </row>
    <row r="29" spans="1:18" x14ac:dyDescent="0.3">
      <c r="A29" s="2" t="s">
        <v>22</v>
      </c>
      <c r="B29" s="2" t="s">
        <v>49</v>
      </c>
      <c r="C29" s="2" t="s">
        <v>24</v>
      </c>
      <c r="D29" s="1">
        <v>7</v>
      </c>
      <c r="E29" s="1">
        <v>9</v>
      </c>
      <c r="F29" s="1">
        <v>9</v>
      </c>
      <c r="G29" s="1">
        <v>8</v>
      </c>
      <c r="H29" s="1">
        <v>7</v>
      </c>
      <c r="I29" s="1">
        <v>10</v>
      </c>
      <c r="J29" s="1">
        <v>8</v>
      </c>
      <c r="K29" s="1">
        <v>7</v>
      </c>
      <c r="L29" s="1">
        <v>8</v>
      </c>
      <c r="M29" s="1">
        <v>11</v>
      </c>
      <c r="N29" s="1">
        <v>10</v>
      </c>
      <c r="O29" s="1">
        <v>9</v>
      </c>
      <c r="P29" s="1">
        <v>8</v>
      </c>
      <c r="Q29" s="1">
        <v>10</v>
      </c>
      <c r="R29" s="1">
        <v>4</v>
      </c>
    </row>
    <row r="30" spans="1:18" x14ac:dyDescent="0.3">
      <c r="A30" s="2" t="s">
        <v>22</v>
      </c>
      <c r="B30" s="2" t="s">
        <v>50</v>
      </c>
      <c r="C30" s="2" t="s">
        <v>24</v>
      </c>
      <c r="D30" s="1">
        <v>3</v>
      </c>
      <c r="E30" s="1">
        <v>5</v>
      </c>
      <c r="F30" s="1">
        <v>4</v>
      </c>
      <c r="G30" s="1">
        <v>3</v>
      </c>
      <c r="H30" s="1">
        <v>2</v>
      </c>
      <c r="I30" s="1">
        <v>4</v>
      </c>
      <c r="J30" s="1">
        <v>4</v>
      </c>
      <c r="K30" s="1">
        <v>3</v>
      </c>
      <c r="L30" s="1">
        <v>3</v>
      </c>
      <c r="M30" s="1">
        <v>5</v>
      </c>
      <c r="N30" s="1">
        <v>4</v>
      </c>
      <c r="O30" s="1">
        <v>4</v>
      </c>
      <c r="P30" s="1">
        <v>3</v>
      </c>
      <c r="Q30" s="1">
        <v>4</v>
      </c>
      <c r="R30" s="1">
        <v>1</v>
      </c>
    </row>
    <row r="31" spans="1:18" x14ac:dyDescent="0.3">
      <c r="A31" s="2" t="s">
        <v>22</v>
      </c>
      <c r="B31" s="2" t="s">
        <v>51</v>
      </c>
      <c r="C31" s="2" t="s">
        <v>24</v>
      </c>
      <c r="D31" s="1">
        <v>1</v>
      </c>
      <c r="E31" s="1">
        <v>2</v>
      </c>
      <c r="F31" s="1">
        <v>1</v>
      </c>
      <c r="G31" s="1">
        <v>2</v>
      </c>
      <c r="H31" s="1">
        <v>1</v>
      </c>
      <c r="I31" s="1">
        <v>2</v>
      </c>
      <c r="J31" s="1">
        <v>1</v>
      </c>
      <c r="K31" s="1">
        <v>1</v>
      </c>
      <c r="L31" s="1">
        <v>1</v>
      </c>
      <c r="M31" s="1">
        <v>2</v>
      </c>
      <c r="N31" s="1">
        <v>1</v>
      </c>
      <c r="O31" s="1">
        <v>1</v>
      </c>
      <c r="P31" s="1">
        <v>1</v>
      </c>
      <c r="Q31" s="1">
        <v>1</v>
      </c>
      <c r="R31" s="1">
        <v>0</v>
      </c>
    </row>
    <row r="32" spans="1:18" x14ac:dyDescent="0.3">
      <c r="A32" s="2" t="s">
        <v>22</v>
      </c>
      <c r="B32" s="2" t="s">
        <v>52</v>
      </c>
      <c r="C32" s="2" t="s">
        <v>24</v>
      </c>
      <c r="D32" s="1">
        <v>1</v>
      </c>
      <c r="E32" s="1">
        <v>1</v>
      </c>
      <c r="F32" s="1">
        <v>1</v>
      </c>
      <c r="G32" s="1">
        <v>1</v>
      </c>
      <c r="H32" s="1">
        <v>1</v>
      </c>
      <c r="I32" s="1">
        <v>2</v>
      </c>
      <c r="J32" s="1">
        <v>2</v>
      </c>
      <c r="K32" s="1">
        <v>1</v>
      </c>
      <c r="L32" s="1">
        <v>1</v>
      </c>
      <c r="M32" s="1">
        <v>2</v>
      </c>
      <c r="N32" s="1">
        <v>2</v>
      </c>
      <c r="O32" s="1">
        <v>2</v>
      </c>
      <c r="P32" s="1">
        <v>1</v>
      </c>
      <c r="Q32" s="1">
        <v>1</v>
      </c>
      <c r="R32" s="1">
        <v>0</v>
      </c>
    </row>
    <row r="33" spans="1:18" x14ac:dyDescent="0.3">
      <c r="A33" s="2" t="s">
        <v>22</v>
      </c>
      <c r="B33" s="2" t="s">
        <v>53</v>
      </c>
      <c r="C33" s="2" t="s">
        <v>24</v>
      </c>
      <c r="D33" s="1">
        <v>3</v>
      </c>
      <c r="E33" s="1">
        <v>4</v>
      </c>
      <c r="F33" s="1">
        <v>3</v>
      </c>
      <c r="G33" s="1">
        <v>3</v>
      </c>
      <c r="H33" s="1">
        <v>3</v>
      </c>
      <c r="I33" s="1">
        <v>4</v>
      </c>
      <c r="J33" s="1">
        <v>3</v>
      </c>
      <c r="K33" s="1">
        <v>4</v>
      </c>
      <c r="L33" s="1">
        <v>3</v>
      </c>
      <c r="M33" s="1">
        <v>5</v>
      </c>
      <c r="N33" s="1">
        <v>4</v>
      </c>
      <c r="O33" s="1">
        <v>4</v>
      </c>
      <c r="P33" s="1">
        <v>3</v>
      </c>
      <c r="Q33" s="1">
        <v>4</v>
      </c>
      <c r="R33" s="1">
        <v>1</v>
      </c>
    </row>
    <row r="34" spans="1:18" x14ac:dyDescent="0.3">
      <c r="A34" s="2" t="s">
        <v>22</v>
      </c>
      <c r="B34" s="2" t="s">
        <v>54</v>
      </c>
      <c r="C34" s="2" t="s">
        <v>24</v>
      </c>
      <c r="D34" s="1">
        <v>1</v>
      </c>
      <c r="E34" s="1">
        <v>2</v>
      </c>
      <c r="F34" s="1">
        <v>2</v>
      </c>
      <c r="G34" s="1">
        <v>2</v>
      </c>
      <c r="H34" s="1">
        <v>1</v>
      </c>
      <c r="I34" s="1">
        <v>2</v>
      </c>
      <c r="J34" s="1">
        <v>2</v>
      </c>
      <c r="K34" s="1">
        <v>2</v>
      </c>
      <c r="L34" s="1">
        <v>2</v>
      </c>
      <c r="M34" s="1">
        <v>2</v>
      </c>
      <c r="N34" s="1">
        <v>2</v>
      </c>
      <c r="O34" s="1">
        <v>2</v>
      </c>
      <c r="P34" s="1">
        <v>2</v>
      </c>
      <c r="Q34" s="1">
        <v>2</v>
      </c>
      <c r="R34" s="1">
        <v>1</v>
      </c>
    </row>
    <row r="35" spans="1:18" x14ac:dyDescent="0.3">
      <c r="A35" s="2" t="s">
        <v>22</v>
      </c>
      <c r="B35" s="2" t="s">
        <v>55</v>
      </c>
      <c r="C35" s="2" t="s">
        <v>24</v>
      </c>
      <c r="D35" s="1">
        <v>4</v>
      </c>
      <c r="E35" s="1">
        <v>5</v>
      </c>
      <c r="F35" s="1">
        <v>5</v>
      </c>
      <c r="G35" s="1">
        <v>5</v>
      </c>
      <c r="H35" s="1">
        <v>6</v>
      </c>
      <c r="I35" s="1">
        <v>5</v>
      </c>
      <c r="J35" s="1">
        <v>5</v>
      </c>
      <c r="K35" s="1">
        <v>5</v>
      </c>
      <c r="L35" s="1">
        <v>5</v>
      </c>
      <c r="M35" s="1">
        <v>5</v>
      </c>
      <c r="N35" s="1">
        <v>6</v>
      </c>
      <c r="O35" s="1">
        <v>6</v>
      </c>
      <c r="P35" s="1">
        <v>5</v>
      </c>
      <c r="Q35" s="1">
        <v>7</v>
      </c>
      <c r="R35" s="1">
        <v>3</v>
      </c>
    </row>
    <row r="36" spans="1:18" x14ac:dyDescent="0.3">
      <c r="A36" s="2" t="s">
        <v>22</v>
      </c>
      <c r="B36" s="2" t="s">
        <v>56</v>
      </c>
      <c r="C36" s="2" t="s">
        <v>24</v>
      </c>
      <c r="D36" s="1" t="s">
        <v>57</v>
      </c>
      <c r="E36" s="1" t="s">
        <v>57</v>
      </c>
      <c r="F36" s="1" t="s">
        <v>57</v>
      </c>
      <c r="G36" s="1" t="s">
        <v>57</v>
      </c>
      <c r="H36" s="1" t="s">
        <v>57</v>
      </c>
      <c r="I36" s="1" t="s">
        <v>57</v>
      </c>
      <c r="J36" s="1" t="s">
        <v>57</v>
      </c>
      <c r="K36" s="1" t="s">
        <v>57</v>
      </c>
      <c r="L36" s="1">
        <v>2</v>
      </c>
      <c r="M36" s="1">
        <v>2</v>
      </c>
      <c r="N36" s="1">
        <v>1</v>
      </c>
      <c r="O36" s="1">
        <v>2</v>
      </c>
      <c r="P36" s="1">
        <v>2</v>
      </c>
      <c r="Q36" s="1">
        <v>2</v>
      </c>
      <c r="R36" s="1">
        <v>1</v>
      </c>
    </row>
    <row r="37" spans="1:18" x14ac:dyDescent="0.3">
      <c r="A37" s="2" t="s">
        <v>22</v>
      </c>
      <c r="B37" s="2" t="s">
        <v>58</v>
      </c>
      <c r="C37" s="2" t="s">
        <v>24</v>
      </c>
      <c r="D37" s="1">
        <v>23</v>
      </c>
      <c r="E37" s="1">
        <v>31</v>
      </c>
      <c r="F37" s="1">
        <v>27</v>
      </c>
      <c r="G37" s="1">
        <v>26</v>
      </c>
      <c r="H37" s="1">
        <v>26</v>
      </c>
      <c r="I37" s="1">
        <v>38</v>
      </c>
      <c r="J37" s="1">
        <v>32</v>
      </c>
      <c r="K37" s="1">
        <v>29</v>
      </c>
      <c r="L37" s="1">
        <v>28</v>
      </c>
      <c r="M37" s="1">
        <v>36</v>
      </c>
      <c r="N37" s="1">
        <v>29</v>
      </c>
      <c r="O37" s="1">
        <v>25</v>
      </c>
      <c r="P37" s="1">
        <v>20</v>
      </c>
      <c r="Q37" s="1">
        <v>26</v>
      </c>
      <c r="R37" s="1">
        <v>7</v>
      </c>
    </row>
    <row r="38" spans="1:18" x14ac:dyDescent="0.3">
      <c r="A38" s="2" t="s">
        <v>22</v>
      </c>
      <c r="B38" s="2" t="s">
        <v>59</v>
      </c>
      <c r="C38" s="2" t="s">
        <v>24</v>
      </c>
      <c r="D38" s="1">
        <v>1</v>
      </c>
      <c r="E38" s="1">
        <v>1</v>
      </c>
      <c r="F38" s="1">
        <v>1</v>
      </c>
      <c r="G38" s="1">
        <v>1</v>
      </c>
      <c r="H38" s="1">
        <v>1</v>
      </c>
      <c r="I38" s="1">
        <v>1</v>
      </c>
      <c r="J38" s="1">
        <v>1</v>
      </c>
      <c r="K38" s="1">
        <v>1</v>
      </c>
      <c r="L38" s="1">
        <v>1</v>
      </c>
      <c r="M38" s="1">
        <v>2</v>
      </c>
      <c r="N38" s="1">
        <v>1</v>
      </c>
      <c r="O38" s="1">
        <v>1</v>
      </c>
      <c r="P38" s="1">
        <v>1</v>
      </c>
      <c r="Q38" s="1">
        <v>1</v>
      </c>
      <c r="R38" s="1">
        <v>0</v>
      </c>
    </row>
    <row r="39" spans="1:18" x14ac:dyDescent="0.3">
      <c r="A39" s="2" t="s">
        <v>22</v>
      </c>
      <c r="B39" s="2" t="s">
        <v>60</v>
      </c>
      <c r="C39" s="2" t="s">
        <v>24</v>
      </c>
      <c r="D39" s="1">
        <v>1</v>
      </c>
      <c r="E39" s="1">
        <v>1</v>
      </c>
      <c r="F39" s="1">
        <v>1</v>
      </c>
      <c r="G39" s="1">
        <v>1</v>
      </c>
      <c r="H39" s="1">
        <v>1</v>
      </c>
      <c r="I39" s="1">
        <v>1</v>
      </c>
      <c r="J39" s="1">
        <v>1</v>
      </c>
      <c r="K39" s="1">
        <v>1</v>
      </c>
      <c r="L39" s="1">
        <v>1</v>
      </c>
      <c r="M39" s="1">
        <v>1</v>
      </c>
      <c r="N39" s="1">
        <v>1</v>
      </c>
      <c r="O39" s="1">
        <v>1</v>
      </c>
      <c r="P39" s="1">
        <v>1</v>
      </c>
      <c r="Q39" s="1">
        <v>1</v>
      </c>
      <c r="R39" s="1">
        <v>0</v>
      </c>
    </row>
    <row r="40" spans="1:18" x14ac:dyDescent="0.3">
      <c r="A40" s="2" t="s">
        <v>22</v>
      </c>
      <c r="B40" s="2" t="s">
        <v>61</v>
      </c>
      <c r="C40" s="2" t="s">
        <v>24</v>
      </c>
      <c r="D40" s="1">
        <v>1</v>
      </c>
      <c r="E40" s="1">
        <v>1</v>
      </c>
      <c r="F40" s="1">
        <v>1</v>
      </c>
      <c r="G40" s="1">
        <v>1</v>
      </c>
      <c r="H40" s="1">
        <v>1</v>
      </c>
      <c r="I40" s="1">
        <v>1</v>
      </c>
      <c r="J40" s="1">
        <v>1</v>
      </c>
      <c r="K40" s="1">
        <v>1</v>
      </c>
      <c r="L40" s="1">
        <v>1</v>
      </c>
      <c r="M40" s="1">
        <v>1</v>
      </c>
      <c r="N40" s="1">
        <v>1</v>
      </c>
      <c r="O40" s="1">
        <v>2</v>
      </c>
      <c r="P40" s="1">
        <v>1</v>
      </c>
      <c r="Q40" s="1">
        <v>1</v>
      </c>
      <c r="R40" s="1">
        <v>0</v>
      </c>
    </row>
    <row r="41" spans="1:18" x14ac:dyDescent="0.3">
      <c r="A41" s="2" t="s">
        <v>22</v>
      </c>
      <c r="B41" s="2" t="s">
        <v>62</v>
      </c>
      <c r="C41" s="2" t="s">
        <v>24</v>
      </c>
      <c r="D41" s="1">
        <v>2</v>
      </c>
      <c r="E41" s="1">
        <v>4</v>
      </c>
      <c r="F41" s="1">
        <v>3</v>
      </c>
      <c r="G41" s="1">
        <v>3</v>
      </c>
      <c r="H41" s="1">
        <v>2</v>
      </c>
      <c r="I41" s="1">
        <v>4</v>
      </c>
      <c r="J41" s="1">
        <v>3</v>
      </c>
      <c r="K41" s="1">
        <v>4</v>
      </c>
      <c r="L41" s="1">
        <v>3</v>
      </c>
      <c r="M41" s="1">
        <v>4</v>
      </c>
      <c r="N41" s="1">
        <v>3</v>
      </c>
      <c r="O41" s="1">
        <v>3</v>
      </c>
      <c r="P41" s="1">
        <v>3</v>
      </c>
      <c r="Q41" s="1">
        <v>4</v>
      </c>
      <c r="R41" s="1">
        <v>1</v>
      </c>
    </row>
    <row r="42" spans="1:18" x14ac:dyDescent="0.3">
      <c r="A42" s="2" t="s">
        <v>22</v>
      </c>
      <c r="B42" s="2" t="s">
        <v>63</v>
      </c>
      <c r="C42" s="2" t="s">
        <v>24</v>
      </c>
      <c r="D42" s="1">
        <v>14</v>
      </c>
      <c r="E42" s="1">
        <v>23</v>
      </c>
      <c r="F42" s="1">
        <v>19</v>
      </c>
      <c r="G42" s="1">
        <v>19</v>
      </c>
      <c r="H42" s="1">
        <v>14</v>
      </c>
      <c r="I42" s="1">
        <v>18</v>
      </c>
      <c r="J42" s="1">
        <v>19</v>
      </c>
      <c r="K42" s="1">
        <v>16</v>
      </c>
      <c r="L42" s="1">
        <v>13</v>
      </c>
      <c r="M42" s="1">
        <v>17</v>
      </c>
      <c r="N42" s="1">
        <v>22</v>
      </c>
      <c r="O42" s="1">
        <v>15</v>
      </c>
      <c r="P42" s="1">
        <v>15</v>
      </c>
      <c r="Q42" s="1">
        <v>20</v>
      </c>
      <c r="R42" s="1">
        <v>7</v>
      </c>
    </row>
    <row r="43" spans="1:18" x14ac:dyDescent="0.3">
      <c r="A43" s="2" t="s">
        <v>22</v>
      </c>
      <c r="B43" s="2" t="s">
        <v>64</v>
      </c>
      <c r="C43" s="2" t="s">
        <v>24</v>
      </c>
      <c r="D43" s="1">
        <v>163</v>
      </c>
      <c r="E43" s="1">
        <v>285</v>
      </c>
      <c r="F43" s="1">
        <v>284</v>
      </c>
      <c r="G43" s="1">
        <v>184</v>
      </c>
      <c r="H43" s="1">
        <v>143</v>
      </c>
      <c r="I43" s="1">
        <v>255</v>
      </c>
      <c r="J43" s="1">
        <v>271</v>
      </c>
      <c r="K43" s="1">
        <v>182</v>
      </c>
      <c r="L43" s="1">
        <v>159</v>
      </c>
      <c r="M43" s="1">
        <v>272</v>
      </c>
      <c r="N43" s="1">
        <v>300</v>
      </c>
      <c r="O43" s="1">
        <v>201</v>
      </c>
      <c r="P43" s="1">
        <v>161</v>
      </c>
      <c r="Q43" s="1">
        <v>282</v>
      </c>
      <c r="R43" s="1">
        <v>123</v>
      </c>
    </row>
    <row r="44" spans="1:18" x14ac:dyDescent="0.3">
      <c r="A44" s="2" t="s">
        <v>22</v>
      </c>
      <c r="B44" s="2" t="s">
        <v>65</v>
      </c>
      <c r="C44" s="2" t="s">
        <v>24</v>
      </c>
      <c r="D44" s="1">
        <v>12</v>
      </c>
      <c r="E44" s="1">
        <v>29</v>
      </c>
      <c r="F44" s="1">
        <v>32</v>
      </c>
      <c r="G44" s="1">
        <v>17</v>
      </c>
      <c r="H44" s="1">
        <v>11</v>
      </c>
      <c r="I44" s="1">
        <v>27</v>
      </c>
      <c r="J44" s="1">
        <v>33</v>
      </c>
      <c r="K44" s="1">
        <v>17</v>
      </c>
      <c r="L44" s="1">
        <v>12</v>
      </c>
      <c r="M44" s="1">
        <v>28</v>
      </c>
      <c r="N44" s="1">
        <v>32</v>
      </c>
      <c r="O44" s="1">
        <v>18</v>
      </c>
      <c r="P44" s="1">
        <v>12</v>
      </c>
      <c r="Q44" s="1">
        <v>29</v>
      </c>
      <c r="R44" s="1">
        <v>11</v>
      </c>
    </row>
    <row r="45" spans="1:18" x14ac:dyDescent="0.3">
      <c r="A45" s="2" t="s">
        <v>22</v>
      </c>
      <c r="B45" s="2" t="s">
        <v>66</v>
      </c>
      <c r="C45" s="2" t="s">
        <v>24</v>
      </c>
      <c r="D45" s="1">
        <v>114</v>
      </c>
      <c r="E45" s="1">
        <v>199</v>
      </c>
      <c r="F45" s="1">
        <v>190</v>
      </c>
      <c r="G45" s="1">
        <v>127</v>
      </c>
      <c r="H45" s="1">
        <v>97</v>
      </c>
      <c r="I45" s="1">
        <v>174</v>
      </c>
      <c r="J45" s="1">
        <v>178</v>
      </c>
      <c r="K45" s="1">
        <v>126</v>
      </c>
      <c r="L45" s="1">
        <v>108</v>
      </c>
      <c r="M45" s="1">
        <v>188</v>
      </c>
      <c r="N45" s="1">
        <v>200</v>
      </c>
      <c r="O45" s="1">
        <v>136</v>
      </c>
      <c r="P45" s="1">
        <v>104</v>
      </c>
      <c r="Q45" s="1">
        <v>188</v>
      </c>
      <c r="R45" s="1">
        <v>85</v>
      </c>
    </row>
    <row r="46" spans="1:18" x14ac:dyDescent="0.3">
      <c r="A46" s="2" t="s">
        <v>22</v>
      </c>
      <c r="B46" s="2" t="s">
        <v>67</v>
      </c>
      <c r="C46" s="2" t="s">
        <v>24</v>
      </c>
      <c r="D46" s="1">
        <v>20</v>
      </c>
      <c r="E46" s="1">
        <v>27</v>
      </c>
      <c r="F46" s="1">
        <v>29</v>
      </c>
      <c r="G46" s="1">
        <v>19</v>
      </c>
      <c r="H46" s="1">
        <v>18</v>
      </c>
      <c r="I46" s="1">
        <v>26</v>
      </c>
      <c r="J46" s="1">
        <v>28</v>
      </c>
      <c r="K46" s="1">
        <v>21</v>
      </c>
      <c r="L46" s="1">
        <v>20</v>
      </c>
      <c r="M46" s="1">
        <v>28</v>
      </c>
      <c r="N46" s="1">
        <v>32</v>
      </c>
      <c r="O46" s="1">
        <v>29</v>
      </c>
      <c r="P46" s="1">
        <v>27</v>
      </c>
      <c r="Q46" s="1">
        <v>34</v>
      </c>
      <c r="R46" s="1">
        <v>10</v>
      </c>
    </row>
    <row r="47" spans="1:18" x14ac:dyDescent="0.3">
      <c r="A47" s="2" t="s">
        <v>22</v>
      </c>
      <c r="B47" s="2" t="s">
        <v>68</v>
      </c>
      <c r="C47" s="2" t="s">
        <v>24</v>
      </c>
      <c r="D47" s="1">
        <v>17</v>
      </c>
      <c r="E47" s="1">
        <v>31</v>
      </c>
      <c r="F47" s="1">
        <v>33</v>
      </c>
      <c r="G47" s="1">
        <v>20</v>
      </c>
      <c r="H47" s="1">
        <v>17</v>
      </c>
      <c r="I47" s="1">
        <v>27</v>
      </c>
      <c r="J47" s="1">
        <v>31</v>
      </c>
      <c r="K47" s="1">
        <v>18</v>
      </c>
      <c r="L47" s="1">
        <v>19</v>
      </c>
      <c r="M47" s="1">
        <v>27</v>
      </c>
      <c r="N47" s="1">
        <v>36</v>
      </c>
      <c r="O47" s="1">
        <v>19</v>
      </c>
      <c r="P47" s="1">
        <v>18</v>
      </c>
      <c r="Q47" s="1">
        <v>31</v>
      </c>
      <c r="R47" s="1">
        <v>17</v>
      </c>
    </row>
    <row r="48" spans="1:18" x14ac:dyDescent="0.3">
      <c r="A48" s="2" t="s">
        <v>22</v>
      </c>
      <c r="B48" s="2" t="s">
        <v>69</v>
      </c>
      <c r="C48" s="2" t="s">
        <v>24</v>
      </c>
      <c r="D48" s="1">
        <v>72</v>
      </c>
      <c r="E48" s="1">
        <v>111</v>
      </c>
      <c r="F48" s="1">
        <v>124</v>
      </c>
      <c r="G48" s="1">
        <v>108</v>
      </c>
      <c r="H48" s="1">
        <v>84</v>
      </c>
      <c r="I48" s="1">
        <v>128</v>
      </c>
      <c r="J48" s="1">
        <v>126</v>
      </c>
      <c r="K48" s="1">
        <v>106</v>
      </c>
      <c r="L48" s="1">
        <v>97</v>
      </c>
      <c r="M48" s="1">
        <v>134</v>
      </c>
      <c r="N48" s="1">
        <v>140</v>
      </c>
      <c r="O48" s="1">
        <v>113</v>
      </c>
      <c r="P48" s="1">
        <v>101</v>
      </c>
      <c r="Q48" s="1">
        <v>151</v>
      </c>
      <c r="R48" s="1">
        <v>71</v>
      </c>
    </row>
    <row r="49" spans="1:18" x14ac:dyDescent="0.3">
      <c r="A49" s="2" t="s">
        <v>22</v>
      </c>
      <c r="B49" s="2" t="s">
        <v>70</v>
      </c>
      <c r="C49" s="2" t="s">
        <v>24</v>
      </c>
      <c r="D49" s="1">
        <v>12</v>
      </c>
      <c r="E49" s="1">
        <v>20</v>
      </c>
      <c r="F49" s="1">
        <v>20</v>
      </c>
      <c r="G49" s="1">
        <v>16</v>
      </c>
      <c r="H49" s="1">
        <v>13</v>
      </c>
      <c r="I49" s="1">
        <v>23</v>
      </c>
      <c r="J49" s="1">
        <v>23</v>
      </c>
      <c r="K49" s="1">
        <v>17</v>
      </c>
      <c r="L49" s="1">
        <v>15</v>
      </c>
      <c r="M49" s="1">
        <v>20</v>
      </c>
      <c r="N49" s="1">
        <v>20</v>
      </c>
      <c r="O49" s="1">
        <v>16</v>
      </c>
      <c r="P49" s="1">
        <v>13</v>
      </c>
      <c r="Q49" s="1">
        <v>18</v>
      </c>
      <c r="R49" s="1">
        <v>5</v>
      </c>
    </row>
    <row r="50" spans="1:18" x14ac:dyDescent="0.3">
      <c r="A50" s="2" t="s">
        <v>22</v>
      </c>
      <c r="B50" s="2" t="s">
        <v>71</v>
      </c>
      <c r="C50" s="2" t="s">
        <v>24</v>
      </c>
      <c r="D50" s="1">
        <v>2</v>
      </c>
      <c r="E50" s="1">
        <v>5</v>
      </c>
      <c r="F50" s="1">
        <v>5</v>
      </c>
      <c r="G50" s="1">
        <v>4</v>
      </c>
      <c r="H50" s="1">
        <v>4</v>
      </c>
      <c r="I50" s="1">
        <v>6</v>
      </c>
      <c r="J50" s="1">
        <v>5</v>
      </c>
      <c r="K50" s="1">
        <v>4</v>
      </c>
      <c r="L50" s="1">
        <v>3</v>
      </c>
      <c r="M50" s="1">
        <v>5</v>
      </c>
      <c r="N50" s="1">
        <v>7</v>
      </c>
      <c r="O50" s="1">
        <v>6</v>
      </c>
      <c r="P50" s="1">
        <v>5</v>
      </c>
      <c r="Q50" s="1">
        <v>7</v>
      </c>
      <c r="R50" s="1">
        <v>1</v>
      </c>
    </row>
    <row r="51" spans="1:18" x14ac:dyDescent="0.3">
      <c r="A51" s="2" t="s">
        <v>22</v>
      </c>
      <c r="B51" s="2" t="s">
        <v>72</v>
      </c>
      <c r="C51" s="2" t="s">
        <v>24</v>
      </c>
      <c r="D51" s="1">
        <v>1</v>
      </c>
      <c r="E51" s="1">
        <v>3</v>
      </c>
      <c r="F51" s="1">
        <v>3</v>
      </c>
      <c r="G51" s="1">
        <v>2</v>
      </c>
      <c r="H51" s="1">
        <v>2</v>
      </c>
      <c r="I51" s="1">
        <v>4</v>
      </c>
      <c r="J51" s="1">
        <v>3</v>
      </c>
      <c r="K51" s="1">
        <v>2</v>
      </c>
      <c r="L51" s="1">
        <v>4</v>
      </c>
      <c r="M51" s="1">
        <v>7</v>
      </c>
      <c r="N51" s="1">
        <v>6</v>
      </c>
      <c r="O51" s="1">
        <v>3</v>
      </c>
      <c r="P51" s="1">
        <v>5</v>
      </c>
      <c r="Q51" s="1">
        <v>8</v>
      </c>
      <c r="R51" s="1">
        <v>3</v>
      </c>
    </row>
    <row r="52" spans="1:18" x14ac:dyDescent="0.3">
      <c r="A52" s="2" t="s">
        <v>22</v>
      </c>
      <c r="B52" s="2" t="s">
        <v>73</v>
      </c>
      <c r="C52" s="2" t="s">
        <v>24</v>
      </c>
      <c r="D52" s="1">
        <v>12</v>
      </c>
      <c r="E52" s="1">
        <v>13</v>
      </c>
      <c r="F52" s="1">
        <v>20</v>
      </c>
      <c r="G52" s="1">
        <v>16</v>
      </c>
      <c r="H52" s="1">
        <v>12</v>
      </c>
      <c r="I52" s="1">
        <v>16</v>
      </c>
      <c r="J52" s="1">
        <v>20</v>
      </c>
      <c r="K52" s="1">
        <v>18</v>
      </c>
      <c r="L52" s="1">
        <v>16</v>
      </c>
      <c r="M52" s="1">
        <v>20</v>
      </c>
      <c r="N52" s="1">
        <v>24</v>
      </c>
      <c r="O52" s="1">
        <v>19</v>
      </c>
      <c r="P52" s="1">
        <v>18</v>
      </c>
      <c r="Q52" s="1">
        <v>24</v>
      </c>
      <c r="R52" s="1">
        <v>11</v>
      </c>
    </row>
    <row r="53" spans="1:18" x14ac:dyDescent="0.3">
      <c r="A53" s="2" t="s">
        <v>22</v>
      </c>
      <c r="B53" s="2" t="s">
        <v>74</v>
      </c>
      <c r="C53" s="2" t="s">
        <v>24</v>
      </c>
      <c r="D53" s="1">
        <v>1</v>
      </c>
      <c r="E53" s="1">
        <v>2</v>
      </c>
      <c r="F53" s="1">
        <v>3</v>
      </c>
      <c r="G53" s="1">
        <v>2</v>
      </c>
      <c r="H53" s="1">
        <v>2</v>
      </c>
      <c r="I53" s="1">
        <v>2</v>
      </c>
      <c r="J53" s="1">
        <v>3</v>
      </c>
      <c r="K53" s="1">
        <v>2</v>
      </c>
      <c r="L53" s="1">
        <v>2</v>
      </c>
      <c r="M53" s="1">
        <v>3</v>
      </c>
      <c r="N53" s="1">
        <v>3</v>
      </c>
      <c r="O53" s="1">
        <v>2</v>
      </c>
      <c r="P53" s="1">
        <v>2</v>
      </c>
      <c r="Q53" s="1">
        <v>4</v>
      </c>
      <c r="R53" s="1">
        <v>2</v>
      </c>
    </row>
    <row r="54" spans="1:18" x14ac:dyDescent="0.3">
      <c r="A54" s="2" t="s">
        <v>22</v>
      </c>
      <c r="B54" s="2" t="s">
        <v>75</v>
      </c>
      <c r="C54" s="2" t="s">
        <v>24</v>
      </c>
      <c r="D54" s="1">
        <v>14</v>
      </c>
      <c r="E54" s="1">
        <v>21</v>
      </c>
      <c r="F54" s="1">
        <v>24</v>
      </c>
      <c r="G54" s="1">
        <v>25</v>
      </c>
      <c r="H54" s="1">
        <v>20</v>
      </c>
      <c r="I54" s="1">
        <v>27</v>
      </c>
      <c r="J54" s="1">
        <v>26</v>
      </c>
      <c r="K54" s="1">
        <v>19</v>
      </c>
      <c r="L54" s="1">
        <v>17</v>
      </c>
      <c r="M54" s="1">
        <v>22</v>
      </c>
      <c r="N54" s="1">
        <v>24</v>
      </c>
      <c r="O54" s="1">
        <v>19</v>
      </c>
      <c r="P54" s="1">
        <v>16</v>
      </c>
      <c r="Q54" s="1">
        <v>30</v>
      </c>
      <c r="R54" s="1">
        <v>15</v>
      </c>
    </row>
    <row r="55" spans="1:18" x14ac:dyDescent="0.3">
      <c r="A55" s="2" t="s">
        <v>22</v>
      </c>
      <c r="B55" s="2" t="s">
        <v>76</v>
      </c>
      <c r="C55" s="2" t="s">
        <v>24</v>
      </c>
      <c r="D55" s="1">
        <v>3</v>
      </c>
      <c r="E55" s="1">
        <v>3</v>
      </c>
      <c r="F55" s="1">
        <v>4</v>
      </c>
      <c r="G55" s="1">
        <v>4</v>
      </c>
      <c r="H55" s="1">
        <v>3</v>
      </c>
      <c r="I55" s="1">
        <v>5</v>
      </c>
      <c r="J55" s="1">
        <v>5</v>
      </c>
      <c r="K55" s="1">
        <v>5</v>
      </c>
      <c r="L55" s="1">
        <v>6</v>
      </c>
      <c r="M55" s="1">
        <v>5</v>
      </c>
      <c r="N55" s="1">
        <v>6</v>
      </c>
      <c r="O55" s="1">
        <v>4</v>
      </c>
      <c r="P55" s="1">
        <v>5</v>
      </c>
      <c r="Q55" s="1">
        <v>6</v>
      </c>
      <c r="R55" s="1">
        <v>3</v>
      </c>
    </row>
    <row r="56" spans="1:18" x14ac:dyDescent="0.3">
      <c r="A56" s="2" t="s">
        <v>22</v>
      </c>
      <c r="B56" s="2" t="s">
        <v>77</v>
      </c>
      <c r="C56" s="2" t="s">
        <v>24</v>
      </c>
      <c r="D56" s="1">
        <v>6</v>
      </c>
      <c r="E56" s="1">
        <v>11</v>
      </c>
      <c r="F56" s="1">
        <v>9</v>
      </c>
      <c r="G56" s="1">
        <v>8</v>
      </c>
      <c r="H56" s="1">
        <v>5</v>
      </c>
      <c r="I56" s="1">
        <v>9</v>
      </c>
      <c r="J56" s="1">
        <v>8</v>
      </c>
      <c r="K56" s="1">
        <v>7</v>
      </c>
      <c r="L56" s="1">
        <v>7</v>
      </c>
      <c r="M56" s="1">
        <v>11</v>
      </c>
      <c r="N56" s="1">
        <v>11</v>
      </c>
      <c r="O56" s="1">
        <v>8</v>
      </c>
      <c r="P56" s="1">
        <v>8</v>
      </c>
      <c r="Q56" s="1">
        <v>13</v>
      </c>
      <c r="R56" s="1">
        <v>7</v>
      </c>
    </row>
    <row r="57" spans="1:18" x14ac:dyDescent="0.3">
      <c r="A57" s="2" t="s">
        <v>22</v>
      </c>
      <c r="B57" s="2" t="s">
        <v>78</v>
      </c>
      <c r="C57" s="2" t="s">
        <v>24</v>
      </c>
      <c r="D57" s="1">
        <v>20</v>
      </c>
      <c r="E57" s="1">
        <v>32</v>
      </c>
      <c r="F57" s="1">
        <v>35</v>
      </c>
      <c r="G57" s="1">
        <v>31</v>
      </c>
      <c r="H57" s="1">
        <v>23</v>
      </c>
      <c r="I57" s="1">
        <v>36</v>
      </c>
      <c r="J57" s="1">
        <v>33</v>
      </c>
      <c r="K57" s="1">
        <v>31</v>
      </c>
      <c r="L57" s="1">
        <v>28</v>
      </c>
      <c r="M57" s="1">
        <v>41</v>
      </c>
      <c r="N57" s="1">
        <v>40</v>
      </c>
      <c r="O57" s="1">
        <v>35</v>
      </c>
      <c r="P57" s="1">
        <v>29</v>
      </c>
      <c r="Q57" s="1">
        <v>41</v>
      </c>
      <c r="R57" s="1">
        <v>23</v>
      </c>
    </row>
    <row r="58" spans="1:18" x14ac:dyDescent="0.3">
      <c r="A58" s="2" t="s">
        <v>22</v>
      </c>
      <c r="B58" s="2" t="s">
        <v>79</v>
      </c>
      <c r="C58" s="2" t="s">
        <v>24</v>
      </c>
      <c r="D58" s="1">
        <v>15</v>
      </c>
      <c r="E58" s="1">
        <v>37</v>
      </c>
      <c r="F58" s="1">
        <v>46</v>
      </c>
      <c r="G58" s="1">
        <v>25</v>
      </c>
      <c r="H58" s="1">
        <v>15</v>
      </c>
      <c r="I58" s="1">
        <v>31</v>
      </c>
      <c r="J58" s="1">
        <v>43</v>
      </c>
      <c r="K58" s="1">
        <v>24</v>
      </c>
      <c r="L58" s="1">
        <v>17</v>
      </c>
      <c r="M58" s="1">
        <v>35</v>
      </c>
      <c r="N58" s="1">
        <v>52</v>
      </c>
      <c r="O58" s="1">
        <v>25</v>
      </c>
      <c r="P58" s="1">
        <v>17</v>
      </c>
      <c r="Q58" s="1">
        <v>33</v>
      </c>
      <c r="R58" s="1">
        <v>20</v>
      </c>
    </row>
    <row r="59" spans="1:18" x14ac:dyDescent="0.3">
      <c r="A59" s="2" t="s">
        <v>22</v>
      </c>
      <c r="B59" s="2" t="s">
        <v>80</v>
      </c>
      <c r="C59" s="2" t="s">
        <v>24</v>
      </c>
      <c r="D59" s="1">
        <v>13</v>
      </c>
      <c r="E59" s="1">
        <v>33</v>
      </c>
      <c r="F59" s="1">
        <v>40</v>
      </c>
      <c r="G59" s="1">
        <v>20</v>
      </c>
      <c r="H59" s="1">
        <v>13</v>
      </c>
      <c r="I59" s="1">
        <v>27</v>
      </c>
      <c r="J59" s="1">
        <v>37</v>
      </c>
      <c r="K59" s="1">
        <v>20</v>
      </c>
      <c r="L59" s="1">
        <v>14</v>
      </c>
      <c r="M59" s="1">
        <v>29</v>
      </c>
      <c r="N59" s="1">
        <v>44</v>
      </c>
      <c r="O59" s="1">
        <v>20</v>
      </c>
      <c r="P59" s="1">
        <v>15</v>
      </c>
      <c r="Q59" s="1">
        <v>27</v>
      </c>
      <c r="R59" s="1">
        <v>16</v>
      </c>
    </row>
    <row r="60" spans="1:18" x14ac:dyDescent="0.3">
      <c r="A60" s="2" t="s">
        <v>22</v>
      </c>
      <c r="B60" s="2" t="s">
        <v>81</v>
      </c>
      <c r="C60" s="2" t="s">
        <v>24</v>
      </c>
      <c r="D60" s="1">
        <v>1</v>
      </c>
      <c r="E60" s="1">
        <v>3</v>
      </c>
      <c r="F60" s="1">
        <v>4</v>
      </c>
      <c r="G60" s="1">
        <v>2</v>
      </c>
      <c r="H60" s="1">
        <v>1</v>
      </c>
      <c r="I60" s="1">
        <v>3</v>
      </c>
      <c r="J60" s="1">
        <v>4</v>
      </c>
      <c r="K60" s="1">
        <v>2</v>
      </c>
      <c r="L60" s="1">
        <v>2</v>
      </c>
      <c r="M60" s="1">
        <v>4</v>
      </c>
      <c r="N60" s="1">
        <v>6</v>
      </c>
      <c r="O60" s="1">
        <v>3</v>
      </c>
      <c r="P60" s="1">
        <v>1</v>
      </c>
      <c r="Q60" s="1">
        <v>4</v>
      </c>
      <c r="R60" s="1">
        <v>3</v>
      </c>
    </row>
    <row r="61" spans="1:18" x14ac:dyDescent="0.3">
      <c r="A61" s="2" t="s">
        <v>22</v>
      </c>
      <c r="B61" s="2" t="s">
        <v>82</v>
      </c>
      <c r="C61" s="2" t="s">
        <v>24</v>
      </c>
      <c r="D61" s="1">
        <v>0</v>
      </c>
      <c r="E61" s="1">
        <v>1</v>
      </c>
      <c r="F61" s="1">
        <v>1</v>
      </c>
      <c r="G61" s="1">
        <v>2</v>
      </c>
      <c r="H61" s="1">
        <v>1</v>
      </c>
      <c r="I61" s="1">
        <v>2</v>
      </c>
      <c r="J61" s="1">
        <v>2</v>
      </c>
      <c r="K61" s="1">
        <v>1</v>
      </c>
      <c r="L61" s="1">
        <v>1</v>
      </c>
      <c r="M61" s="1">
        <v>3</v>
      </c>
      <c r="N61" s="1">
        <v>3</v>
      </c>
      <c r="O61" s="1">
        <v>2</v>
      </c>
      <c r="P61" s="1">
        <v>1</v>
      </c>
      <c r="Q61" s="1">
        <v>2</v>
      </c>
      <c r="R61" s="1">
        <v>1</v>
      </c>
    </row>
    <row r="62" spans="1:18" x14ac:dyDescent="0.3">
      <c r="A62" s="2" t="s">
        <v>22</v>
      </c>
      <c r="B62" s="2" t="s">
        <v>83</v>
      </c>
      <c r="C62" s="2" t="s">
        <v>24</v>
      </c>
      <c r="D62" s="1">
        <v>10</v>
      </c>
      <c r="E62" s="1">
        <v>17</v>
      </c>
      <c r="F62" s="1">
        <v>19</v>
      </c>
      <c r="G62" s="1">
        <v>16</v>
      </c>
      <c r="H62" s="1">
        <v>12</v>
      </c>
      <c r="I62" s="1">
        <v>16</v>
      </c>
      <c r="J62" s="1">
        <v>16</v>
      </c>
      <c r="K62" s="1">
        <v>13</v>
      </c>
      <c r="L62" s="1">
        <v>13</v>
      </c>
      <c r="M62" s="1">
        <v>18</v>
      </c>
      <c r="N62" s="1">
        <v>17</v>
      </c>
      <c r="O62" s="1">
        <v>15</v>
      </c>
      <c r="P62" s="1">
        <v>13</v>
      </c>
      <c r="Q62" s="1">
        <v>19</v>
      </c>
      <c r="R62" s="1">
        <v>7</v>
      </c>
    </row>
    <row r="63" spans="1:18" x14ac:dyDescent="0.3">
      <c r="A63" s="2" t="s">
        <v>22</v>
      </c>
      <c r="B63" s="2" t="s">
        <v>84</v>
      </c>
      <c r="C63" s="2" t="s">
        <v>24</v>
      </c>
      <c r="D63" s="1">
        <v>3</v>
      </c>
      <c r="E63" s="1">
        <v>5</v>
      </c>
      <c r="F63" s="1">
        <v>6</v>
      </c>
      <c r="G63" s="1">
        <v>5</v>
      </c>
      <c r="H63" s="1">
        <v>4</v>
      </c>
      <c r="I63" s="1">
        <v>5</v>
      </c>
      <c r="J63" s="1">
        <v>6</v>
      </c>
      <c r="K63" s="1">
        <v>4</v>
      </c>
      <c r="L63" s="1">
        <v>3</v>
      </c>
      <c r="M63" s="1">
        <v>6</v>
      </c>
      <c r="N63" s="1">
        <v>6</v>
      </c>
      <c r="O63" s="1">
        <v>4</v>
      </c>
      <c r="P63" s="1">
        <v>3</v>
      </c>
      <c r="Q63" s="1">
        <v>5</v>
      </c>
      <c r="R63" s="1">
        <v>2</v>
      </c>
    </row>
    <row r="64" spans="1:18" x14ac:dyDescent="0.3">
      <c r="A64" s="2" t="s">
        <v>22</v>
      </c>
      <c r="B64" s="2" t="s">
        <v>85</v>
      </c>
      <c r="C64" s="2" t="s">
        <v>24</v>
      </c>
      <c r="D64" s="1">
        <v>7</v>
      </c>
      <c r="E64" s="1">
        <v>12</v>
      </c>
      <c r="F64" s="1">
        <v>13</v>
      </c>
      <c r="G64" s="1">
        <v>10</v>
      </c>
      <c r="H64" s="1">
        <v>8</v>
      </c>
      <c r="I64" s="1">
        <v>11</v>
      </c>
      <c r="J64" s="1">
        <v>11</v>
      </c>
      <c r="K64" s="1">
        <v>9</v>
      </c>
      <c r="L64" s="1">
        <v>10</v>
      </c>
      <c r="M64" s="1">
        <v>12</v>
      </c>
      <c r="N64" s="1">
        <v>12</v>
      </c>
      <c r="O64" s="1">
        <v>11</v>
      </c>
      <c r="P64" s="1">
        <v>9</v>
      </c>
      <c r="Q64" s="1">
        <v>13</v>
      </c>
      <c r="R64" s="1">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5"/>
  <sheetViews>
    <sheetView topLeftCell="A12" workbookViewId="0">
      <selection activeCell="B20" sqref="B20"/>
    </sheetView>
  </sheetViews>
  <sheetFormatPr defaultRowHeight="14.4" x14ac:dyDescent="0.3"/>
  <sheetData>
    <row r="1" spans="1:1" x14ac:dyDescent="0.3">
      <c r="A1" s="3" t="s">
        <v>1</v>
      </c>
    </row>
    <row r="2" spans="1:1" x14ac:dyDescent="0.3">
      <c r="A2" s="1" t="s">
        <v>86</v>
      </c>
    </row>
    <row r="3" spans="1:1" x14ac:dyDescent="0.3">
      <c r="A3" s="1" t="s">
        <v>0</v>
      </c>
    </row>
    <row r="4" spans="1:1" x14ac:dyDescent="0.3">
      <c r="A4" s="1" t="s">
        <v>87</v>
      </c>
    </row>
    <row r="5" spans="1:1" x14ac:dyDescent="0.3">
      <c r="A5" s="1" t="s">
        <v>88</v>
      </c>
    </row>
    <row r="6" spans="1:1" x14ac:dyDescent="0.3">
      <c r="A6" s="1" t="s">
        <v>89</v>
      </c>
    </row>
    <row r="7" spans="1:1" x14ac:dyDescent="0.3">
      <c r="A7" s="1" t="s">
        <v>90</v>
      </c>
    </row>
    <row r="8" spans="1:1" x14ac:dyDescent="0.3">
      <c r="A8" s="1" t="s">
        <v>91</v>
      </c>
    </row>
    <row r="9" spans="1:1" x14ac:dyDescent="0.3">
      <c r="A9" s="1" t="s">
        <v>0</v>
      </c>
    </row>
    <row r="10" spans="1:1" x14ac:dyDescent="0.3">
      <c r="A10" s="1" t="s">
        <v>0</v>
      </c>
    </row>
    <row r="11" spans="1:1" x14ac:dyDescent="0.3">
      <c r="A11" s="1" t="s">
        <v>92</v>
      </c>
    </row>
    <row r="12" spans="1:1" x14ac:dyDescent="0.3">
      <c r="A12" s="1" t="s">
        <v>0</v>
      </c>
    </row>
    <row r="13" spans="1:1" x14ac:dyDescent="0.3">
      <c r="A13" s="1" t="s">
        <v>93</v>
      </c>
    </row>
    <row r="14" spans="1:1" x14ac:dyDescent="0.3">
      <c r="A14" s="1" t="s">
        <v>94</v>
      </c>
    </row>
    <row r="15" spans="1:1" x14ac:dyDescent="0.3">
      <c r="A15" s="1" t="s">
        <v>0</v>
      </c>
    </row>
    <row r="16" spans="1:1" x14ac:dyDescent="0.3">
      <c r="A16" s="1" t="s">
        <v>95</v>
      </c>
    </row>
    <row r="17" spans="1:1" x14ac:dyDescent="0.3">
      <c r="A17" s="1" t="s">
        <v>0</v>
      </c>
    </row>
    <row r="18" spans="1:1" x14ac:dyDescent="0.3">
      <c r="A18" s="1" t="s">
        <v>96</v>
      </c>
    </row>
    <row r="19" spans="1:1" x14ac:dyDescent="0.3">
      <c r="A19" s="1" t="s">
        <v>97</v>
      </c>
    </row>
    <row r="20" spans="1:1" x14ac:dyDescent="0.3">
      <c r="A20" s="1" t="s">
        <v>0</v>
      </c>
    </row>
    <row r="21" spans="1:1" x14ac:dyDescent="0.3">
      <c r="A21" s="1" t="s">
        <v>98</v>
      </c>
    </row>
    <row r="22" spans="1:1" x14ac:dyDescent="0.3">
      <c r="A22" s="1" t="s">
        <v>99</v>
      </c>
    </row>
    <row r="23" spans="1:1" x14ac:dyDescent="0.3">
      <c r="A23" s="1" t="s">
        <v>0</v>
      </c>
    </row>
    <row r="24" spans="1:1" x14ac:dyDescent="0.3">
      <c r="A24" s="1" t="s">
        <v>100</v>
      </c>
    </row>
    <row r="25" spans="1:1" x14ac:dyDescent="0.3">
      <c r="A25" s="1" t="s">
        <v>101</v>
      </c>
    </row>
    <row r="26" spans="1:1" x14ac:dyDescent="0.3">
      <c r="A26" s="1" t="s">
        <v>102</v>
      </c>
    </row>
    <row r="27" spans="1:1" x14ac:dyDescent="0.3">
      <c r="A27" s="1" t="s">
        <v>103</v>
      </c>
    </row>
    <row r="28" spans="1:1" x14ac:dyDescent="0.3">
      <c r="A28" s="1" t="s">
        <v>0</v>
      </c>
    </row>
    <row r="29" spans="1:1" x14ac:dyDescent="0.3">
      <c r="A29" s="1" t="s">
        <v>0</v>
      </c>
    </row>
    <row r="30" spans="1:1" x14ac:dyDescent="0.3">
      <c r="A30" s="1" t="s">
        <v>104</v>
      </c>
    </row>
    <row r="31" spans="1:1" x14ac:dyDescent="0.3">
      <c r="A31" s="1" t="s">
        <v>0</v>
      </c>
    </row>
    <row r="32" spans="1:1" x14ac:dyDescent="0.3">
      <c r="A32" s="1" t="s">
        <v>105</v>
      </c>
    </row>
    <row r="33" spans="1:1" x14ac:dyDescent="0.3">
      <c r="A33" s="1" t="s">
        <v>0</v>
      </c>
    </row>
    <row r="34" spans="1:1" x14ac:dyDescent="0.3">
      <c r="A34" s="1" t="s">
        <v>106</v>
      </c>
    </row>
    <row r="35" spans="1:1" x14ac:dyDescent="0.3">
      <c r="A35" s="1" t="s">
        <v>107</v>
      </c>
    </row>
    <row r="36" spans="1:1" x14ac:dyDescent="0.3">
      <c r="A36" s="1" t="s">
        <v>108</v>
      </c>
    </row>
    <row r="37" spans="1:1" x14ac:dyDescent="0.3">
      <c r="A37" s="1" t="s">
        <v>109</v>
      </c>
    </row>
    <row r="38" spans="1:1" x14ac:dyDescent="0.3">
      <c r="A38" s="1" t="s">
        <v>110</v>
      </c>
    </row>
    <row r="39" spans="1:1" x14ac:dyDescent="0.3">
      <c r="A39" s="1" t="s">
        <v>0</v>
      </c>
    </row>
    <row r="40" spans="1:1" x14ac:dyDescent="0.3">
      <c r="A40" s="1" t="s">
        <v>111</v>
      </c>
    </row>
    <row r="41" spans="1:1" x14ac:dyDescent="0.3">
      <c r="A41" s="1" t="s">
        <v>112</v>
      </c>
    </row>
    <row r="42" spans="1:1" x14ac:dyDescent="0.3">
      <c r="A42" s="1" t="s">
        <v>0</v>
      </c>
    </row>
    <row r="43" spans="1:1" x14ac:dyDescent="0.3">
      <c r="A43" s="1" t="s">
        <v>113</v>
      </c>
    </row>
    <row r="44" spans="1:1" x14ac:dyDescent="0.3">
      <c r="A44" s="1" t="s">
        <v>114</v>
      </c>
    </row>
    <row r="45" spans="1:1" x14ac:dyDescent="0.3">
      <c r="A45" s="1" t="s">
        <v>0</v>
      </c>
    </row>
    <row r="46" spans="1:1" x14ac:dyDescent="0.3">
      <c r="A46" s="1" t="s">
        <v>115</v>
      </c>
    </row>
    <row r="47" spans="1:1" x14ac:dyDescent="0.3">
      <c r="A47" s="1" t="s">
        <v>116</v>
      </c>
    </row>
    <row r="48" spans="1:1" x14ac:dyDescent="0.3">
      <c r="A48" s="1" t="s">
        <v>0</v>
      </c>
    </row>
    <row r="49" spans="1:1" x14ac:dyDescent="0.3">
      <c r="A49" s="1" t="s">
        <v>117</v>
      </c>
    </row>
    <row r="50" spans="1:1" x14ac:dyDescent="0.3">
      <c r="A50" s="1" t="s">
        <v>118</v>
      </c>
    </row>
    <row r="51" spans="1:1" x14ac:dyDescent="0.3">
      <c r="A51" s="1" t="s">
        <v>0</v>
      </c>
    </row>
    <row r="52" spans="1:1" x14ac:dyDescent="0.3">
      <c r="A52" s="1" t="s">
        <v>119</v>
      </c>
    </row>
    <row r="53" spans="1:1" x14ac:dyDescent="0.3">
      <c r="A53" s="1" t="s">
        <v>120</v>
      </c>
    </row>
    <row r="54" spans="1:1" x14ac:dyDescent="0.3">
      <c r="A54" s="1" t="s">
        <v>121</v>
      </c>
    </row>
    <row r="55" spans="1:1" x14ac:dyDescent="0.3">
      <c r="A55" s="1" t="s">
        <v>122</v>
      </c>
    </row>
    <row r="56" spans="1:1" x14ac:dyDescent="0.3">
      <c r="A56" s="1" t="s">
        <v>0</v>
      </c>
    </row>
    <row r="57" spans="1:1" x14ac:dyDescent="0.3">
      <c r="A57" s="1" t="s">
        <v>123</v>
      </c>
    </row>
    <row r="58" spans="1:1" x14ac:dyDescent="0.3">
      <c r="A58" s="1" t="s">
        <v>124</v>
      </c>
    </row>
    <row r="59" spans="1:1" x14ac:dyDescent="0.3">
      <c r="A59" s="1" t="s">
        <v>0</v>
      </c>
    </row>
    <row r="60" spans="1:1" x14ac:dyDescent="0.3">
      <c r="A60" s="1" t="s">
        <v>125</v>
      </c>
    </row>
    <row r="61" spans="1:1" x14ac:dyDescent="0.3">
      <c r="A61" s="1" t="s">
        <v>0</v>
      </c>
    </row>
    <row r="62" spans="1:1" x14ac:dyDescent="0.3">
      <c r="A62" s="1" t="s">
        <v>126</v>
      </c>
    </row>
    <row r="63" spans="1:1" x14ac:dyDescent="0.3">
      <c r="A63" s="1" t="s">
        <v>127</v>
      </c>
    </row>
    <row r="64" spans="1:1" x14ac:dyDescent="0.3">
      <c r="A64" s="1" t="s">
        <v>128</v>
      </c>
    </row>
    <row r="65" spans="1:3" x14ac:dyDescent="0.3">
      <c r="A65" s="1" t="s">
        <v>129</v>
      </c>
    </row>
    <row r="66" spans="1:3" x14ac:dyDescent="0.3">
      <c r="A66" s="1" t="s">
        <v>0</v>
      </c>
    </row>
    <row r="67" spans="1:3" x14ac:dyDescent="0.3">
      <c r="A67" s="1" t="s">
        <v>0</v>
      </c>
    </row>
    <row r="68" spans="1:3" x14ac:dyDescent="0.3">
      <c r="A68" s="1" t="s">
        <v>130</v>
      </c>
    </row>
    <row r="69" spans="1:3" x14ac:dyDescent="0.3">
      <c r="A69" s="1" t="s">
        <v>0</v>
      </c>
    </row>
    <row r="70" spans="1:3" x14ac:dyDescent="0.3">
      <c r="A70" s="1" t="s">
        <v>131</v>
      </c>
    </row>
    <row r="71" spans="1:3" x14ac:dyDescent="0.3">
      <c r="A71" s="4" t="s">
        <v>132</v>
      </c>
      <c r="B71" s="1" t="s">
        <v>57</v>
      </c>
    </row>
    <row r="72" spans="1:3" x14ac:dyDescent="0.3">
      <c r="A72" s="4" t="s">
        <v>133</v>
      </c>
      <c r="B72" s="1" t="s">
        <v>57</v>
      </c>
    </row>
    <row r="73" spans="1:3" x14ac:dyDescent="0.3">
      <c r="A73" s="4" t="s">
        <v>134</v>
      </c>
      <c r="B73" s="1" t="s">
        <v>57</v>
      </c>
    </row>
    <row r="74" spans="1:3" x14ac:dyDescent="0.3">
      <c r="A74" s="4" t="s">
        <v>135</v>
      </c>
      <c r="B74" s="1" t="s">
        <v>57</v>
      </c>
    </row>
    <row r="75" spans="1:3" x14ac:dyDescent="0.3">
      <c r="A75" s="4" t="s">
        <v>136</v>
      </c>
      <c r="B75" s="1" t="s">
        <v>57</v>
      </c>
    </row>
    <row r="76" spans="1:3" x14ac:dyDescent="0.3">
      <c r="A76" s="4" t="s">
        <v>137</v>
      </c>
      <c r="B76" s="1" t="s">
        <v>57</v>
      </c>
    </row>
    <row r="77" spans="1:3" x14ac:dyDescent="0.3">
      <c r="A77" s="4" t="s">
        <v>138</v>
      </c>
      <c r="B77" s="1" t="s">
        <v>57</v>
      </c>
    </row>
    <row r="78" spans="1:3" x14ac:dyDescent="0.3">
      <c r="A78" s="1" t="s">
        <v>139</v>
      </c>
      <c r="B78" s="4" t="s">
        <v>140</v>
      </c>
      <c r="C78" s="1" t="s">
        <v>57</v>
      </c>
    </row>
    <row r="79" spans="1:3" x14ac:dyDescent="0.3">
      <c r="A79" s="1" t="s">
        <v>0</v>
      </c>
    </row>
    <row r="80" spans="1:3" x14ac:dyDescent="0.3">
      <c r="A80" s="1" t="s">
        <v>141</v>
      </c>
    </row>
    <row r="81" spans="1:3" x14ac:dyDescent="0.3">
      <c r="A81" s="1" t="s">
        <v>142</v>
      </c>
      <c r="B81" s="4" t="s">
        <v>143</v>
      </c>
      <c r="C81" s="1" t="s">
        <v>57</v>
      </c>
    </row>
    <row r="82" spans="1:3" x14ac:dyDescent="0.3">
      <c r="A82" s="1" t="s">
        <v>0</v>
      </c>
    </row>
    <row r="83" spans="1:3" x14ac:dyDescent="0.3">
      <c r="A83" s="1" t="s">
        <v>0</v>
      </c>
    </row>
    <row r="84" spans="1:3" x14ac:dyDescent="0.3">
      <c r="A84" s="1" t="s">
        <v>144</v>
      </c>
    </row>
    <row r="85" spans="1:3" x14ac:dyDescent="0.3">
      <c r="A85" s="1" t="s">
        <v>0</v>
      </c>
    </row>
    <row r="86" spans="1:3" x14ac:dyDescent="0.3">
      <c r="A86" s="1" t="s">
        <v>145</v>
      </c>
      <c r="B86" s="4" t="s">
        <v>146</v>
      </c>
      <c r="C86" s="1" t="s">
        <v>57</v>
      </c>
    </row>
    <row r="87" spans="1:3" x14ac:dyDescent="0.3">
      <c r="A87" s="1" t="s">
        <v>0</v>
      </c>
    </row>
    <row r="88" spans="1:3" x14ac:dyDescent="0.3">
      <c r="A88" s="1" t="s">
        <v>0</v>
      </c>
    </row>
    <row r="89" spans="1:3" x14ac:dyDescent="0.3">
      <c r="A89" s="1" t="s">
        <v>147</v>
      </c>
    </row>
    <row r="90" spans="1:3" x14ac:dyDescent="0.3">
      <c r="A90" s="1" t="s">
        <v>0</v>
      </c>
    </row>
    <row r="91" spans="1:3" x14ac:dyDescent="0.3">
      <c r="A91" s="1" t="s">
        <v>148</v>
      </c>
    </row>
    <row r="92" spans="1:3" x14ac:dyDescent="0.3">
      <c r="A92" s="1" t="s">
        <v>0</v>
      </c>
    </row>
    <row r="93" spans="1:3" x14ac:dyDescent="0.3">
      <c r="A93" s="1" t="s">
        <v>149</v>
      </c>
    </row>
    <row r="94" spans="1:3" x14ac:dyDescent="0.3">
      <c r="A94" s="1" t="s">
        <v>150</v>
      </c>
    </row>
    <row r="95" spans="1:3" x14ac:dyDescent="0.3">
      <c r="A95" s="1" t="s">
        <v>0</v>
      </c>
    </row>
    <row r="96" spans="1:3" x14ac:dyDescent="0.3">
      <c r="A96" s="2" t="s">
        <v>17</v>
      </c>
    </row>
    <row r="97" spans="1:1" x14ac:dyDescent="0.3">
      <c r="A97" s="1" t="s">
        <v>151</v>
      </c>
    </row>
    <row r="98" spans="1:1" x14ac:dyDescent="0.3">
      <c r="A98" s="2" t="s">
        <v>28</v>
      </c>
    </row>
    <row r="99" spans="1:1" x14ac:dyDescent="0.3">
      <c r="A99" s="1" t="s">
        <v>152</v>
      </c>
    </row>
    <row r="100" spans="1:1" x14ac:dyDescent="0.3">
      <c r="A100" s="2" t="s">
        <v>38</v>
      </c>
    </row>
    <row r="101" spans="1:1" x14ac:dyDescent="0.3">
      <c r="A101" s="1" t="s">
        <v>153</v>
      </c>
    </row>
    <row r="102" spans="1:1" x14ac:dyDescent="0.3">
      <c r="A102" s="2" t="s">
        <v>39</v>
      </c>
    </row>
    <row r="103" spans="1:1" x14ac:dyDescent="0.3">
      <c r="A103" s="1" t="s">
        <v>154</v>
      </c>
    </row>
    <row r="104" spans="1:1" x14ac:dyDescent="0.3">
      <c r="A104" s="2" t="s">
        <v>40</v>
      </c>
    </row>
    <row r="105" spans="1:1" x14ac:dyDescent="0.3">
      <c r="A105" s="1" t="s">
        <v>155</v>
      </c>
    </row>
    <row r="106" spans="1:1" x14ac:dyDescent="0.3">
      <c r="A106" s="2" t="s">
        <v>43</v>
      </c>
    </row>
    <row r="107" spans="1:1" x14ac:dyDescent="0.3">
      <c r="A107" s="1" t="s">
        <v>156</v>
      </c>
    </row>
    <row r="108" spans="1:1" x14ac:dyDescent="0.3">
      <c r="A108" s="2" t="s">
        <v>47</v>
      </c>
    </row>
    <row r="109" spans="1:1" x14ac:dyDescent="0.3">
      <c r="A109" s="1" t="s">
        <v>57</v>
      </c>
    </row>
    <row r="110" spans="1:1" x14ac:dyDescent="0.3">
      <c r="A110" s="2" t="s">
        <v>49</v>
      </c>
    </row>
    <row r="111" spans="1:1" x14ac:dyDescent="0.3">
      <c r="A111" s="1" t="s">
        <v>157</v>
      </c>
    </row>
    <row r="112" spans="1:1" x14ac:dyDescent="0.3">
      <c r="A112" s="2" t="s">
        <v>50</v>
      </c>
    </row>
    <row r="113" spans="1:1" x14ac:dyDescent="0.3">
      <c r="A113" s="1" t="s">
        <v>158</v>
      </c>
    </row>
    <row r="114" spans="1:1" x14ac:dyDescent="0.3">
      <c r="A114" s="2" t="s">
        <v>51</v>
      </c>
    </row>
    <row r="115" spans="1:1" x14ac:dyDescent="0.3">
      <c r="A115" s="1" t="s">
        <v>158</v>
      </c>
    </row>
    <row r="116" spans="1:1" x14ac:dyDescent="0.3">
      <c r="A116" s="2" t="s">
        <v>52</v>
      </c>
    </row>
    <row r="117" spans="1:1" x14ac:dyDescent="0.3">
      <c r="A117" s="1" t="s">
        <v>159</v>
      </c>
    </row>
    <row r="118" spans="1:1" x14ac:dyDescent="0.3">
      <c r="A118" s="2" t="s">
        <v>56</v>
      </c>
    </row>
    <row r="119" spans="1:1" x14ac:dyDescent="0.3">
      <c r="A119" s="1" t="s">
        <v>160</v>
      </c>
    </row>
    <row r="120" spans="1:1" x14ac:dyDescent="0.3">
      <c r="A120" s="2" t="s">
        <v>58</v>
      </c>
    </row>
    <row r="121" spans="1:1" x14ac:dyDescent="0.3">
      <c r="A121" s="1" t="s">
        <v>161</v>
      </c>
    </row>
    <row r="122" spans="1:1" x14ac:dyDescent="0.3">
      <c r="A122" s="2" t="s">
        <v>59</v>
      </c>
    </row>
    <row r="123" spans="1:1" x14ac:dyDescent="0.3">
      <c r="A123" s="1" t="s">
        <v>162</v>
      </c>
    </row>
    <row r="124" spans="1:1" x14ac:dyDescent="0.3">
      <c r="A124" s="2" t="s">
        <v>60</v>
      </c>
    </row>
    <row r="125" spans="1:1" x14ac:dyDescent="0.3">
      <c r="A125" s="1" t="s">
        <v>162</v>
      </c>
    </row>
    <row r="126" spans="1:1" x14ac:dyDescent="0.3">
      <c r="A126" s="2" t="s">
        <v>61</v>
      </c>
    </row>
    <row r="127" spans="1:1" x14ac:dyDescent="0.3">
      <c r="A127" s="1" t="s">
        <v>162</v>
      </c>
    </row>
    <row r="128" spans="1:1" x14ac:dyDescent="0.3">
      <c r="A128" s="2" t="s">
        <v>62</v>
      </c>
    </row>
    <row r="129" spans="1:1" x14ac:dyDescent="0.3">
      <c r="A129" s="1" t="s">
        <v>163</v>
      </c>
    </row>
    <row r="130" spans="1:1" x14ac:dyDescent="0.3">
      <c r="A130" s="2" t="s">
        <v>64</v>
      </c>
    </row>
    <row r="131" spans="1:1" x14ac:dyDescent="0.3">
      <c r="A131" s="1" t="s">
        <v>164</v>
      </c>
    </row>
    <row r="132" spans="1:1" x14ac:dyDescent="0.3">
      <c r="A132" s="2" t="s">
        <v>65</v>
      </c>
    </row>
    <row r="133" spans="1:1" x14ac:dyDescent="0.3">
      <c r="A133" s="1" t="s">
        <v>165</v>
      </c>
    </row>
    <row r="134" spans="1:1" x14ac:dyDescent="0.3">
      <c r="A134" s="2" t="s">
        <v>66</v>
      </c>
    </row>
    <row r="135" spans="1:1" x14ac:dyDescent="0.3">
      <c r="A135" s="1" t="s">
        <v>166</v>
      </c>
    </row>
    <row r="136" spans="1:1" x14ac:dyDescent="0.3">
      <c r="A136" s="2" t="s">
        <v>68</v>
      </c>
    </row>
    <row r="137" spans="1:1" x14ac:dyDescent="0.3">
      <c r="A137" s="1" t="s">
        <v>167</v>
      </c>
    </row>
    <row r="138" spans="1:1" x14ac:dyDescent="0.3">
      <c r="A138" s="2" t="s">
        <v>70</v>
      </c>
    </row>
    <row r="139" spans="1:1" x14ac:dyDescent="0.3">
      <c r="A139" s="1" t="s">
        <v>168</v>
      </c>
    </row>
    <row r="140" spans="1:1" x14ac:dyDescent="0.3">
      <c r="A140" s="2" t="s">
        <v>71</v>
      </c>
    </row>
    <row r="141" spans="1:1" x14ac:dyDescent="0.3">
      <c r="A141" s="1" t="s">
        <v>169</v>
      </c>
    </row>
    <row r="142" spans="1:1" x14ac:dyDescent="0.3">
      <c r="A142" s="1" t="s">
        <v>0</v>
      </c>
    </row>
    <row r="143" spans="1:1" x14ac:dyDescent="0.3">
      <c r="A143" s="1" t="s">
        <v>170</v>
      </c>
    </row>
    <row r="144" spans="1:1" x14ac:dyDescent="0.3">
      <c r="A144" s="1" t="s">
        <v>0</v>
      </c>
    </row>
    <row r="145" spans="1:1" x14ac:dyDescent="0.3">
      <c r="A145" s="1" t="s">
        <v>171</v>
      </c>
    </row>
    <row r="146" spans="1:1" x14ac:dyDescent="0.3">
      <c r="A146" s="2" t="s">
        <v>73</v>
      </c>
    </row>
    <row r="147" spans="1:1" x14ac:dyDescent="0.3">
      <c r="A147" s="1" t="s">
        <v>172</v>
      </c>
    </row>
    <row r="148" spans="1:1" x14ac:dyDescent="0.3">
      <c r="A148" s="2" t="s">
        <v>75</v>
      </c>
    </row>
    <row r="149" spans="1:1" x14ac:dyDescent="0.3">
      <c r="A149" s="1" t="s">
        <v>173</v>
      </c>
    </row>
    <row r="150" spans="1:1" x14ac:dyDescent="0.3">
      <c r="A150" s="2" t="s">
        <v>76</v>
      </c>
    </row>
    <row r="151" spans="1:1" x14ac:dyDescent="0.3">
      <c r="A151" s="1" t="s">
        <v>174</v>
      </c>
    </row>
    <row r="152" spans="1:1" x14ac:dyDescent="0.3">
      <c r="A152" s="2" t="s">
        <v>77</v>
      </c>
    </row>
    <row r="153" spans="1:1" x14ac:dyDescent="0.3">
      <c r="A153" s="1" t="s">
        <v>175</v>
      </c>
    </row>
    <row r="154" spans="1:1" x14ac:dyDescent="0.3">
      <c r="A154" s="2" t="s">
        <v>80</v>
      </c>
    </row>
    <row r="155" spans="1:1" x14ac:dyDescent="0.3">
      <c r="A155" s="1" t="s">
        <v>176</v>
      </c>
    </row>
  </sheetData>
  <hyperlinks>
    <hyperlink ref="A71" r:id="rId1" xr:uid="{00000000-0004-0000-0100-000000000000}"/>
    <hyperlink ref="A72" r:id="rId2" xr:uid="{00000000-0004-0000-0100-000001000000}"/>
    <hyperlink ref="A73" r:id="rId3" xr:uid="{00000000-0004-0000-0100-000002000000}"/>
    <hyperlink ref="A74" r:id="rId4" xr:uid="{00000000-0004-0000-0100-000003000000}"/>
    <hyperlink ref="A75" r:id="rId5" xr:uid="{00000000-0004-0000-0100-000004000000}"/>
    <hyperlink ref="A76" r:id="rId6" xr:uid="{00000000-0004-0000-0100-000005000000}"/>
    <hyperlink ref="A77" r:id="rId7" xr:uid="{00000000-0004-0000-0100-000006000000}"/>
    <hyperlink ref="B78" r:id="rId8" xr:uid="{00000000-0004-0000-0100-000007000000}"/>
    <hyperlink ref="B81" r:id="rId9" xr:uid="{00000000-0004-0000-0100-000008000000}"/>
    <hyperlink ref="B86" r:id="rId10"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ED5C-AD8E-4134-9B9D-B43C8923B064}">
  <dimension ref="A1:R19"/>
  <sheetViews>
    <sheetView tabSelected="1" zoomScale="79" workbookViewId="0">
      <selection activeCell="B13" sqref="B13"/>
    </sheetView>
  </sheetViews>
  <sheetFormatPr defaultRowHeight="14.4" x14ac:dyDescent="0.3"/>
  <cols>
    <col min="1" max="1" width="12" bestFit="1" customWidth="1"/>
    <col min="2" max="2" width="16.21875" bestFit="1" customWidth="1"/>
    <col min="3" max="13" width="12.5546875" bestFit="1" customWidth="1"/>
    <col min="14" max="14" width="17.5546875" bestFit="1" customWidth="1"/>
    <col min="15" max="15" width="35.44140625" bestFit="1" customWidth="1"/>
    <col min="16" max="16" width="39.109375" bestFit="1" customWidth="1"/>
    <col min="17" max="17" width="15.5546875" bestFit="1" customWidth="1"/>
  </cols>
  <sheetData>
    <row r="1" spans="1:18" x14ac:dyDescent="0.3">
      <c r="A1" s="2" t="s">
        <v>0</v>
      </c>
      <c r="B1" s="2" t="s">
        <v>0</v>
      </c>
      <c r="C1" s="2" t="s">
        <v>177</v>
      </c>
      <c r="D1" s="2" t="s">
        <v>178</v>
      </c>
      <c r="E1" s="2" t="s">
        <v>179</v>
      </c>
      <c r="F1" s="2" t="s">
        <v>180</v>
      </c>
      <c r="G1" s="2" t="s">
        <v>181</v>
      </c>
      <c r="H1" s="2" t="s">
        <v>182</v>
      </c>
      <c r="I1" s="2" t="s">
        <v>183</v>
      </c>
      <c r="J1" s="2" t="s">
        <v>184</v>
      </c>
      <c r="K1" s="2" t="s">
        <v>185</v>
      </c>
      <c r="L1" s="2" t="s">
        <v>186</v>
      </c>
      <c r="M1" s="2" t="s">
        <v>187</v>
      </c>
      <c r="N1" s="2" t="s">
        <v>188</v>
      </c>
      <c r="O1" s="2" t="s">
        <v>189</v>
      </c>
      <c r="P1" s="2" t="s">
        <v>190</v>
      </c>
      <c r="Q1" s="2"/>
    </row>
    <row r="2" spans="1:18" x14ac:dyDescent="0.3">
      <c r="A2" s="2" t="s">
        <v>18</v>
      </c>
      <c r="B2" s="2" t="s">
        <v>19</v>
      </c>
      <c r="C2" s="2" t="s">
        <v>21</v>
      </c>
      <c r="D2" s="2" t="s">
        <v>21</v>
      </c>
      <c r="E2" s="2" t="s">
        <v>21</v>
      </c>
      <c r="F2" s="2" t="s">
        <v>21</v>
      </c>
      <c r="G2" s="2" t="s">
        <v>21</v>
      </c>
      <c r="H2" s="2" t="s">
        <v>21</v>
      </c>
      <c r="I2" s="2" t="s">
        <v>21</v>
      </c>
      <c r="J2" s="2" t="s">
        <v>21</v>
      </c>
      <c r="K2" s="2" t="s">
        <v>21</v>
      </c>
      <c r="L2" s="2" t="s">
        <v>21</v>
      </c>
      <c r="M2" s="2" t="s">
        <v>21</v>
      </c>
      <c r="N2" s="2" t="s">
        <v>21</v>
      </c>
      <c r="O2" s="2" t="s">
        <v>21</v>
      </c>
      <c r="P2" s="2" t="s">
        <v>21</v>
      </c>
      <c r="Q2" s="2"/>
    </row>
    <row r="3" spans="1:18" x14ac:dyDescent="0.3">
      <c r="A3" s="2" t="s">
        <v>22</v>
      </c>
      <c r="B3" s="2" t="s">
        <v>23</v>
      </c>
      <c r="C3" s="1">
        <v>1164</v>
      </c>
      <c r="D3" s="1">
        <v>1583</v>
      </c>
      <c r="E3" s="1">
        <v>1610</v>
      </c>
      <c r="F3" s="1">
        <v>1381</v>
      </c>
      <c r="G3" s="1">
        <v>1232</v>
      </c>
      <c r="H3" s="1">
        <v>1640</v>
      </c>
      <c r="I3" s="1">
        <v>1700</v>
      </c>
      <c r="J3" s="1">
        <v>1451</v>
      </c>
      <c r="K3" s="1">
        <v>1412</v>
      </c>
      <c r="L3" s="1">
        <v>1785</v>
      </c>
      <c r="M3" s="1">
        <v>1864</v>
      </c>
      <c r="N3" s="1">
        <v>1609</v>
      </c>
      <c r="O3" s="1">
        <v>1444</v>
      </c>
      <c r="P3" s="1">
        <v>1816</v>
      </c>
      <c r="Q3" s="1"/>
    </row>
    <row r="4" spans="1:18" x14ac:dyDescent="0.3">
      <c r="A4" s="2"/>
      <c r="B4" s="2"/>
      <c r="C4" s="1"/>
      <c r="D4" s="1"/>
      <c r="E4" s="1"/>
      <c r="F4" s="1"/>
      <c r="G4" s="1">
        <f>(G3-C3)/C3</f>
        <v>5.8419243986254296E-2</v>
      </c>
      <c r="H4" s="1">
        <f>(H3-D3)/D3</f>
        <v>3.6007580543272265E-2</v>
      </c>
      <c r="I4" s="1">
        <f t="shared" ref="I4" si="0">(I3-E3)/E3</f>
        <v>5.5900621118012424E-2</v>
      </c>
      <c r="J4" s="1">
        <f t="shared" ref="J4" si="1">(J3-F3)/F3</f>
        <v>5.0687907313540913E-2</v>
      </c>
      <c r="K4" s="1">
        <f t="shared" ref="K4" si="2">(K3-G3)/G3</f>
        <v>0.1461038961038961</v>
      </c>
      <c r="L4" s="1">
        <f t="shared" ref="L4" si="3">(L3-H3)/H3</f>
        <v>8.8414634146341459E-2</v>
      </c>
      <c r="M4" s="1">
        <f t="shared" ref="M4" si="4">(M3-I3)/I3</f>
        <v>9.6470588235294114E-2</v>
      </c>
      <c r="N4" s="1">
        <f t="shared" ref="N4" si="5">(N3-J3)/J3</f>
        <v>0.10889042039972432</v>
      </c>
      <c r="O4" s="1">
        <f t="shared" ref="O4" si="6">(O3-K3)/K3</f>
        <v>2.2662889518413599E-2</v>
      </c>
      <c r="P4" s="1">
        <f t="shared" ref="P4" si="7">(P3-L3)/L3</f>
        <v>1.7366946778711485E-2</v>
      </c>
      <c r="Q4" s="6">
        <f>AVERAGE(G4:P4)</f>
        <v>6.8092472814346092E-2</v>
      </c>
      <c r="R4" t="s">
        <v>193</v>
      </c>
    </row>
    <row r="5" spans="1:18" x14ac:dyDescent="0.3">
      <c r="A5" s="2"/>
      <c r="B5" s="2"/>
      <c r="C5" s="1"/>
      <c r="D5" s="1"/>
      <c r="E5" s="1"/>
      <c r="F5" s="1"/>
      <c r="G5" s="1">
        <f>(G3-C3)</f>
        <v>68</v>
      </c>
      <c r="H5" s="1">
        <f t="shared" ref="H5" si="8">(H3-D3)</f>
        <v>57</v>
      </c>
      <c r="I5" s="1">
        <f t="shared" ref="I5" si="9">(I3-E3)</f>
        <v>90</v>
      </c>
      <c r="J5" s="1">
        <f t="shared" ref="J5" si="10">(J3-F3)</f>
        <v>70</v>
      </c>
      <c r="K5" s="1">
        <f t="shared" ref="K5" si="11">(K3-G3)</f>
        <v>180</v>
      </c>
      <c r="L5" s="1">
        <f t="shared" ref="L5" si="12">(L3-H3)</f>
        <v>145</v>
      </c>
      <c r="M5" s="1">
        <f t="shared" ref="M5" si="13">(M3-I3)</f>
        <v>164</v>
      </c>
      <c r="N5" s="1">
        <f t="shared" ref="N5" si="14">(N3-J3)</f>
        <v>158</v>
      </c>
      <c r="O5" s="1">
        <f t="shared" ref="O5" si="15">(O3-K3)</f>
        <v>32</v>
      </c>
      <c r="P5" s="1">
        <f t="shared" ref="P5" si="16">(P3-L3)</f>
        <v>31</v>
      </c>
      <c r="Q5" s="7">
        <f>AVERAGE(G5:P5)*1000</f>
        <v>99500</v>
      </c>
      <c r="R5" t="s">
        <v>194</v>
      </c>
    </row>
    <row r="6" spans="1:18" x14ac:dyDescent="0.3">
      <c r="A6" s="2" t="s">
        <v>22</v>
      </c>
      <c r="B6" s="2" t="s">
        <v>25</v>
      </c>
      <c r="C6" s="1">
        <v>225</v>
      </c>
      <c r="D6" s="1">
        <v>291</v>
      </c>
      <c r="E6" s="1">
        <v>265</v>
      </c>
      <c r="F6" s="1">
        <v>283</v>
      </c>
      <c r="G6" s="1">
        <v>280</v>
      </c>
      <c r="H6" s="1">
        <v>342</v>
      </c>
      <c r="I6" s="1">
        <v>340</v>
      </c>
      <c r="J6" s="1">
        <v>329</v>
      </c>
      <c r="K6" s="1">
        <v>315</v>
      </c>
      <c r="L6" s="1">
        <v>363</v>
      </c>
      <c r="M6" s="1">
        <v>362</v>
      </c>
      <c r="N6" s="1">
        <v>372</v>
      </c>
      <c r="O6" s="1">
        <v>324</v>
      </c>
      <c r="P6" s="1">
        <v>355</v>
      </c>
      <c r="Q6" s="1"/>
    </row>
    <row r="7" spans="1:18" x14ac:dyDescent="0.3">
      <c r="A7" s="2"/>
      <c r="B7" s="2"/>
      <c r="C7" s="1"/>
      <c r="D7" s="1"/>
      <c r="E7" s="1"/>
      <c r="F7" s="1"/>
      <c r="G7" s="1">
        <f>(G6-C6)/C6</f>
        <v>0.24444444444444444</v>
      </c>
      <c r="H7" s="1">
        <f>(H6-D6)/D6</f>
        <v>0.17525773195876287</v>
      </c>
      <c r="I7" s="1">
        <f t="shared" ref="I7:K7" si="17">(I6-E6)/E6</f>
        <v>0.28301886792452829</v>
      </c>
      <c r="J7" s="1">
        <f t="shared" si="17"/>
        <v>0.16254416961130741</v>
      </c>
      <c r="K7" s="1">
        <f t="shared" si="17"/>
        <v>0.125</v>
      </c>
      <c r="L7" s="1">
        <f t="shared" ref="L7" si="18">(L6-H6)/H6</f>
        <v>6.1403508771929821E-2</v>
      </c>
      <c r="M7" s="1">
        <f t="shared" ref="M7" si="19">(M6-I6)/I6</f>
        <v>6.4705882352941183E-2</v>
      </c>
      <c r="N7" s="1">
        <f t="shared" ref="N7" si="20">(N6-J6)/J6</f>
        <v>0.13069908814589665</v>
      </c>
      <c r="O7" s="1">
        <f t="shared" ref="O7" si="21">(O6-K6)/K6</f>
        <v>2.8571428571428571E-2</v>
      </c>
      <c r="P7" s="1">
        <f t="shared" ref="P7" si="22">(P6-L6)/L6</f>
        <v>-2.2038567493112948E-2</v>
      </c>
      <c r="Q7" s="6">
        <f>AVERAGE(G7:P7)</f>
        <v>0.12536065542881264</v>
      </c>
      <c r="R7" t="s">
        <v>193</v>
      </c>
    </row>
    <row r="8" spans="1:18" x14ac:dyDescent="0.3">
      <c r="A8" s="2"/>
      <c r="B8" s="2"/>
      <c r="C8" s="1"/>
      <c r="D8" s="1"/>
      <c r="E8" s="1"/>
      <c r="F8" s="1"/>
      <c r="G8" s="1">
        <f>(G6-C6)</f>
        <v>55</v>
      </c>
      <c r="H8" s="1">
        <f t="shared" ref="H8:P8" si="23">(H6-D6)</f>
        <v>51</v>
      </c>
      <c r="I8" s="1">
        <f t="shared" si="23"/>
        <v>75</v>
      </c>
      <c r="J8" s="1">
        <f t="shared" si="23"/>
        <v>46</v>
      </c>
      <c r="K8" s="1">
        <f t="shared" si="23"/>
        <v>35</v>
      </c>
      <c r="L8" s="1">
        <f t="shared" si="23"/>
        <v>21</v>
      </c>
      <c r="M8" s="1">
        <f t="shared" si="23"/>
        <v>22</v>
      </c>
      <c r="N8" s="1">
        <f t="shared" si="23"/>
        <v>43</v>
      </c>
      <c r="O8" s="1">
        <f t="shared" si="23"/>
        <v>9</v>
      </c>
      <c r="P8" s="1">
        <f t="shared" si="23"/>
        <v>-8</v>
      </c>
      <c r="Q8" s="7">
        <f>AVERAGE(G8:P8)*1000</f>
        <v>34900</v>
      </c>
      <c r="R8" t="s">
        <v>194</v>
      </c>
    </row>
    <row r="9" spans="1:18" x14ac:dyDescent="0.3">
      <c r="A9" s="2" t="s">
        <v>22</v>
      </c>
      <c r="B9" s="2" t="s">
        <v>26</v>
      </c>
      <c r="C9" s="1">
        <v>938</v>
      </c>
      <c r="D9" s="1">
        <v>1293</v>
      </c>
      <c r="E9" s="1">
        <v>1345</v>
      </c>
      <c r="F9" s="1">
        <v>1098</v>
      </c>
      <c r="G9" s="1">
        <v>952</v>
      </c>
      <c r="H9" s="1">
        <v>1298</v>
      </c>
      <c r="I9" s="1">
        <v>1361</v>
      </c>
      <c r="J9" s="1">
        <v>1122</v>
      </c>
      <c r="K9" s="1">
        <v>1097</v>
      </c>
      <c r="L9" s="1">
        <v>1422</v>
      </c>
      <c r="M9" s="1">
        <v>1502</v>
      </c>
      <c r="N9" s="1">
        <v>1237</v>
      </c>
      <c r="O9" s="1">
        <v>1120</v>
      </c>
      <c r="P9" s="1">
        <v>1461</v>
      </c>
      <c r="Q9" s="6"/>
    </row>
    <row r="10" spans="1:18" x14ac:dyDescent="0.3">
      <c r="G10" s="1">
        <f>(G9-C9)/C9</f>
        <v>1.4925373134328358E-2</v>
      </c>
      <c r="H10" s="1">
        <f>(H9-D9)/D9</f>
        <v>3.8669760247486465E-3</v>
      </c>
      <c r="I10" s="1">
        <f t="shared" ref="I10" si="24">(I9-E9)/E9</f>
        <v>1.1895910780669145E-2</v>
      </c>
      <c r="J10" s="1">
        <f t="shared" ref="J10" si="25">(J9-F9)/F9</f>
        <v>2.185792349726776E-2</v>
      </c>
      <c r="K10" s="1">
        <f t="shared" ref="K10" si="26">(K9-G9)/G9</f>
        <v>0.15231092436974789</v>
      </c>
      <c r="L10" s="1">
        <f t="shared" ref="L10" si="27">(L9-H9)/H9</f>
        <v>9.5531587057010786E-2</v>
      </c>
      <c r="M10" s="1">
        <f t="shared" ref="M10" si="28">(M9-I9)/I9</f>
        <v>0.10360029390154299</v>
      </c>
      <c r="N10" s="1">
        <f t="shared" ref="N10" si="29">(N9-J9)/J9</f>
        <v>0.10249554367201426</v>
      </c>
      <c r="O10" s="1">
        <f t="shared" ref="O10" si="30">(O9-K9)/K9</f>
        <v>2.0966271649954422E-2</v>
      </c>
      <c r="P10" s="1">
        <f t="shared" ref="P10" si="31">(P9-L9)/L9</f>
        <v>2.7426160337552744E-2</v>
      </c>
      <c r="Q10" s="6">
        <f>AVERAGE(G10:P10)</f>
        <v>5.5487696442483712E-2</v>
      </c>
      <c r="R10" t="s">
        <v>193</v>
      </c>
    </row>
    <row r="11" spans="1:18" x14ac:dyDescent="0.3">
      <c r="G11" s="1">
        <f>(G9-C9)</f>
        <v>14</v>
      </c>
      <c r="H11" s="1">
        <f t="shared" ref="H11" si="32">(H9-D9)</f>
        <v>5</v>
      </c>
      <c r="I11" s="1">
        <f t="shared" ref="I11" si="33">(I9-E9)</f>
        <v>16</v>
      </c>
      <c r="J11" s="1">
        <f t="shared" ref="J11" si="34">(J9-F9)</f>
        <v>24</v>
      </c>
      <c r="K11" s="1">
        <f t="shared" ref="K11" si="35">(K9-G9)</f>
        <v>145</v>
      </c>
      <c r="L11" s="1">
        <f t="shared" ref="L11" si="36">(L9-H9)</f>
        <v>124</v>
      </c>
      <c r="M11" s="1">
        <f t="shared" ref="M11" si="37">(M9-I9)</f>
        <v>141</v>
      </c>
      <c r="N11" s="1">
        <f t="shared" ref="N11" si="38">(N9-J9)</f>
        <v>115</v>
      </c>
      <c r="O11" s="1">
        <f t="shared" ref="O11" si="39">(O9-K9)</f>
        <v>23</v>
      </c>
      <c r="P11" s="1">
        <f t="shared" ref="P11" si="40">(P9-L9)</f>
        <v>39</v>
      </c>
      <c r="Q11" s="7">
        <f>AVERAGE(G11:P11)*1000</f>
        <v>64599.999999999993</v>
      </c>
      <c r="R11" t="s">
        <v>194</v>
      </c>
    </row>
    <row r="12" spans="1:18" x14ac:dyDescent="0.3">
      <c r="B12" s="2"/>
      <c r="Q12" s="5"/>
    </row>
    <row r="13" spans="1:18" x14ac:dyDescent="0.3">
      <c r="B13" s="2"/>
    </row>
    <row r="14" spans="1:18" x14ac:dyDescent="0.3">
      <c r="B14" s="2"/>
    </row>
    <row r="15" spans="1:18" x14ac:dyDescent="0.3">
      <c r="B15" s="2"/>
    </row>
    <row r="16" spans="1:18" ht="18" x14ac:dyDescent="0.35">
      <c r="N16" s="8"/>
      <c r="O16" s="8" t="s">
        <v>197</v>
      </c>
      <c r="P16" s="8" t="s">
        <v>196</v>
      </c>
    </row>
    <row r="17" spans="14:16" ht="18" x14ac:dyDescent="0.35">
      <c r="N17" s="8" t="s">
        <v>191</v>
      </c>
      <c r="O17" s="9">
        <f>Q10</f>
        <v>5.5487696442483712E-2</v>
      </c>
      <c r="P17" s="10">
        <f>Q11</f>
        <v>64599.999999999993</v>
      </c>
    </row>
    <row r="18" spans="14:16" ht="18" x14ac:dyDescent="0.35">
      <c r="N18" s="8" t="s">
        <v>192</v>
      </c>
      <c r="O18" s="9">
        <f>Q7</f>
        <v>0.12536065542881264</v>
      </c>
      <c r="P18" s="10">
        <f>Q8</f>
        <v>34900</v>
      </c>
    </row>
    <row r="19" spans="14:16" ht="18" x14ac:dyDescent="0.35">
      <c r="N19" s="8" t="s">
        <v>195</v>
      </c>
      <c r="O19" s="9">
        <f>Q4</f>
        <v>6.8092472814346092E-2</v>
      </c>
      <c r="P19" s="10">
        <f>Q5</f>
        <v>99500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Omschrijving</vt:lpstr>
      <vt:lpstr>Lijngrafiek</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Hotels; gasten, overnachtingen, woonland, regio</dc:title>
  <dc:creator>CBS</dc:creator>
  <cp:lastModifiedBy>Bob Borsboom</cp:lastModifiedBy>
  <dcterms:created xsi:type="dcterms:W3CDTF">2017-11-14T11:14:29Z</dcterms:created>
  <dcterms:modified xsi:type="dcterms:W3CDTF">2017-11-14T11:48:52Z</dcterms:modified>
</cp:coreProperties>
</file>