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 SATRIACORP\menaker\finance\"/>
    </mc:Choice>
  </mc:AlternateContent>
  <xr:revisionPtr revIDLastSave="0" documentId="13_ncr:1_{6B9F5513-C922-4A91-BBEE-0DD4C4E1BC40}" xr6:coauthVersionLast="47" xr6:coauthVersionMax="47" xr10:uidLastSave="{00000000-0000-0000-0000-000000000000}"/>
  <bookViews>
    <workbookView xWindow="-30" yWindow="510" windowWidth="28800" windowHeight="14205" firstSheet="1" activeTab="3" xr2:uid="{00000000-000D-0000-FFFF-FFFF00000000}"/>
  </bookViews>
  <sheets>
    <sheet name="CHART OF ACCOUNT (COA)" sheetId="9" r:id="rId1"/>
    <sheet name="BUKU BESAR" sheetId="13" r:id="rId2"/>
    <sheet name="GL. AKTIVA" sheetId="3" r:id="rId3"/>
    <sheet name="GL. KEWAJIBAN" sheetId="4" r:id="rId4"/>
    <sheet name="GL. MODAL" sheetId="5" r:id="rId5"/>
    <sheet name="GL. PENDAPATAN" sheetId="6" r:id="rId6"/>
    <sheet name="GL. BEBAN" sheetId="7" r:id="rId7"/>
    <sheet name="NERACA PENYESUAIAN" sheetId="12" r:id="rId8"/>
    <sheet name="NERACA&amp;LR" sheetId="11" r:id="rId9"/>
  </sheets>
  <definedNames>
    <definedName name="_xlnm._FilterDatabase" localSheetId="1" hidden="1">'BUKU BESAR'!$B$4:$H$121</definedName>
    <definedName name="_xlnm._FilterDatabase" localSheetId="2" hidden="1">'GL. AKTIVA'!#REF!</definedName>
    <definedName name="_xlnm.Criteria" localSheetId="2">'GL. AKTIVA'!$F$6:$F$7</definedName>
    <definedName name="_xlnm.Criteria" localSheetId="6">'GL. BEBAN'!#REF!</definedName>
    <definedName name="_xlnm.Criteria" localSheetId="3">'GL. KEWAJIBAN'!#REF!</definedName>
    <definedName name="_xlnm.Criteria" localSheetId="4">'GL. MODAL'!#REF!</definedName>
    <definedName name="_xlnm.Criteria" localSheetId="5">'GL. PENDAPATAN'!#REF!</definedName>
    <definedName name="_xlnm.Extract" localSheetId="2">'GL. AKTIVA'!$B$8:$F$8</definedName>
    <definedName name="_xlnm.Extract" localSheetId="6">'GL. BEBAN'!#REF!</definedName>
    <definedName name="_xlnm.Extract" localSheetId="3">'GL. KEWAJIBAN'!#REF!</definedName>
    <definedName name="_xlnm.Extract" localSheetId="4">'GL. MODAL'!$B$8:$F$8</definedName>
    <definedName name="_xlnm.Extract" localSheetId="5">'GL. PENDAPATAN'!#REF!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1" l="1"/>
  <c r="D7" i="11"/>
  <c r="L24" i="11"/>
  <c r="E128" i="7"/>
  <c r="F210" i="7"/>
  <c r="F201" i="7"/>
  <c r="F192" i="7"/>
  <c r="F183" i="7"/>
  <c r="F174" i="7"/>
  <c r="F165" i="7"/>
  <c r="F156" i="7"/>
  <c r="F147" i="7"/>
  <c r="F138" i="7"/>
  <c r="F114" i="7"/>
  <c r="F104" i="7"/>
  <c r="F94" i="7"/>
  <c r="F84" i="7"/>
  <c r="F74" i="7"/>
  <c r="F64" i="7"/>
  <c r="F54" i="7"/>
  <c r="F44" i="7"/>
  <c r="F34" i="7"/>
  <c r="F24" i="7"/>
  <c r="F124" i="7"/>
  <c r="F123" i="7"/>
  <c r="F122" i="7"/>
  <c r="F121" i="7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14" i="7"/>
  <c r="F33" i="6"/>
  <c r="F24" i="6"/>
  <c r="F14" i="6"/>
  <c r="F13" i="5"/>
  <c r="F78" i="3"/>
  <c r="E68" i="5"/>
  <c r="F68" i="5"/>
  <c r="F58" i="5"/>
  <c r="E58" i="5"/>
  <c r="F30" i="5"/>
  <c r="F29" i="5"/>
  <c r="F28" i="5"/>
  <c r="F27" i="5"/>
  <c r="E26" i="5"/>
  <c r="E48" i="5" s="1"/>
  <c r="F25" i="5"/>
  <c r="F24" i="5"/>
  <c r="F23" i="5"/>
  <c r="F22" i="5"/>
  <c r="F21" i="5"/>
  <c r="F20" i="5"/>
  <c r="F19" i="5"/>
  <c r="G15" i="4"/>
  <c r="F15" i="4"/>
  <c r="G16" i="4" s="1"/>
  <c r="F77" i="3"/>
  <c r="E77" i="3"/>
  <c r="E68" i="3"/>
  <c r="F59" i="3"/>
  <c r="E59" i="3"/>
  <c r="F60" i="3" s="1"/>
  <c r="F49" i="3"/>
  <c r="E40" i="3"/>
  <c r="F40" i="3"/>
  <c r="E28" i="3"/>
  <c r="F28" i="3"/>
  <c r="E16" i="3"/>
  <c r="F65" i="3"/>
  <c r="F68" i="3" s="1"/>
  <c r="E46" i="3"/>
  <c r="E49" i="3" s="1"/>
  <c r="F9" i="3"/>
  <c r="F128" i="7" l="1"/>
  <c r="F129" i="7" s="1"/>
  <c r="F41" i="3"/>
  <c r="F50" i="3"/>
  <c r="F29" i="3"/>
  <c r="F69" i="3"/>
  <c r="F48" i="5"/>
  <c r="F49" i="5" s="1"/>
  <c r="F69" i="5"/>
  <c r="F59" i="5"/>
  <c r="F16" i="3"/>
  <c r="F17" i="3" s="1"/>
  <c r="H6" i="13" l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D46" i="11" l="1"/>
  <c r="D47" i="11" s="1"/>
  <c r="M39" i="11" l="1"/>
  <c r="L39" i="11"/>
  <c r="K39" i="11"/>
  <c r="J39" i="11"/>
  <c r="K40" i="11" s="1"/>
  <c r="I39" i="11"/>
  <c r="H39" i="11"/>
  <c r="G39" i="11"/>
  <c r="F39" i="11"/>
  <c r="E39" i="11"/>
  <c r="D39" i="11"/>
  <c r="M40" i="11" l="1"/>
  <c r="K41" i="11"/>
  <c r="J41" i="11"/>
  <c r="M41" i="11"/>
  <c r="L40" i="11" l="1"/>
  <c r="L41" i="11" l="1"/>
</calcChain>
</file>

<file path=xl/sharedStrings.xml><?xml version="1.0" encoding="utf-8"?>
<sst xmlns="http://schemas.openxmlformats.org/spreadsheetml/2006/main" count="588" uniqueCount="141">
  <si>
    <t>No. Akun</t>
  </si>
  <si>
    <t>Nama Akun</t>
  </si>
  <si>
    <t>Piutang Usaha</t>
  </si>
  <si>
    <t>Sewa Dibayar Dimuka</t>
  </si>
  <si>
    <t>Hutang Usaha</t>
  </si>
  <si>
    <t>Modal</t>
  </si>
  <si>
    <t>Beban Gaji</t>
  </si>
  <si>
    <t>Beban Perawatan Aktiva</t>
  </si>
  <si>
    <t>Tanggal</t>
  </si>
  <si>
    <t>Buku Besar</t>
  </si>
  <si>
    <t>Nama Akun:</t>
  </si>
  <si>
    <t>Saldo</t>
  </si>
  <si>
    <t>Neraca Saldo</t>
  </si>
  <si>
    <t>Penyesuaian</t>
  </si>
  <si>
    <t>Neraca</t>
  </si>
  <si>
    <t>L/R</t>
  </si>
  <si>
    <t>JUMLAH</t>
  </si>
  <si>
    <t>Neraca Saldo Setelah Penyesuaian</t>
  </si>
  <si>
    <t>No. 
Akun</t>
  </si>
  <si>
    <t>LABA</t>
  </si>
  <si>
    <t>PT BANGUN MEDIKA TRITAMA</t>
  </si>
  <si>
    <t>NERACA</t>
  </si>
  <si>
    <t>Daftar Rekening</t>
  </si>
  <si>
    <t>HARTA</t>
  </si>
  <si>
    <t>Uang Muka Pembelian</t>
  </si>
  <si>
    <t>Uang Muka Biaya</t>
  </si>
  <si>
    <t>Piutang Karyawan</t>
  </si>
  <si>
    <t>BCA</t>
  </si>
  <si>
    <t>Perlengkapan</t>
  </si>
  <si>
    <t>KEWAJIBAN</t>
  </si>
  <si>
    <t>MODAL</t>
  </si>
  <si>
    <t>Prive (Pengambilan Uang Pribadi)</t>
  </si>
  <si>
    <t>Laba Ditahan</t>
  </si>
  <si>
    <t>Laba Tahun Berjalan</t>
  </si>
  <si>
    <t>Retur Penjualan</t>
  </si>
  <si>
    <t>Potongan Penjualan</t>
  </si>
  <si>
    <t>HARGA POKOK PENJUALAN</t>
  </si>
  <si>
    <t>Barang Jadi Awal</t>
  </si>
  <si>
    <t>Biaya Bahan Baku</t>
  </si>
  <si>
    <t>Biaya Tenaga Kerja</t>
  </si>
  <si>
    <t>Barang Dalam Proses Awal</t>
  </si>
  <si>
    <t>Barang Dalam Proses Akhir</t>
  </si>
  <si>
    <t>Retur Pembelian</t>
  </si>
  <si>
    <t>Potongan Pembelian</t>
  </si>
  <si>
    <t>HPP Barang Jadi</t>
  </si>
  <si>
    <t>Barang Jadi</t>
  </si>
  <si>
    <t>Beban Usaha</t>
  </si>
  <si>
    <t>Beban Gaji - Owner</t>
  </si>
  <si>
    <t>Beban Gaji - Karyawan</t>
  </si>
  <si>
    <t>Beban Transportasi &amp; Parkir</t>
  </si>
  <si>
    <t>Beban Sewa</t>
  </si>
  <si>
    <t>Beban Listrik, Air,Telepon, Keamanan</t>
  </si>
  <si>
    <t>Konsumsi</t>
  </si>
  <si>
    <t>Operational</t>
  </si>
  <si>
    <t>Inventaris</t>
  </si>
  <si>
    <t>Akum. Penyusutan Inventaris</t>
  </si>
  <si>
    <t>Beban Placement</t>
  </si>
  <si>
    <t>Beban Produksi</t>
  </si>
  <si>
    <t>Tanya:</t>
  </si>
  <si>
    <t>1. Pengeluaran direksi masuk akun apa?</t>
  </si>
  <si>
    <t>PT BANGUN MEDIA TRITAMA</t>
  </si>
  <si>
    <t>(inc Pajak)</t>
  </si>
  <si>
    <t>BRI</t>
  </si>
  <si>
    <t>Kas (Petty Cash)</t>
  </si>
  <si>
    <t>Piutang Usaha (inc pajak)</t>
  </si>
  <si>
    <t xml:space="preserve">  </t>
  </si>
  <si>
    <t>BALANCE</t>
  </si>
  <si>
    <t>Kas (Petty cash)</t>
  </si>
  <si>
    <t>Total</t>
  </si>
  <si>
    <t>Beban Listrik, Air,Telepon, Keamanan, Internet</t>
  </si>
  <si>
    <t>2. Servis komputer dan mobil apa dibedakan akunnya?</t>
  </si>
  <si>
    <t>No. Ref</t>
  </si>
  <si>
    <t>nilai residu</t>
  </si>
  <si>
    <t>Beban Transportasi</t>
  </si>
  <si>
    <t>Sumbangan</t>
  </si>
  <si>
    <t>Entertaint</t>
  </si>
  <si>
    <t>Profit Sharing</t>
  </si>
  <si>
    <t>Reward Karyawan</t>
  </si>
  <si>
    <t>Biaya Risiko Kerja dan lainnya</t>
  </si>
  <si>
    <t>Tunjangan Transportasi</t>
  </si>
  <si>
    <t>Tunjangan Kesehatan</t>
  </si>
  <si>
    <t>Tunjangan Kehadiran</t>
  </si>
  <si>
    <t>Beban Perawatan Inventaris</t>
  </si>
  <si>
    <t>Beban Perawatan Perlengkapan</t>
  </si>
  <si>
    <t>PT. BANGUN MEDIA TRITAMA</t>
  </si>
  <si>
    <t>Konsumsi Rumah Tangga</t>
  </si>
  <si>
    <t>prive</t>
  </si>
  <si>
    <t>beda</t>
  </si>
  <si>
    <t>2,5% dari SP2D</t>
  </si>
  <si>
    <t>Masuk</t>
  </si>
  <si>
    <t>Keluar</t>
  </si>
  <si>
    <t>Keterangan</t>
  </si>
  <si>
    <t>Beban Perlengkapan</t>
  </si>
  <si>
    <t>Beban Penyusutan Peralatan</t>
  </si>
  <si>
    <t>-</t>
  </si>
  <si>
    <t>Piutang Pendapatan</t>
  </si>
  <si>
    <t>Pendapatan Diterima di Muka</t>
  </si>
  <si>
    <t>Beban Penyusutan Perlengkapan</t>
  </si>
  <si>
    <t>Akm.  Penyusutan Perlengkapan</t>
  </si>
  <si>
    <t>Utang Gaji</t>
  </si>
  <si>
    <t>Utang Usaha</t>
  </si>
  <si>
    <t>Utang Gaji - Owner</t>
  </si>
  <si>
    <t>Utang Gaji - Karyawan</t>
  </si>
  <si>
    <t>Utang Perawatan Inventaris</t>
  </si>
  <si>
    <t>Utang Perawatan Perlengkapan</t>
  </si>
  <si>
    <t>Utang Listrik, Air,Telepon, Keamanan, Internet</t>
  </si>
  <si>
    <t>Utang Placement</t>
  </si>
  <si>
    <t>Utang Produksi</t>
  </si>
  <si>
    <t>Utang Konsumsi Rumah Tangga</t>
  </si>
  <si>
    <t>Utang Perlengkapan</t>
  </si>
  <si>
    <t>Operasional</t>
  </si>
  <si>
    <t>Client</t>
  </si>
  <si>
    <t>Utang Tunjangan Transportasi</t>
  </si>
  <si>
    <t>Utang Tunjangan Kesehatan</t>
  </si>
  <si>
    <t>Utang Tunjangan Kehadiran</t>
  </si>
  <si>
    <t>Jurnal Penyesuaian</t>
  </si>
  <si>
    <t xml:space="preserve">      Pendapatan Jasa</t>
  </si>
  <si>
    <t xml:space="preserve">     Beban Sewa</t>
  </si>
  <si>
    <t xml:space="preserve">     Akum. Penyusutan Peralatan</t>
  </si>
  <si>
    <t xml:space="preserve">    Pendapatan Sewa</t>
  </si>
  <si>
    <t>BUKU BESAR</t>
  </si>
  <si>
    <t>Beban Listrik, Air, Telepon, Keamanan, Internet</t>
  </si>
  <si>
    <t>Entertainment</t>
  </si>
  <si>
    <t xml:space="preserve">Masuk </t>
  </si>
  <si>
    <t>Beban Pajak</t>
  </si>
  <si>
    <t>PPN dan PPh</t>
  </si>
  <si>
    <t>PIC</t>
  </si>
  <si>
    <t>Jumat Berkah</t>
  </si>
  <si>
    <t>Beli Harddisk utk PFN 3 unit</t>
  </si>
  <si>
    <t>v</t>
  </si>
  <si>
    <t>Saldo Akhir</t>
  </si>
  <si>
    <t xml:space="preserve">Petty Cash </t>
  </si>
  <si>
    <t>Prive</t>
  </si>
  <si>
    <t xml:space="preserve">Prive </t>
  </si>
  <si>
    <t>PENDAPATAN</t>
  </si>
  <si>
    <t>Pendapatan</t>
  </si>
  <si>
    <t>Retur Pendapatan</t>
  </si>
  <si>
    <t>Potongan Pendapatan</t>
  </si>
  <si>
    <t>kategori &amp; rumus nya</t>
  </si>
  <si>
    <t>item asset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</si>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</sst>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Rp-421]* #,##0.00_);_([$Rp-421]* \(#,##0.00\);_([$Rp-421]* &quot;-&quot;??_);_(@_)"/>
    <numFmt numFmtId="165" formatCode="_([$Rp-421]* #,##0_);_([$Rp-421]* \(#,##0\);_([$Rp-421]* &quot;-&quot;??_);_(@_)"/>
    <numFmt numFmtId="166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8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164" fontId="0" fillId="0" borderId="0" xfId="0" applyNumberFormat="1" applyBorder="1"/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left"/>
    </xf>
    <xf numFmtId="0" fontId="0" fillId="0" borderId="7" xfId="0" applyBorder="1"/>
    <xf numFmtId="0" fontId="1" fillId="0" borderId="13" xfId="0" applyFont="1" applyBorder="1" applyAlignment="1">
      <alignment horizontal="center"/>
    </xf>
    <xf numFmtId="14" fontId="0" fillId="0" borderId="12" xfId="0" applyNumberFormat="1" applyBorder="1"/>
    <xf numFmtId="164" fontId="0" fillId="0" borderId="13" xfId="0" applyNumberFormat="1" applyBorder="1"/>
    <xf numFmtId="14" fontId="0" fillId="0" borderId="7" xfId="0" applyNumberFormat="1" applyBorder="1"/>
    <xf numFmtId="0" fontId="1" fillId="0" borderId="14" xfId="0" applyFont="1" applyBorder="1" applyAlignment="1">
      <alignment horizontal="left"/>
    </xf>
    <xf numFmtId="14" fontId="1" fillId="0" borderId="12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0" fillId="0" borderId="5" xfId="0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1"/>
    <xf numFmtId="0" fontId="1" fillId="0" borderId="0" xfId="1" applyFont="1" applyAlignment="1">
      <alignment horizontal="center"/>
    </xf>
    <xf numFmtId="0" fontId="3" fillId="0" borderId="0" xfId="1" applyAlignment="1">
      <alignment horizontal="center"/>
    </xf>
    <xf numFmtId="0" fontId="0" fillId="0" borderId="0" xfId="1" applyFont="1"/>
    <xf numFmtId="0" fontId="1" fillId="6" borderId="0" xfId="1" applyFont="1" applyFill="1"/>
    <xf numFmtId="14" fontId="1" fillId="0" borderId="21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4" borderId="1" xfId="0" applyNumberFormat="1" applyFill="1" applyBorder="1"/>
    <xf numFmtId="0" fontId="0" fillId="4" borderId="1" xfId="0" applyFill="1" applyBorder="1"/>
    <xf numFmtId="0" fontId="0" fillId="4" borderId="0" xfId="0" applyFill="1"/>
    <xf numFmtId="164" fontId="0" fillId="5" borderId="1" xfId="0" applyNumberFormat="1" applyFill="1" applyBorder="1"/>
    <xf numFmtId="164" fontId="0" fillId="0" borderId="24" xfId="0" applyNumberFormat="1" applyBorder="1"/>
    <xf numFmtId="164" fontId="1" fillId="0" borderId="16" xfId="0" applyNumberFormat="1" applyFont="1" applyBorder="1"/>
    <xf numFmtId="0" fontId="0" fillId="4" borderId="12" xfId="0" applyFill="1" applyBorder="1" applyAlignment="1">
      <alignment horizontal="center"/>
    </xf>
    <xf numFmtId="164" fontId="0" fillId="4" borderId="13" xfId="0" applyNumberFormat="1" applyFill="1" applyBorder="1"/>
    <xf numFmtId="164" fontId="0" fillId="5" borderId="13" xfId="0" applyNumberFormat="1" applyFill="1" applyBorder="1"/>
    <xf numFmtId="0" fontId="0" fillId="0" borderId="12" xfId="0" applyBorder="1" applyAlignment="1">
      <alignment horizontal="center"/>
    </xf>
    <xf numFmtId="164" fontId="0" fillId="0" borderId="22" xfId="0" applyNumberFormat="1" applyBorder="1"/>
    <xf numFmtId="164" fontId="1" fillId="0" borderId="13" xfId="0" applyNumberFormat="1" applyFont="1" applyBorder="1"/>
    <xf numFmtId="164" fontId="1" fillId="3" borderId="1" xfId="0" applyNumberFormat="1" applyFont="1" applyFill="1" applyBorder="1"/>
    <xf numFmtId="164" fontId="1" fillId="3" borderId="16" xfId="0" applyNumberFormat="1" applyFont="1" applyFill="1" applyBorder="1"/>
    <xf numFmtId="164" fontId="1" fillId="3" borderId="17" xfId="0" applyNumberFormat="1" applyFont="1" applyFill="1" applyBorder="1"/>
    <xf numFmtId="14" fontId="0" fillId="0" borderId="21" xfId="0" applyNumberFormat="1" applyBorder="1"/>
    <xf numFmtId="0" fontId="0" fillId="0" borderId="24" xfId="0" applyBorder="1"/>
    <xf numFmtId="0" fontId="1" fillId="0" borderId="1" xfId="0" applyFont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0" fillId="0" borderId="1" xfId="1" applyFont="1" applyBorder="1"/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1" applyFont="1" applyFill="1" applyBorder="1"/>
    <xf numFmtId="0" fontId="3" fillId="4" borderId="0" xfId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164" fontId="0" fillId="0" borderId="24" xfId="0" applyNumberFormat="1" applyFont="1" applyBorder="1" applyAlignment="1">
      <alignment horizontal="center"/>
    </xf>
    <xf numFmtId="14" fontId="0" fillId="0" borderId="21" xfId="0" applyNumberFormat="1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4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164" fontId="0" fillId="8" borderId="1" xfId="0" applyNumberFormat="1" applyFill="1" applyBorder="1"/>
    <xf numFmtId="165" fontId="0" fillId="0" borderId="24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21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center" vertical="center"/>
    </xf>
    <xf numFmtId="164" fontId="0" fillId="0" borderId="24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1" xfId="1" applyFont="1" applyBorder="1" applyAlignment="1"/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left"/>
    </xf>
    <xf numFmtId="0" fontId="3" fillId="0" borderId="1" xfId="1" applyBorder="1"/>
    <xf numFmtId="0" fontId="3" fillId="0" borderId="1" xfId="1" applyFont="1" applyBorder="1"/>
    <xf numFmtId="0" fontId="1" fillId="4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left"/>
    </xf>
    <xf numFmtId="0" fontId="3" fillId="4" borderId="1" xfId="1" applyFill="1" applyBorder="1" applyAlignment="1">
      <alignment horizontal="center"/>
    </xf>
    <xf numFmtId="0" fontId="3" fillId="4" borderId="1" xfId="1" applyFill="1" applyBorder="1"/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1" fillId="0" borderId="1" xfId="1" applyFont="1" applyBorder="1"/>
    <xf numFmtId="0" fontId="0" fillId="4" borderId="0" xfId="0" applyFill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3" fontId="5" fillId="0" borderId="1" xfId="0" applyNumberFormat="1" applyFont="1" applyBorder="1" applyAlignment="1">
      <alignment horizontal="right" vertical="center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15" fontId="0" fillId="0" borderId="24" xfId="0" applyNumberFormat="1" applyBorder="1" applyAlignment="1">
      <alignment vertical="center"/>
    </xf>
    <xf numFmtId="3" fontId="0" fillId="0" borderId="24" xfId="0" applyNumberFormat="1" applyBorder="1" applyAlignment="1">
      <alignment horizontal="right"/>
    </xf>
    <xf numFmtId="15" fontId="0" fillId="4" borderId="1" xfId="0" applyNumberFormat="1" applyFill="1" applyBorder="1" applyAlignment="1">
      <alignment vertical="center"/>
    </xf>
    <xf numFmtId="3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center"/>
    </xf>
    <xf numFmtId="3" fontId="0" fillId="4" borderId="1" xfId="0" applyNumberFormat="1" applyFill="1" applyBorder="1" applyAlignment="1">
      <alignment horizontal="right" vertical="center"/>
    </xf>
    <xf numFmtId="0" fontId="6" fillId="4" borderId="1" xfId="0" applyFont="1" applyFill="1" applyBorder="1" applyAlignment="1">
      <alignment wrapText="1"/>
    </xf>
    <xf numFmtId="15" fontId="7" fillId="4" borderId="1" xfId="0" applyNumberFormat="1" applyFont="1" applyFill="1" applyBorder="1" applyAlignment="1">
      <alignment vertical="center"/>
    </xf>
    <xf numFmtId="0" fontId="6" fillId="0" borderId="1" xfId="0" applyFont="1" applyBorder="1"/>
    <xf numFmtId="0" fontId="7" fillId="4" borderId="1" xfId="0" applyFont="1" applyFill="1" applyBorder="1"/>
    <xf numFmtId="0" fontId="6" fillId="4" borderId="1" xfId="0" applyFont="1" applyFill="1" applyBorder="1"/>
    <xf numFmtId="3" fontId="7" fillId="4" borderId="1" xfId="0" applyNumberFormat="1" applyFont="1" applyFill="1" applyBorder="1" applyAlignment="1">
      <alignment horizontal="right"/>
    </xf>
    <xf numFmtId="0" fontId="7" fillId="4" borderId="0" xfId="0" applyFont="1" applyFill="1"/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3" fontId="7" fillId="4" borderId="1" xfId="0" applyNumberFormat="1" applyFont="1" applyFill="1" applyBorder="1" applyAlignment="1">
      <alignment horizontal="right" vertical="center"/>
    </xf>
    <xf numFmtId="3" fontId="7" fillId="4" borderId="1" xfId="0" applyNumberFormat="1" applyFont="1" applyFill="1" applyBorder="1"/>
    <xf numFmtId="166" fontId="7" fillId="4" borderId="1" xfId="0" applyNumberFormat="1" applyFont="1" applyFill="1" applyBorder="1" applyAlignment="1">
      <alignment horizontal="left" vertical="center"/>
    </xf>
    <xf numFmtId="0" fontId="7" fillId="4" borderId="2" xfId="0" applyFont="1" applyFill="1" applyBorder="1"/>
    <xf numFmtId="0" fontId="7" fillId="0" borderId="2" xfId="0" applyFont="1" applyBorder="1"/>
    <xf numFmtId="0" fontId="0" fillId="0" borderId="2" xfId="0" applyBorder="1"/>
    <xf numFmtId="3" fontId="0" fillId="0" borderId="3" xfId="0" applyNumberFormat="1" applyBorder="1" applyAlignment="1">
      <alignment horizontal="right"/>
    </xf>
    <xf numFmtId="0" fontId="7" fillId="4" borderId="1" xfId="0" applyFont="1" applyFill="1" applyBorder="1" applyAlignment="1">
      <alignment wrapText="1"/>
    </xf>
    <xf numFmtId="0" fontId="0" fillId="0" borderId="1" xfId="0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vertical="center"/>
    </xf>
    <xf numFmtId="0" fontId="7" fillId="4" borderId="1" xfId="1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166" fontId="7" fillId="4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0" fillId="4" borderId="1" xfId="0" applyFill="1" applyBorder="1" applyAlignment="1">
      <alignment horizontal="left"/>
    </xf>
    <xf numFmtId="0" fontId="7" fillId="4" borderId="1" xfId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left"/>
    </xf>
    <xf numFmtId="166" fontId="0" fillId="4" borderId="1" xfId="0" applyNumberFormat="1" applyFill="1" applyBorder="1" applyAlignment="1">
      <alignment horizontal="left"/>
    </xf>
    <xf numFmtId="0" fontId="0" fillId="4" borderId="1" xfId="1" applyFont="1" applyFill="1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24" xfId="1" applyBorder="1" applyAlignment="1">
      <alignment horizontal="left"/>
    </xf>
    <xf numFmtId="0" fontId="3" fillId="4" borderId="1" xfId="1" applyFill="1" applyBorder="1" applyAlignment="1">
      <alignment horizontal="left"/>
    </xf>
    <xf numFmtId="0" fontId="0" fillId="0" borderId="1" xfId="1" applyFont="1" applyBorder="1" applyAlignment="1">
      <alignment horizontal="left"/>
    </xf>
    <xf numFmtId="14" fontId="1" fillId="0" borderId="23" xfId="0" applyNumberFormat="1" applyFont="1" applyBorder="1" applyAlignment="1"/>
    <xf numFmtId="14" fontId="1" fillId="0" borderId="26" xfId="0" applyNumberFormat="1" applyFont="1" applyBorder="1" applyAlignment="1"/>
    <xf numFmtId="165" fontId="1" fillId="0" borderId="1" xfId="0" applyNumberFormat="1" applyFont="1" applyBorder="1" applyAlignment="1"/>
    <xf numFmtId="14" fontId="1" fillId="0" borderId="9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4" fontId="1" fillId="0" borderId="24" xfId="0" applyNumberFormat="1" applyFont="1" applyBorder="1" applyAlignment="1"/>
    <xf numFmtId="15" fontId="7" fillId="4" borderId="12" xfId="0" applyNumberFormat="1" applyFont="1" applyFill="1" applyBorder="1" applyAlignment="1">
      <alignment vertical="center"/>
    </xf>
    <xf numFmtId="3" fontId="7" fillId="4" borderId="13" xfId="0" applyNumberFormat="1" applyFont="1" applyFill="1" applyBorder="1" applyAlignment="1">
      <alignment horizontal="right"/>
    </xf>
    <xf numFmtId="3" fontId="0" fillId="0" borderId="13" xfId="0" applyNumberFormat="1" applyBorder="1" applyAlignment="1">
      <alignment horizontal="right"/>
    </xf>
    <xf numFmtId="164" fontId="1" fillId="0" borderId="29" xfId="0" applyNumberFormat="1" applyFont="1" applyBorder="1" applyAlignment="1"/>
    <xf numFmtId="165" fontId="1" fillId="0" borderId="20" xfId="0" applyNumberFormat="1" applyFont="1" applyBorder="1" applyAlignment="1"/>
    <xf numFmtId="165" fontId="1" fillId="0" borderId="11" xfId="0" applyNumberFormat="1" applyFont="1" applyBorder="1" applyAlignment="1"/>
    <xf numFmtId="164" fontId="1" fillId="0" borderId="13" xfId="0" applyNumberFormat="1" applyFont="1" applyBorder="1" applyAlignment="1">
      <alignment horizontal="center"/>
    </xf>
    <xf numFmtId="164" fontId="1" fillId="0" borderId="30" xfId="0" applyNumberFormat="1" applyFont="1" applyBorder="1" applyAlignment="1"/>
    <xf numFmtId="164" fontId="1" fillId="0" borderId="20" xfId="0" applyNumberFormat="1" applyFont="1" applyBorder="1" applyAlignment="1"/>
    <xf numFmtId="14" fontId="1" fillId="0" borderId="4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/>
    <xf numFmtId="165" fontId="1" fillId="0" borderId="6" xfId="0" applyNumberFormat="1" applyFont="1" applyBorder="1" applyAlignment="1"/>
    <xf numFmtId="14" fontId="0" fillId="0" borderId="9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164" fontId="1" fillId="0" borderId="22" xfId="0" applyNumberFormat="1" applyFont="1" applyBorder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0" fillId="0" borderId="22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65" fontId="0" fillId="0" borderId="16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5" fontId="1" fillId="0" borderId="29" xfId="0" applyNumberFormat="1" applyFont="1" applyBorder="1" applyAlignment="1"/>
    <xf numFmtId="165" fontId="0" fillId="0" borderId="13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1" fillId="0" borderId="31" xfId="0" applyNumberFormat="1" applyFont="1" applyBorder="1" applyAlignment="1"/>
    <xf numFmtId="165" fontId="0" fillId="0" borderId="22" xfId="0" applyNumberFormat="1" applyFont="1" applyBorder="1" applyAlignment="1">
      <alignment horizontal="center" vertical="center"/>
    </xf>
    <xf numFmtId="165" fontId="0" fillId="0" borderId="22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0" fontId="0" fillId="0" borderId="23" xfId="0" applyBorder="1"/>
    <xf numFmtId="0" fontId="0" fillId="0" borderId="26" xfId="0" applyBorder="1"/>
    <xf numFmtId="0" fontId="0" fillId="0" borderId="31" xfId="0" applyBorder="1"/>
    <xf numFmtId="17" fontId="2" fillId="0" borderId="4" xfId="0" applyNumberFormat="1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1" fillId="0" borderId="2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8" xfId="0" applyBorder="1"/>
    <xf numFmtId="0" fontId="1" fillId="0" borderId="32" xfId="0" applyFont="1" applyBorder="1" applyAlignment="1">
      <alignment horizontal="center"/>
    </xf>
    <xf numFmtId="14" fontId="1" fillId="0" borderId="29" xfId="0" applyNumberFormat="1" applyFont="1" applyBorder="1" applyAlignment="1"/>
    <xf numFmtId="14" fontId="1" fillId="0" borderId="20" xfId="0" applyNumberFormat="1" applyFont="1" applyBorder="1" applyAlignment="1"/>
    <xf numFmtId="15" fontId="0" fillId="0" borderId="21" xfId="0" applyNumberFormat="1" applyBorder="1" applyAlignment="1">
      <alignment vertical="center"/>
    </xf>
    <xf numFmtId="3" fontId="0" fillId="0" borderId="33" xfId="0" applyNumberFormat="1" applyBorder="1" applyAlignment="1">
      <alignment horizontal="right"/>
    </xf>
    <xf numFmtId="15" fontId="0" fillId="4" borderId="12" xfId="0" applyNumberFormat="1" applyFill="1" applyBorder="1" applyAlignment="1">
      <alignment vertical="center"/>
    </xf>
    <xf numFmtId="165" fontId="0" fillId="0" borderId="17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65" fontId="1" fillId="0" borderId="36" xfId="0" applyNumberFormat="1" applyFont="1" applyBorder="1" applyAlignment="1"/>
    <xf numFmtId="164" fontId="1" fillId="0" borderId="28" xfId="0" applyNumberFormat="1" applyFont="1" applyBorder="1" applyAlignment="1"/>
    <xf numFmtId="165" fontId="1" fillId="0" borderId="28" xfId="0" applyNumberFormat="1" applyFont="1" applyBorder="1" applyAlignment="1"/>
    <xf numFmtId="165" fontId="1" fillId="0" borderId="17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4" fontId="1" fillId="0" borderId="23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30" xfId="0" applyNumberFormat="1" applyFont="1" applyBorder="1" applyAlignment="1">
      <alignment horizontal="center"/>
    </xf>
    <xf numFmtId="14" fontId="1" fillId="0" borderId="29" xfId="0" applyNumberFormat="1" applyFont="1" applyBorder="1" applyAlignment="1">
      <alignment horizontal="center"/>
    </xf>
    <xf numFmtId="14" fontId="1" fillId="0" borderId="34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showGridLines="0" zoomScale="115" zoomScaleNormal="115" workbookViewId="0">
      <selection activeCell="D68" sqref="D68"/>
    </sheetView>
  </sheetViews>
  <sheetFormatPr defaultColWidth="9.140625" defaultRowHeight="15" x14ac:dyDescent="0.25"/>
  <cols>
    <col min="1" max="1" width="9.140625" style="39"/>
    <col min="2" max="2" width="9.140625" style="41"/>
    <col min="3" max="3" width="48.140625" style="39" customWidth="1"/>
    <col min="4" max="4" width="24.5703125" style="39" customWidth="1"/>
    <col min="5" max="5" width="50.140625" style="39" bestFit="1" customWidth="1"/>
    <col min="6" max="16384" width="9.140625" style="39"/>
  </cols>
  <sheetData>
    <row r="1" spans="1:5" x14ac:dyDescent="0.25">
      <c r="B1" s="240" t="s">
        <v>84</v>
      </c>
      <c r="C1" s="240"/>
    </row>
    <row r="2" spans="1:5" x14ac:dyDescent="0.25">
      <c r="B2" s="240" t="s">
        <v>22</v>
      </c>
      <c r="C2" s="240"/>
    </row>
    <row r="4" spans="1:5" s="40" customFormat="1" x14ac:dyDescent="0.25">
      <c r="B4" s="94" t="s">
        <v>0</v>
      </c>
      <c r="C4" s="95" t="s">
        <v>1</v>
      </c>
    </row>
    <row r="5" spans="1:5" s="40" customFormat="1" x14ac:dyDescent="0.25">
      <c r="B5" s="95">
        <v>1000</v>
      </c>
      <c r="C5" s="96" t="s">
        <v>23</v>
      </c>
    </row>
    <row r="6" spans="1:5" x14ac:dyDescent="0.25">
      <c r="A6" s="40"/>
      <c r="B6" s="71">
        <v>1101</v>
      </c>
      <c r="C6" s="72" t="s">
        <v>67</v>
      </c>
    </row>
    <row r="7" spans="1:5" x14ac:dyDescent="0.25">
      <c r="A7" s="40"/>
      <c r="B7" s="71">
        <v>1102</v>
      </c>
      <c r="C7" s="75" t="s">
        <v>62</v>
      </c>
    </row>
    <row r="8" spans="1:5" x14ac:dyDescent="0.25">
      <c r="A8" s="40"/>
      <c r="B8" s="71">
        <v>1103</v>
      </c>
      <c r="C8" s="97" t="s">
        <v>2</v>
      </c>
      <c r="D8" s="43" t="s">
        <v>61</v>
      </c>
      <c r="E8" s="108"/>
    </row>
    <row r="9" spans="1:5" x14ac:dyDescent="0.25">
      <c r="A9" s="40"/>
      <c r="B9" s="71">
        <v>1104</v>
      </c>
      <c r="C9" s="97" t="s">
        <v>26</v>
      </c>
      <c r="E9" s="108"/>
    </row>
    <row r="10" spans="1:5" x14ac:dyDescent="0.25">
      <c r="A10" s="40"/>
      <c r="B10" s="71">
        <v>1105</v>
      </c>
      <c r="C10" s="98" t="s">
        <v>27</v>
      </c>
      <c r="D10" s="42"/>
      <c r="E10" s="108"/>
    </row>
    <row r="11" spans="1:5" x14ac:dyDescent="0.25">
      <c r="A11" s="40"/>
      <c r="B11" s="71">
        <v>1106</v>
      </c>
      <c r="C11" s="72" t="s">
        <v>54</v>
      </c>
      <c r="E11" s="108"/>
    </row>
    <row r="12" spans="1:5" x14ac:dyDescent="0.25">
      <c r="A12" s="40"/>
      <c r="B12" s="71">
        <v>1107</v>
      </c>
      <c r="C12" s="72" t="s">
        <v>55</v>
      </c>
      <c r="E12" s="108"/>
    </row>
    <row r="13" spans="1:5" s="40" customFormat="1" x14ac:dyDescent="0.25">
      <c r="B13" s="95">
        <v>2000</v>
      </c>
      <c r="C13" s="96" t="s">
        <v>29</v>
      </c>
      <c r="E13" s="108"/>
    </row>
    <row r="14" spans="1:5" x14ac:dyDescent="0.25">
      <c r="A14" s="40"/>
      <c r="B14" s="71">
        <v>2101</v>
      </c>
      <c r="C14" s="72" t="s">
        <v>100</v>
      </c>
      <c r="E14" s="108"/>
    </row>
    <row r="15" spans="1:5" x14ac:dyDescent="0.25">
      <c r="A15" s="68"/>
      <c r="B15" s="71">
        <v>2102</v>
      </c>
      <c r="C15" s="72" t="s">
        <v>101</v>
      </c>
      <c r="E15" s="108"/>
    </row>
    <row r="16" spans="1:5" x14ac:dyDescent="0.25">
      <c r="A16" s="68"/>
      <c r="B16" s="71">
        <v>2103</v>
      </c>
      <c r="C16" s="72" t="s">
        <v>102</v>
      </c>
      <c r="E16" s="108"/>
    </row>
    <row r="17" spans="1:5" x14ac:dyDescent="0.25">
      <c r="A17" s="68"/>
      <c r="B17" s="71">
        <v>2104</v>
      </c>
      <c r="C17" s="72" t="s">
        <v>103</v>
      </c>
      <c r="E17" s="108"/>
    </row>
    <row r="18" spans="1:5" x14ac:dyDescent="0.25">
      <c r="A18" s="68"/>
      <c r="B18" s="71">
        <v>2105</v>
      </c>
      <c r="C18" s="72" t="s">
        <v>104</v>
      </c>
      <c r="E18" s="108"/>
    </row>
    <row r="19" spans="1:5" x14ac:dyDescent="0.25">
      <c r="A19" s="68"/>
      <c r="B19" s="71">
        <v>2106</v>
      </c>
      <c r="C19" s="75" t="s">
        <v>105</v>
      </c>
      <c r="E19" s="108"/>
    </row>
    <row r="20" spans="1:5" x14ac:dyDescent="0.25">
      <c r="A20" s="68"/>
      <c r="B20" s="71">
        <v>2107</v>
      </c>
      <c r="C20" s="75" t="s">
        <v>108</v>
      </c>
      <c r="E20" s="108"/>
    </row>
    <row r="21" spans="1:5" x14ac:dyDescent="0.25">
      <c r="A21" s="68"/>
      <c r="B21" s="71">
        <v>2108</v>
      </c>
      <c r="C21" s="75" t="s">
        <v>109</v>
      </c>
      <c r="E21" s="108"/>
    </row>
    <row r="22" spans="1:5" x14ac:dyDescent="0.25">
      <c r="A22" s="68"/>
      <c r="B22" s="71">
        <v>2109</v>
      </c>
      <c r="C22" s="75" t="s">
        <v>106</v>
      </c>
      <c r="E22" s="76"/>
    </row>
    <row r="23" spans="1:5" x14ac:dyDescent="0.25">
      <c r="A23" s="68"/>
      <c r="B23" s="71">
        <v>2110</v>
      </c>
      <c r="C23" s="75" t="s">
        <v>107</v>
      </c>
      <c r="E23" s="76"/>
    </row>
    <row r="24" spans="1:5" x14ac:dyDescent="0.25">
      <c r="A24" s="68"/>
      <c r="B24" s="71">
        <v>2111</v>
      </c>
      <c r="C24" s="75" t="s">
        <v>112</v>
      </c>
      <c r="E24" s="108"/>
    </row>
    <row r="25" spans="1:5" x14ac:dyDescent="0.25">
      <c r="A25" s="68"/>
      <c r="B25" s="71">
        <v>2112</v>
      </c>
      <c r="C25" s="75" t="s">
        <v>113</v>
      </c>
      <c r="E25" s="108"/>
    </row>
    <row r="26" spans="1:5" x14ac:dyDescent="0.25">
      <c r="A26" s="68"/>
      <c r="B26" s="71">
        <v>2113</v>
      </c>
      <c r="C26" s="75" t="s">
        <v>114</v>
      </c>
      <c r="E26" s="108"/>
    </row>
    <row r="27" spans="1:5" s="40" customFormat="1" x14ac:dyDescent="0.25">
      <c r="B27" s="95">
        <v>3000</v>
      </c>
      <c r="C27" s="96" t="s">
        <v>30</v>
      </c>
      <c r="E27" s="108"/>
    </row>
    <row r="28" spans="1:5" x14ac:dyDescent="0.25">
      <c r="A28" s="40"/>
      <c r="B28" s="71">
        <v>3101</v>
      </c>
      <c r="C28" s="97" t="s">
        <v>5</v>
      </c>
      <c r="E28" s="108"/>
    </row>
    <row r="29" spans="1:5" x14ac:dyDescent="0.25">
      <c r="A29" s="40"/>
      <c r="B29" s="71">
        <v>3102</v>
      </c>
      <c r="C29" s="98" t="s">
        <v>133</v>
      </c>
      <c r="E29" s="108"/>
    </row>
    <row r="30" spans="1:5" x14ac:dyDescent="0.25">
      <c r="A30" s="40"/>
      <c r="B30" s="71">
        <v>3103</v>
      </c>
      <c r="C30" s="98" t="s">
        <v>32</v>
      </c>
      <c r="E30" s="76"/>
    </row>
    <row r="31" spans="1:5" x14ac:dyDescent="0.25">
      <c r="A31" s="40"/>
      <c r="B31" s="71">
        <v>3104</v>
      </c>
      <c r="C31" s="98" t="s">
        <v>33</v>
      </c>
    </row>
    <row r="32" spans="1:5" s="40" customFormat="1" x14ac:dyDescent="0.25">
      <c r="B32" s="99">
        <v>4000</v>
      </c>
      <c r="C32" s="100" t="s">
        <v>134</v>
      </c>
    </row>
    <row r="33" spans="1:6" x14ac:dyDescent="0.25">
      <c r="A33" s="40"/>
      <c r="B33" s="101">
        <v>4101</v>
      </c>
      <c r="C33" s="75" t="s">
        <v>135</v>
      </c>
    </row>
    <row r="34" spans="1:6" x14ac:dyDescent="0.25">
      <c r="A34" s="40"/>
      <c r="B34" s="101">
        <v>4102</v>
      </c>
      <c r="C34" s="102" t="s">
        <v>136</v>
      </c>
    </row>
    <row r="35" spans="1:6" x14ac:dyDescent="0.25">
      <c r="A35" s="40"/>
      <c r="B35" s="101">
        <v>4103</v>
      </c>
      <c r="C35" s="102" t="s">
        <v>137</v>
      </c>
    </row>
    <row r="36" spans="1:6" s="40" customFormat="1" hidden="1" x14ac:dyDescent="0.25">
      <c r="B36" s="103">
        <v>5000</v>
      </c>
      <c r="C36" s="104" t="s">
        <v>36</v>
      </c>
    </row>
    <row r="37" spans="1:6" s="40" customFormat="1" hidden="1" x14ac:dyDescent="0.25">
      <c r="B37" s="105">
        <v>5101</v>
      </c>
      <c r="C37" s="106" t="s">
        <v>37</v>
      </c>
    </row>
    <row r="38" spans="1:6" s="40" customFormat="1" hidden="1" x14ac:dyDescent="0.25">
      <c r="B38" s="105">
        <v>5201</v>
      </c>
      <c r="C38" s="106" t="s">
        <v>38</v>
      </c>
    </row>
    <row r="39" spans="1:6" s="40" customFormat="1" hidden="1" x14ac:dyDescent="0.25">
      <c r="B39" s="105">
        <v>5202</v>
      </c>
      <c r="C39" s="106" t="s">
        <v>39</v>
      </c>
    </row>
    <row r="40" spans="1:6" s="40" customFormat="1" hidden="1" x14ac:dyDescent="0.25">
      <c r="B40" s="105">
        <v>5203</v>
      </c>
      <c r="C40" s="106" t="s">
        <v>40</v>
      </c>
    </row>
    <row r="41" spans="1:6" s="40" customFormat="1" hidden="1" x14ac:dyDescent="0.25">
      <c r="B41" s="105">
        <v>5204</v>
      </c>
      <c r="C41" s="106" t="s">
        <v>41</v>
      </c>
    </row>
    <row r="42" spans="1:6" s="40" customFormat="1" hidden="1" x14ac:dyDescent="0.25">
      <c r="B42" s="105">
        <v>5205</v>
      </c>
      <c r="C42" s="106" t="s">
        <v>42</v>
      </c>
    </row>
    <row r="43" spans="1:6" s="40" customFormat="1" hidden="1" x14ac:dyDescent="0.25">
      <c r="B43" s="105">
        <v>5206</v>
      </c>
      <c r="C43" s="106" t="s">
        <v>43</v>
      </c>
    </row>
    <row r="44" spans="1:6" s="40" customFormat="1" hidden="1" x14ac:dyDescent="0.25">
      <c r="B44" s="105">
        <v>5301</v>
      </c>
      <c r="C44" s="106" t="s">
        <v>44</v>
      </c>
    </row>
    <row r="45" spans="1:6" s="40" customFormat="1" hidden="1" x14ac:dyDescent="0.25">
      <c r="B45" s="105">
        <v>5302</v>
      </c>
      <c r="C45" s="106" t="s">
        <v>45</v>
      </c>
    </row>
    <row r="46" spans="1:6" s="40" customFormat="1" x14ac:dyDescent="0.25">
      <c r="B46" s="95">
        <v>6000</v>
      </c>
      <c r="C46" s="96" t="s">
        <v>46</v>
      </c>
    </row>
    <row r="47" spans="1:6" x14ac:dyDescent="0.25">
      <c r="B47" s="71">
        <v>6101</v>
      </c>
      <c r="C47" s="97" t="s">
        <v>47</v>
      </c>
      <c r="E47" s="42" t="s">
        <v>58</v>
      </c>
    </row>
    <row r="48" spans="1:6" x14ac:dyDescent="0.25">
      <c r="B48" s="71">
        <v>6102</v>
      </c>
      <c r="C48" s="98" t="s">
        <v>48</v>
      </c>
      <c r="E48" s="42" t="s">
        <v>59</v>
      </c>
      <c r="F48" s="42" t="s">
        <v>86</v>
      </c>
    </row>
    <row r="49" spans="2:6" x14ac:dyDescent="0.25">
      <c r="B49" s="71">
        <v>6103</v>
      </c>
      <c r="C49" s="72" t="s">
        <v>73</v>
      </c>
      <c r="E49" s="39" t="s">
        <v>70</v>
      </c>
      <c r="F49" s="42" t="s">
        <v>87</v>
      </c>
    </row>
    <row r="50" spans="2:6" x14ac:dyDescent="0.25">
      <c r="B50" s="71">
        <v>6104</v>
      </c>
      <c r="C50" s="97" t="s">
        <v>50</v>
      </c>
    </row>
    <row r="51" spans="2:6" x14ac:dyDescent="0.25">
      <c r="B51" s="71">
        <v>6105</v>
      </c>
      <c r="C51" s="75" t="s">
        <v>82</v>
      </c>
    </row>
    <row r="52" spans="2:6" x14ac:dyDescent="0.25">
      <c r="B52" s="71">
        <v>6106</v>
      </c>
      <c r="C52" s="75" t="s">
        <v>83</v>
      </c>
    </row>
    <row r="53" spans="2:6" x14ac:dyDescent="0.25">
      <c r="B53" s="71">
        <v>6107</v>
      </c>
      <c r="C53" s="75" t="s">
        <v>121</v>
      </c>
    </row>
    <row r="54" spans="2:6" x14ac:dyDescent="0.25">
      <c r="B54" s="71">
        <v>6108</v>
      </c>
      <c r="C54" s="75" t="s">
        <v>85</v>
      </c>
    </row>
    <row r="55" spans="2:6" x14ac:dyDescent="0.25">
      <c r="B55" s="71">
        <v>6109</v>
      </c>
      <c r="C55" s="75" t="s">
        <v>92</v>
      </c>
    </row>
    <row r="56" spans="2:6" x14ac:dyDescent="0.25">
      <c r="B56" s="71">
        <v>6110</v>
      </c>
      <c r="C56" s="75" t="s">
        <v>56</v>
      </c>
    </row>
    <row r="57" spans="2:6" x14ac:dyDescent="0.25">
      <c r="B57" s="71">
        <v>6111</v>
      </c>
      <c r="C57" s="75" t="s">
        <v>57</v>
      </c>
    </row>
    <row r="58" spans="2:6" x14ac:dyDescent="0.25">
      <c r="B58" s="71">
        <v>6112</v>
      </c>
      <c r="C58" s="75" t="s">
        <v>74</v>
      </c>
    </row>
    <row r="59" spans="2:6" x14ac:dyDescent="0.25">
      <c r="B59" s="71">
        <v>6113</v>
      </c>
      <c r="C59" s="75" t="s">
        <v>78</v>
      </c>
      <c r="E59" s="76"/>
    </row>
    <row r="60" spans="2:6" x14ac:dyDescent="0.25">
      <c r="B60" s="71">
        <v>6114</v>
      </c>
      <c r="C60" s="75" t="s">
        <v>3</v>
      </c>
      <c r="E60" s="76"/>
    </row>
    <row r="61" spans="2:6" x14ac:dyDescent="0.25">
      <c r="B61" s="71">
        <v>6115</v>
      </c>
      <c r="C61" s="102" t="s">
        <v>24</v>
      </c>
      <c r="E61" s="76"/>
    </row>
    <row r="62" spans="2:6" x14ac:dyDescent="0.25">
      <c r="B62" s="71">
        <v>6116</v>
      </c>
      <c r="C62" s="75" t="s">
        <v>79</v>
      </c>
    </row>
    <row r="63" spans="2:6" x14ac:dyDescent="0.25">
      <c r="B63" s="71">
        <v>6117</v>
      </c>
      <c r="C63" s="75" t="s">
        <v>80</v>
      </c>
    </row>
    <row r="64" spans="2:6" x14ac:dyDescent="0.25">
      <c r="B64" s="71">
        <v>6118</v>
      </c>
      <c r="C64" s="75" t="s">
        <v>81</v>
      </c>
    </row>
    <row r="65" spans="2:4" x14ac:dyDescent="0.25">
      <c r="B65" s="71">
        <v>6119</v>
      </c>
      <c r="C65" s="75" t="s">
        <v>110</v>
      </c>
      <c r="D65" s="42" t="s">
        <v>111</v>
      </c>
    </row>
    <row r="66" spans="2:4" x14ac:dyDescent="0.25">
      <c r="B66" s="71">
        <v>6020</v>
      </c>
      <c r="C66" s="75" t="s">
        <v>124</v>
      </c>
      <c r="D66" s="42" t="s">
        <v>125</v>
      </c>
    </row>
    <row r="67" spans="2:4" x14ac:dyDescent="0.25">
      <c r="B67" s="95">
        <v>7000</v>
      </c>
      <c r="C67" s="107" t="s">
        <v>122</v>
      </c>
    </row>
    <row r="68" spans="2:4" x14ac:dyDescent="0.25">
      <c r="B68" s="95">
        <v>8000</v>
      </c>
      <c r="C68" s="107" t="s">
        <v>76</v>
      </c>
      <c r="D68" s="42" t="s">
        <v>88</v>
      </c>
    </row>
    <row r="69" spans="2:4" x14ac:dyDescent="0.25">
      <c r="B69" s="95">
        <v>9000</v>
      </c>
      <c r="C69" s="107" t="s">
        <v>77</v>
      </c>
    </row>
  </sheetData>
  <mergeCells count="2">
    <mergeCell ref="B1:C1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1"/>
  <sheetViews>
    <sheetView showGridLines="0" zoomScale="126" workbookViewId="0">
      <pane ySplit="4" topLeftCell="A5" activePane="bottomLeft" state="frozen"/>
      <selection pane="bottomLeft" activeCell="H6" sqref="H6"/>
    </sheetView>
  </sheetViews>
  <sheetFormatPr defaultRowHeight="15" x14ac:dyDescent="0.25"/>
  <cols>
    <col min="1" max="1" width="4.42578125" customWidth="1"/>
    <col min="2" max="2" width="11.7109375" bestFit="1" customWidth="1"/>
    <col min="3" max="3" width="40.28515625" style="163" bestFit="1" customWidth="1"/>
    <col min="4" max="4" width="49.28515625" bestFit="1" customWidth="1"/>
    <col min="5" max="5" width="19" hidden="1" customWidth="1"/>
    <col min="6" max="6" width="12" customWidth="1"/>
    <col min="7" max="7" width="11.42578125" customWidth="1"/>
    <col min="8" max="8" width="13.42578125" bestFit="1" customWidth="1"/>
    <col min="9" max="9" width="8.7109375" style="78"/>
  </cols>
  <sheetData>
    <row r="1" spans="2:9" x14ac:dyDescent="0.25">
      <c r="B1" s="241" t="s">
        <v>120</v>
      </c>
      <c r="C1" s="241"/>
      <c r="D1" s="241"/>
      <c r="E1" s="241"/>
      <c r="F1" s="241"/>
      <c r="G1" s="241"/>
      <c r="H1" s="241"/>
    </row>
    <row r="2" spans="2:9" x14ac:dyDescent="0.25">
      <c r="B2" s="1"/>
      <c r="D2" s="1"/>
      <c r="E2" s="1"/>
      <c r="F2" s="1"/>
      <c r="G2" s="1"/>
      <c r="H2" s="1"/>
    </row>
    <row r="4" spans="2:9" s="1" customFormat="1" x14ac:dyDescent="0.25">
      <c r="B4" s="3" t="s">
        <v>8</v>
      </c>
      <c r="C4" s="3" t="s">
        <v>1</v>
      </c>
      <c r="D4" s="3" t="s">
        <v>91</v>
      </c>
      <c r="E4" s="3" t="s">
        <v>126</v>
      </c>
      <c r="F4" s="3" t="s">
        <v>123</v>
      </c>
      <c r="G4" s="3" t="s">
        <v>90</v>
      </c>
      <c r="H4" s="3" t="s">
        <v>11</v>
      </c>
      <c r="I4" s="78"/>
    </row>
    <row r="5" spans="2:9" ht="15.75" x14ac:dyDescent="0.25">
      <c r="B5" s="125">
        <v>44197</v>
      </c>
      <c r="C5" s="164"/>
      <c r="D5" s="4"/>
      <c r="E5" s="4"/>
      <c r="F5" s="4"/>
      <c r="G5" s="4"/>
      <c r="H5" s="121">
        <v>1234567</v>
      </c>
      <c r="I5"/>
    </row>
    <row r="6" spans="2:9" ht="15.75" x14ac:dyDescent="0.25">
      <c r="B6" s="125">
        <v>44197</v>
      </c>
      <c r="C6" s="165"/>
      <c r="D6" s="116"/>
      <c r="E6" s="4"/>
      <c r="F6" s="4"/>
      <c r="G6" s="123"/>
      <c r="H6" s="122">
        <f>H5+F6-G6</f>
        <v>1234567</v>
      </c>
      <c r="I6" s="78" t="s">
        <v>129</v>
      </c>
    </row>
    <row r="7" spans="2:9" x14ac:dyDescent="0.25">
      <c r="B7" s="125">
        <v>44197</v>
      </c>
      <c r="C7" s="166"/>
      <c r="D7" s="4"/>
      <c r="E7" s="4"/>
      <c r="F7" s="4"/>
      <c r="G7" s="123"/>
      <c r="H7" s="122">
        <f t="shared" ref="H7:H70" si="0">H6+F7-G7</f>
        <v>1234567</v>
      </c>
      <c r="I7" t="s">
        <v>129</v>
      </c>
    </row>
    <row r="8" spans="2:9" x14ac:dyDescent="0.25">
      <c r="B8" s="125">
        <v>44197</v>
      </c>
      <c r="C8" s="167"/>
      <c r="D8" s="4"/>
      <c r="E8" s="4"/>
      <c r="F8" s="4"/>
      <c r="G8" s="123"/>
      <c r="H8" s="122">
        <f t="shared" si="0"/>
        <v>1234567</v>
      </c>
      <c r="I8"/>
    </row>
    <row r="9" spans="2:9" x14ac:dyDescent="0.25">
      <c r="B9" s="125">
        <v>44197</v>
      </c>
      <c r="C9" s="167"/>
      <c r="D9" s="4"/>
      <c r="E9" s="4"/>
      <c r="F9" s="4"/>
      <c r="G9" s="123"/>
      <c r="H9" s="122">
        <f t="shared" si="0"/>
        <v>1234567</v>
      </c>
      <c r="I9"/>
    </row>
    <row r="10" spans="2:9" x14ac:dyDescent="0.25">
      <c r="B10" s="125">
        <v>44197</v>
      </c>
      <c r="C10" s="167"/>
      <c r="D10" s="4"/>
      <c r="E10" s="4"/>
      <c r="F10" s="4"/>
      <c r="G10" s="123"/>
      <c r="H10" s="122">
        <f t="shared" si="0"/>
        <v>1234567</v>
      </c>
      <c r="I10"/>
    </row>
    <row r="11" spans="2:9" x14ac:dyDescent="0.25">
      <c r="B11" s="125">
        <v>44197</v>
      </c>
      <c r="C11" s="167"/>
      <c r="D11" s="4"/>
      <c r="E11" s="4"/>
      <c r="F11" s="4"/>
      <c r="G11" s="123"/>
      <c r="H11" s="122">
        <f t="shared" si="0"/>
        <v>1234567</v>
      </c>
      <c r="I11"/>
    </row>
    <row r="12" spans="2:9" x14ac:dyDescent="0.25">
      <c r="B12" s="125">
        <v>44197</v>
      </c>
      <c r="C12" s="167"/>
      <c r="D12" s="4"/>
      <c r="E12" s="4"/>
      <c r="F12" s="4"/>
      <c r="G12" s="123"/>
      <c r="H12" s="122">
        <f t="shared" si="0"/>
        <v>1234567</v>
      </c>
      <c r="I12"/>
    </row>
    <row r="13" spans="2:9" x14ac:dyDescent="0.25">
      <c r="B13" s="125">
        <v>44197</v>
      </c>
      <c r="C13" s="167"/>
      <c r="D13" s="117"/>
      <c r="E13" s="118"/>
      <c r="F13" s="4"/>
      <c r="G13" s="124"/>
      <c r="H13" s="122">
        <f t="shared" si="0"/>
        <v>1234567</v>
      </c>
      <c r="I13"/>
    </row>
    <row r="14" spans="2:9" x14ac:dyDescent="0.25">
      <c r="B14" s="125">
        <v>44197</v>
      </c>
      <c r="C14" s="167"/>
      <c r="D14" s="4"/>
      <c r="E14" s="4"/>
      <c r="F14" s="4"/>
      <c r="G14" s="123"/>
      <c r="H14" s="122">
        <f t="shared" si="0"/>
        <v>1234567</v>
      </c>
      <c r="I14"/>
    </row>
    <row r="15" spans="2:9" x14ac:dyDescent="0.25">
      <c r="B15" s="125">
        <v>44197</v>
      </c>
      <c r="C15" s="167"/>
      <c r="D15" s="4"/>
      <c r="E15" s="4"/>
      <c r="F15" s="4"/>
      <c r="G15" s="123"/>
      <c r="H15" s="122">
        <f t="shared" si="0"/>
        <v>1234567</v>
      </c>
      <c r="I15"/>
    </row>
    <row r="16" spans="2:9" x14ac:dyDescent="0.25">
      <c r="B16" s="125">
        <v>44197</v>
      </c>
      <c r="C16" s="167"/>
      <c r="D16" s="4"/>
      <c r="E16" s="4"/>
      <c r="F16" s="4"/>
      <c r="G16" s="123"/>
      <c r="H16" s="122">
        <f t="shared" si="0"/>
        <v>1234567</v>
      </c>
      <c r="I16"/>
    </row>
    <row r="17" spans="2:9" x14ac:dyDescent="0.25">
      <c r="B17" s="125">
        <v>44197</v>
      </c>
      <c r="C17" s="167"/>
      <c r="D17" s="4"/>
      <c r="E17" s="4"/>
      <c r="F17" s="4"/>
      <c r="G17" s="123"/>
      <c r="H17" s="122">
        <f t="shared" si="0"/>
        <v>1234567</v>
      </c>
      <c r="I17"/>
    </row>
    <row r="18" spans="2:9" ht="15.75" x14ac:dyDescent="0.25">
      <c r="B18" s="125">
        <v>44197</v>
      </c>
      <c r="C18" s="165"/>
      <c r="D18" s="116"/>
      <c r="E18" s="4"/>
      <c r="F18" s="4"/>
      <c r="G18" s="123"/>
      <c r="H18" s="122">
        <f t="shared" si="0"/>
        <v>1234567</v>
      </c>
      <c r="I18" s="78" t="s">
        <v>129</v>
      </c>
    </row>
    <row r="19" spans="2:9" x14ac:dyDescent="0.25">
      <c r="B19" s="125">
        <v>44197</v>
      </c>
      <c r="C19" s="167"/>
      <c r="D19" s="4"/>
      <c r="E19" s="4"/>
      <c r="F19" s="4"/>
      <c r="G19" s="123"/>
      <c r="H19" s="122">
        <f t="shared" si="0"/>
        <v>1234567</v>
      </c>
      <c r="I19"/>
    </row>
    <row r="20" spans="2:9" x14ac:dyDescent="0.25">
      <c r="B20" s="125">
        <v>44197</v>
      </c>
      <c r="C20" s="167"/>
      <c r="D20" s="4"/>
      <c r="E20" s="4"/>
      <c r="F20" s="4"/>
      <c r="G20" s="123"/>
      <c r="H20" s="122">
        <f t="shared" si="0"/>
        <v>1234567</v>
      </c>
      <c r="I20"/>
    </row>
    <row r="21" spans="2:9" x14ac:dyDescent="0.25">
      <c r="B21" s="125">
        <v>44197</v>
      </c>
      <c r="C21" s="167"/>
      <c r="D21" s="4"/>
      <c r="E21" s="4"/>
      <c r="F21" s="4"/>
      <c r="G21" s="123"/>
      <c r="H21" s="122">
        <f t="shared" si="0"/>
        <v>1234567</v>
      </c>
      <c r="I21"/>
    </row>
    <row r="22" spans="2:9" x14ac:dyDescent="0.25">
      <c r="B22" s="125">
        <v>44197</v>
      </c>
      <c r="C22" s="167"/>
      <c r="D22" s="4"/>
      <c r="E22" s="4"/>
      <c r="F22" s="4"/>
      <c r="G22" s="123"/>
      <c r="H22" s="122">
        <f t="shared" si="0"/>
        <v>1234567</v>
      </c>
      <c r="I22"/>
    </row>
    <row r="23" spans="2:9" x14ac:dyDescent="0.25">
      <c r="B23" s="125">
        <v>44197</v>
      </c>
      <c r="C23" s="167"/>
      <c r="D23" s="4"/>
      <c r="E23" s="4"/>
      <c r="F23" s="4"/>
      <c r="G23" s="123"/>
      <c r="H23" s="122">
        <f t="shared" si="0"/>
        <v>1234567</v>
      </c>
      <c r="I23"/>
    </row>
    <row r="24" spans="2:9" x14ac:dyDescent="0.25">
      <c r="B24" s="125">
        <v>44197</v>
      </c>
      <c r="C24" s="167"/>
      <c r="D24" s="4"/>
      <c r="E24" s="4"/>
      <c r="F24" s="4"/>
      <c r="G24" s="123"/>
      <c r="H24" s="122">
        <f t="shared" si="0"/>
        <v>1234567</v>
      </c>
      <c r="I24"/>
    </row>
    <row r="25" spans="2:9" x14ac:dyDescent="0.25">
      <c r="B25" s="125">
        <v>44197</v>
      </c>
      <c r="C25" s="167"/>
      <c r="D25" s="4"/>
      <c r="E25" s="4"/>
      <c r="F25" s="4"/>
      <c r="G25" s="123"/>
      <c r="H25" s="122">
        <f t="shared" si="0"/>
        <v>1234567</v>
      </c>
      <c r="I25"/>
    </row>
    <row r="26" spans="2:9" x14ac:dyDescent="0.25">
      <c r="B26" s="125">
        <v>44197</v>
      </c>
      <c r="C26" s="167"/>
      <c r="D26" s="4"/>
      <c r="E26" s="4"/>
      <c r="F26" s="4"/>
      <c r="G26" s="123"/>
      <c r="H26" s="122">
        <f t="shared" si="0"/>
        <v>1234567</v>
      </c>
      <c r="I26"/>
    </row>
    <row r="27" spans="2:9" x14ac:dyDescent="0.25">
      <c r="B27" s="125">
        <v>44197</v>
      </c>
      <c r="C27" s="167"/>
      <c r="D27" s="4"/>
      <c r="E27" s="4"/>
      <c r="F27" s="4"/>
      <c r="G27" s="123"/>
      <c r="H27" s="122">
        <f t="shared" si="0"/>
        <v>1234567</v>
      </c>
      <c r="I27"/>
    </row>
    <row r="28" spans="2:9" x14ac:dyDescent="0.25">
      <c r="B28" s="125">
        <v>44197</v>
      </c>
      <c r="C28" s="167"/>
      <c r="D28" s="4"/>
      <c r="E28" s="4"/>
      <c r="F28" s="4"/>
      <c r="G28" s="123"/>
      <c r="H28" s="122">
        <f t="shared" si="0"/>
        <v>1234567</v>
      </c>
      <c r="I28"/>
    </row>
    <row r="29" spans="2:9" x14ac:dyDescent="0.25">
      <c r="B29" s="125">
        <v>44197</v>
      </c>
      <c r="C29" s="167"/>
      <c r="D29" s="4"/>
      <c r="E29" s="4"/>
      <c r="F29" s="4"/>
      <c r="G29" s="123"/>
      <c r="H29" s="122">
        <f t="shared" si="0"/>
        <v>1234567</v>
      </c>
      <c r="I29"/>
    </row>
    <row r="30" spans="2:9" x14ac:dyDescent="0.25">
      <c r="B30" s="125">
        <v>44197</v>
      </c>
      <c r="C30" s="167"/>
      <c r="D30" s="119"/>
      <c r="E30" s="4"/>
      <c r="F30" s="4"/>
      <c r="G30" s="123"/>
      <c r="H30" s="122">
        <f t="shared" si="0"/>
        <v>1234567</v>
      </c>
      <c r="I30"/>
    </row>
    <row r="31" spans="2:9" x14ac:dyDescent="0.25">
      <c r="B31" s="125">
        <v>44197</v>
      </c>
      <c r="C31" s="167"/>
      <c r="D31" s="4"/>
      <c r="E31" s="4"/>
      <c r="F31" s="4"/>
      <c r="G31" s="123"/>
      <c r="H31" s="122">
        <f t="shared" si="0"/>
        <v>1234567</v>
      </c>
      <c r="I31"/>
    </row>
    <row r="32" spans="2:9" x14ac:dyDescent="0.25">
      <c r="B32" s="125">
        <v>44197</v>
      </c>
      <c r="C32" s="167"/>
      <c r="D32" s="4"/>
      <c r="E32" s="4"/>
      <c r="F32" s="4"/>
      <c r="G32" s="123"/>
      <c r="H32" s="122">
        <f t="shared" si="0"/>
        <v>1234567</v>
      </c>
      <c r="I32"/>
    </row>
    <row r="33" spans="2:9" x14ac:dyDescent="0.25">
      <c r="B33" s="125">
        <v>44197</v>
      </c>
      <c r="C33" s="167"/>
      <c r="D33" s="4"/>
      <c r="E33" s="4"/>
      <c r="F33" s="4"/>
      <c r="G33" s="123"/>
      <c r="H33" s="122">
        <f t="shared" si="0"/>
        <v>1234567</v>
      </c>
      <c r="I33"/>
    </row>
    <row r="34" spans="2:9" x14ac:dyDescent="0.25">
      <c r="B34" s="125">
        <v>44197</v>
      </c>
      <c r="C34" s="167"/>
      <c r="D34" s="4"/>
      <c r="E34" s="4"/>
      <c r="F34" s="4"/>
      <c r="G34" s="123"/>
      <c r="H34" s="122">
        <f t="shared" si="0"/>
        <v>1234567</v>
      </c>
      <c r="I34"/>
    </row>
    <row r="35" spans="2:9" x14ac:dyDescent="0.25">
      <c r="B35" s="125">
        <v>44197</v>
      </c>
      <c r="C35" s="167"/>
      <c r="D35" s="4"/>
      <c r="E35" s="4"/>
      <c r="F35" s="4"/>
      <c r="G35" s="123"/>
      <c r="H35" s="122">
        <f t="shared" si="0"/>
        <v>1234567</v>
      </c>
      <c r="I35"/>
    </row>
    <row r="36" spans="2:9" x14ac:dyDescent="0.25">
      <c r="B36" s="125">
        <v>44197</v>
      </c>
      <c r="C36" s="167"/>
      <c r="D36" s="4"/>
      <c r="E36" s="4"/>
      <c r="F36" s="4"/>
      <c r="G36" s="123"/>
      <c r="H36" s="122">
        <f t="shared" si="0"/>
        <v>1234567</v>
      </c>
      <c r="I36"/>
    </row>
    <row r="37" spans="2:9" x14ac:dyDescent="0.25">
      <c r="B37" s="125">
        <v>44197</v>
      </c>
      <c r="C37" s="167"/>
      <c r="D37" s="4"/>
      <c r="E37" s="4"/>
      <c r="F37" s="4"/>
      <c r="G37" s="123"/>
      <c r="H37" s="122">
        <f t="shared" si="0"/>
        <v>1234567</v>
      </c>
      <c r="I37"/>
    </row>
    <row r="38" spans="2:9" x14ac:dyDescent="0.25">
      <c r="B38" s="125">
        <v>44197</v>
      </c>
      <c r="C38" s="167"/>
      <c r="D38" s="4"/>
      <c r="E38" s="4"/>
      <c r="F38" s="4"/>
      <c r="G38" s="123"/>
      <c r="H38" s="122">
        <f t="shared" si="0"/>
        <v>1234567</v>
      </c>
      <c r="I38"/>
    </row>
    <row r="39" spans="2:9" x14ac:dyDescent="0.25">
      <c r="B39" s="125">
        <v>44197</v>
      </c>
      <c r="C39" s="167"/>
      <c r="D39" s="4"/>
      <c r="E39" s="4"/>
      <c r="F39" s="4"/>
      <c r="G39" s="123"/>
      <c r="H39" s="122">
        <f t="shared" si="0"/>
        <v>1234567</v>
      </c>
      <c r="I39"/>
    </row>
    <row r="40" spans="2:9" x14ac:dyDescent="0.25">
      <c r="B40" s="125">
        <v>44197</v>
      </c>
      <c r="C40" s="168"/>
      <c r="D40" s="66"/>
      <c r="E40" s="66"/>
      <c r="F40" s="66"/>
      <c r="G40" s="126"/>
      <c r="H40" s="122">
        <f t="shared" si="0"/>
        <v>1234567</v>
      </c>
      <c r="I40"/>
    </row>
    <row r="41" spans="2:9" x14ac:dyDescent="0.25">
      <c r="B41" s="125">
        <v>44197</v>
      </c>
      <c r="C41" s="169"/>
      <c r="D41" s="51"/>
      <c r="E41" s="51"/>
      <c r="F41" s="51"/>
      <c r="G41" s="128"/>
      <c r="H41" s="122">
        <f t="shared" si="0"/>
        <v>1234567</v>
      </c>
      <c r="I41"/>
    </row>
    <row r="42" spans="2:9" x14ac:dyDescent="0.25">
      <c r="B42" s="125">
        <v>44197</v>
      </c>
      <c r="C42" s="169"/>
      <c r="D42" s="51"/>
      <c r="E42" s="51"/>
      <c r="F42" s="51"/>
      <c r="G42" s="128"/>
      <c r="H42" s="122">
        <f t="shared" si="0"/>
        <v>1234567</v>
      </c>
      <c r="I42"/>
    </row>
    <row r="43" spans="2:9" x14ac:dyDescent="0.25">
      <c r="B43" s="125">
        <v>44197</v>
      </c>
      <c r="C43" s="169"/>
      <c r="D43" s="51"/>
      <c r="E43" s="51"/>
      <c r="F43" s="51"/>
      <c r="G43" s="128"/>
      <c r="H43" s="122">
        <f t="shared" si="0"/>
        <v>1234567</v>
      </c>
      <c r="I43"/>
    </row>
    <row r="44" spans="2:9" x14ac:dyDescent="0.25">
      <c r="B44" s="125">
        <v>44197</v>
      </c>
      <c r="C44" s="169"/>
      <c r="D44" s="51"/>
      <c r="E44" s="51"/>
      <c r="F44" s="51"/>
      <c r="G44" s="128"/>
      <c r="H44" s="122">
        <f t="shared" si="0"/>
        <v>1234567</v>
      </c>
      <c r="I44"/>
    </row>
    <row r="45" spans="2:9" x14ac:dyDescent="0.25">
      <c r="B45" s="125">
        <v>44197</v>
      </c>
      <c r="C45" s="169"/>
      <c r="D45" s="51"/>
      <c r="E45" s="51"/>
      <c r="F45" s="51"/>
      <c r="G45" s="128"/>
      <c r="H45" s="122">
        <f t="shared" si="0"/>
        <v>1234567</v>
      </c>
      <c r="I45"/>
    </row>
    <row r="46" spans="2:9" x14ac:dyDescent="0.25">
      <c r="B46" s="125">
        <v>44197</v>
      </c>
      <c r="C46" s="169"/>
      <c r="D46" s="129"/>
      <c r="E46" s="130"/>
      <c r="F46" s="51"/>
      <c r="G46" s="131"/>
      <c r="H46" s="122">
        <f t="shared" si="0"/>
        <v>1234567</v>
      </c>
      <c r="I46"/>
    </row>
    <row r="47" spans="2:9" x14ac:dyDescent="0.25">
      <c r="B47" s="125">
        <v>44197</v>
      </c>
      <c r="C47" s="166"/>
      <c r="D47" s="51"/>
      <c r="E47" s="51"/>
      <c r="F47" s="51"/>
      <c r="G47" s="128"/>
      <c r="H47" s="122">
        <f t="shared" si="0"/>
        <v>1234567</v>
      </c>
      <c r="I47" t="s">
        <v>129</v>
      </c>
    </row>
    <row r="48" spans="2:9" ht="15.75" x14ac:dyDescent="0.25">
      <c r="B48" s="127">
        <v>44198</v>
      </c>
      <c r="C48" s="158"/>
      <c r="D48" s="132"/>
      <c r="E48" s="130"/>
      <c r="F48" s="51"/>
      <c r="G48" s="131"/>
      <c r="H48" s="122">
        <f t="shared" si="0"/>
        <v>1234567</v>
      </c>
      <c r="I48" t="s">
        <v>129</v>
      </c>
    </row>
    <row r="49" spans="1:9" s="138" customFormat="1" ht="15.75" x14ac:dyDescent="0.25">
      <c r="B49" s="133">
        <v>44199</v>
      </c>
      <c r="C49" s="153"/>
      <c r="D49" s="136"/>
      <c r="E49" s="135"/>
      <c r="F49" s="137"/>
      <c r="G49" s="137"/>
      <c r="H49" s="122">
        <f t="shared" si="0"/>
        <v>1234567</v>
      </c>
      <c r="I49" s="138" t="s">
        <v>129</v>
      </c>
    </row>
    <row r="50" spans="1:9" s="138" customFormat="1" x14ac:dyDescent="0.25">
      <c r="B50" s="133">
        <v>44200</v>
      </c>
      <c r="C50" s="143"/>
      <c r="D50" s="139"/>
      <c r="E50" s="140"/>
      <c r="F50" s="141"/>
      <c r="G50" s="137"/>
      <c r="H50" s="142">
        <f t="shared" si="0"/>
        <v>1234567</v>
      </c>
    </row>
    <row r="51" spans="1:9" s="138" customFormat="1" x14ac:dyDescent="0.25">
      <c r="B51" s="133">
        <v>44200</v>
      </c>
      <c r="C51" s="152"/>
      <c r="D51" s="135"/>
      <c r="E51" s="135"/>
      <c r="F51" s="137"/>
      <c r="G51" s="137"/>
      <c r="H51" s="142">
        <f t="shared" si="0"/>
        <v>1234567</v>
      </c>
    </row>
    <row r="52" spans="1:9" s="138" customFormat="1" ht="15.75" x14ac:dyDescent="0.25">
      <c r="B52" s="133">
        <v>44200</v>
      </c>
      <c r="C52" s="158"/>
      <c r="D52" s="136"/>
      <c r="E52" s="135"/>
      <c r="F52" s="137"/>
      <c r="G52" s="137"/>
      <c r="H52" s="142">
        <f t="shared" si="0"/>
        <v>1234567</v>
      </c>
      <c r="I52" t="s">
        <v>129</v>
      </c>
    </row>
    <row r="53" spans="1:9" s="138" customFormat="1" x14ac:dyDescent="0.25">
      <c r="B53" s="133">
        <v>44200</v>
      </c>
      <c r="C53" s="152"/>
      <c r="D53" s="135"/>
      <c r="E53" s="135"/>
      <c r="F53" s="137"/>
      <c r="G53" s="137"/>
      <c r="H53" s="142">
        <f t="shared" si="0"/>
        <v>1234567</v>
      </c>
    </row>
    <row r="54" spans="1:9" ht="15.75" x14ac:dyDescent="0.25">
      <c r="B54" s="133">
        <v>44201</v>
      </c>
      <c r="C54" s="154"/>
      <c r="D54" s="136"/>
      <c r="E54" s="135"/>
      <c r="F54" s="135"/>
      <c r="G54" s="123"/>
      <c r="H54" s="142">
        <f t="shared" si="0"/>
        <v>1234567</v>
      </c>
      <c r="I54" s="78" t="s">
        <v>129</v>
      </c>
    </row>
    <row r="55" spans="1:9" ht="15.75" x14ac:dyDescent="0.25">
      <c r="B55" s="133">
        <v>44201</v>
      </c>
      <c r="C55" s="154"/>
      <c r="D55" s="136"/>
      <c r="E55" s="135"/>
      <c r="F55" s="135"/>
      <c r="G55" s="123"/>
      <c r="H55" s="142">
        <f t="shared" si="0"/>
        <v>1234567</v>
      </c>
      <c r="I55" s="78" t="s">
        <v>129</v>
      </c>
    </row>
    <row r="56" spans="1:9" ht="15.75" x14ac:dyDescent="0.25">
      <c r="B56" s="133">
        <v>44202</v>
      </c>
      <c r="C56" s="154"/>
      <c r="D56" s="136"/>
      <c r="E56" s="135"/>
      <c r="F56" s="135"/>
      <c r="G56" s="123"/>
      <c r="H56" s="142">
        <f t="shared" si="0"/>
        <v>1234567</v>
      </c>
      <c r="I56" s="78" t="s">
        <v>129</v>
      </c>
    </row>
    <row r="57" spans="1:9" x14ac:dyDescent="0.25">
      <c r="B57" s="133">
        <v>44203</v>
      </c>
      <c r="C57" s="152"/>
      <c r="D57" s="135"/>
      <c r="E57" s="135"/>
      <c r="F57" s="4"/>
      <c r="G57" s="123"/>
      <c r="H57" s="142">
        <f t="shared" si="0"/>
        <v>1234567</v>
      </c>
      <c r="I57"/>
    </row>
    <row r="58" spans="1:9" ht="15.75" x14ac:dyDescent="0.25">
      <c r="B58" s="133">
        <v>44203</v>
      </c>
      <c r="C58" s="154"/>
      <c r="D58" s="136"/>
      <c r="E58" s="144"/>
      <c r="F58" s="4"/>
      <c r="G58" s="147"/>
      <c r="H58" s="142">
        <f t="shared" si="0"/>
        <v>1234567</v>
      </c>
      <c r="I58" s="138" t="s">
        <v>129</v>
      </c>
    </row>
    <row r="59" spans="1:9" ht="15.75" x14ac:dyDescent="0.25">
      <c r="B59" s="133">
        <v>44203</v>
      </c>
      <c r="C59" s="152"/>
      <c r="D59" s="134"/>
      <c r="E59" s="145"/>
      <c r="F59" s="4"/>
      <c r="G59" s="147"/>
      <c r="H59" s="142">
        <f t="shared" si="0"/>
        <v>1234567</v>
      </c>
      <c r="I59"/>
    </row>
    <row r="60" spans="1:9" x14ac:dyDescent="0.25">
      <c r="B60" s="133">
        <v>44204</v>
      </c>
      <c r="C60" s="170"/>
      <c r="D60" s="4"/>
      <c r="E60" s="146"/>
      <c r="F60" s="4"/>
      <c r="G60" s="147"/>
      <c r="H60" s="142">
        <f t="shared" si="0"/>
        <v>1234567</v>
      </c>
      <c r="I60"/>
    </row>
    <row r="61" spans="1:9" x14ac:dyDescent="0.25">
      <c r="B61" s="133">
        <v>44204</v>
      </c>
      <c r="C61" s="167"/>
      <c r="D61" s="120"/>
      <c r="E61" s="119"/>
      <c r="F61" s="4"/>
      <c r="G61" s="124"/>
      <c r="H61" s="142">
        <f t="shared" si="0"/>
        <v>1234567</v>
      </c>
      <c r="I61"/>
    </row>
    <row r="62" spans="1:9" x14ac:dyDescent="0.25">
      <c r="A62" s="138"/>
      <c r="B62" s="133">
        <v>44205</v>
      </c>
      <c r="C62" s="152"/>
      <c r="D62" s="135"/>
      <c r="E62" s="135"/>
      <c r="F62" s="135"/>
      <c r="G62" s="137"/>
      <c r="H62" s="142">
        <f t="shared" si="0"/>
        <v>1234567</v>
      </c>
      <c r="I62" t="s">
        <v>129</v>
      </c>
    </row>
    <row r="63" spans="1:9" ht="15.75" x14ac:dyDescent="0.25">
      <c r="A63" s="138"/>
      <c r="B63" s="133">
        <v>44205</v>
      </c>
      <c r="C63" s="153"/>
      <c r="D63" s="136"/>
      <c r="E63" s="135"/>
      <c r="F63" s="135"/>
      <c r="G63" s="137"/>
      <c r="H63" s="142">
        <f t="shared" si="0"/>
        <v>1234567</v>
      </c>
      <c r="I63" t="s">
        <v>129</v>
      </c>
    </row>
    <row r="64" spans="1:9" ht="15.75" x14ac:dyDescent="0.25">
      <c r="A64" s="138"/>
      <c r="B64" s="133">
        <v>44205</v>
      </c>
      <c r="C64" s="154"/>
      <c r="D64" s="136"/>
      <c r="E64" s="135"/>
      <c r="F64" s="135"/>
      <c r="G64" s="137"/>
      <c r="H64" s="142">
        <f t="shared" si="0"/>
        <v>1234567</v>
      </c>
      <c r="I64" s="78" t="s">
        <v>129</v>
      </c>
    </row>
    <row r="65" spans="1:9" x14ac:dyDescent="0.25">
      <c r="A65" s="138"/>
      <c r="B65" s="133">
        <v>44205</v>
      </c>
      <c r="C65" s="152"/>
      <c r="D65" s="135"/>
      <c r="E65" s="135"/>
      <c r="F65" s="135"/>
      <c r="G65" s="137"/>
      <c r="H65" s="142">
        <f t="shared" si="0"/>
        <v>1234567</v>
      </c>
      <c r="I65" t="s">
        <v>129</v>
      </c>
    </row>
    <row r="66" spans="1:9" ht="15.75" x14ac:dyDescent="0.25">
      <c r="A66" s="138"/>
      <c r="B66" s="133">
        <v>44207</v>
      </c>
      <c r="C66" s="154"/>
      <c r="D66" s="136"/>
      <c r="E66" s="135"/>
      <c r="F66" s="135"/>
      <c r="G66" s="137"/>
      <c r="H66" s="142">
        <f t="shared" si="0"/>
        <v>1234567</v>
      </c>
      <c r="I66" s="138" t="s">
        <v>129</v>
      </c>
    </row>
    <row r="67" spans="1:9" ht="15.75" x14ac:dyDescent="0.25">
      <c r="A67" s="138"/>
      <c r="B67" s="133">
        <v>44207</v>
      </c>
      <c r="C67" s="152"/>
      <c r="D67" s="136"/>
      <c r="E67" s="135"/>
      <c r="F67" s="135"/>
      <c r="G67" s="137"/>
      <c r="H67" s="142">
        <f t="shared" si="0"/>
        <v>1234567</v>
      </c>
      <c r="I67"/>
    </row>
    <row r="68" spans="1:9" x14ac:dyDescent="0.25">
      <c r="B68" s="133">
        <v>44207</v>
      </c>
      <c r="C68" s="152"/>
      <c r="D68" s="135"/>
      <c r="E68" s="135"/>
      <c r="F68" s="135"/>
      <c r="G68" s="137"/>
      <c r="H68" s="142">
        <f t="shared" si="0"/>
        <v>1234567</v>
      </c>
      <c r="I68"/>
    </row>
    <row r="69" spans="1:9" ht="15.75" x14ac:dyDescent="0.25">
      <c r="B69" s="133">
        <v>44207</v>
      </c>
      <c r="C69" s="152"/>
      <c r="D69" s="136"/>
      <c r="E69" s="136"/>
      <c r="F69" s="135"/>
      <c r="G69" s="137"/>
      <c r="H69" s="142">
        <f t="shared" si="0"/>
        <v>1234567</v>
      </c>
      <c r="I69"/>
    </row>
    <row r="70" spans="1:9" ht="15.75" x14ac:dyDescent="0.25">
      <c r="B70" s="133">
        <v>44208</v>
      </c>
      <c r="C70" s="152"/>
      <c r="D70" s="136"/>
      <c r="E70" s="135"/>
      <c r="F70" s="135"/>
      <c r="G70" s="123"/>
      <c r="H70" s="142">
        <f t="shared" si="0"/>
        <v>1234567</v>
      </c>
      <c r="I70"/>
    </row>
    <row r="71" spans="1:9" ht="15.75" x14ac:dyDescent="0.25">
      <c r="B71" s="133">
        <v>44208</v>
      </c>
      <c r="C71" s="152"/>
      <c r="D71" s="136"/>
      <c r="E71" s="135"/>
      <c r="F71" s="135"/>
      <c r="G71" s="123"/>
      <c r="H71" s="142">
        <f t="shared" ref="H71:H121" si="1">H70+F71-G71</f>
        <v>1234567</v>
      </c>
      <c r="I71"/>
    </row>
    <row r="72" spans="1:9" ht="15.75" x14ac:dyDescent="0.25">
      <c r="B72" s="133">
        <v>44208</v>
      </c>
      <c r="C72" s="152"/>
      <c r="D72" s="136"/>
      <c r="E72" s="135"/>
      <c r="F72" s="4"/>
      <c r="G72" s="123"/>
      <c r="H72" s="142">
        <f t="shared" si="1"/>
        <v>1234567</v>
      </c>
      <c r="I72"/>
    </row>
    <row r="73" spans="1:9" ht="15.75" x14ac:dyDescent="0.25">
      <c r="B73" s="133">
        <v>44208</v>
      </c>
      <c r="C73" s="154"/>
      <c r="D73" s="136"/>
      <c r="E73" s="135"/>
      <c r="F73" s="4"/>
      <c r="G73" s="123"/>
      <c r="H73" s="142">
        <f t="shared" si="1"/>
        <v>1234567</v>
      </c>
      <c r="I73" s="78" t="s">
        <v>129</v>
      </c>
    </row>
    <row r="74" spans="1:9" x14ac:dyDescent="0.25">
      <c r="B74" s="133">
        <v>44208</v>
      </c>
      <c r="C74" s="152"/>
      <c r="D74" s="135"/>
      <c r="E74" s="135"/>
      <c r="F74" s="4"/>
      <c r="G74" s="123"/>
      <c r="H74" s="142">
        <f t="shared" si="1"/>
        <v>1234567</v>
      </c>
      <c r="I74"/>
    </row>
    <row r="75" spans="1:9" ht="15.75" x14ac:dyDescent="0.25">
      <c r="B75" s="133">
        <v>44208</v>
      </c>
      <c r="C75" s="152"/>
      <c r="D75" s="136"/>
      <c r="E75" s="135"/>
      <c r="F75" s="4"/>
      <c r="G75" s="123"/>
      <c r="H75" s="142">
        <f t="shared" si="1"/>
        <v>1234567</v>
      </c>
      <c r="I75"/>
    </row>
    <row r="76" spans="1:9" ht="15.75" x14ac:dyDescent="0.25">
      <c r="B76" s="133">
        <v>44208</v>
      </c>
      <c r="C76" s="152"/>
      <c r="D76" s="136"/>
      <c r="E76" s="135"/>
      <c r="F76" s="4"/>
      <c r="G76" s="123"/>
      <c r="H76" s="142">
        <f t="shared" si="1"/>
        <v>1234567</v>
      </c>
      <c r="I76"/>
    </row>
    <row r="77" spans="1:9" ht="15.75" x14ac:dyDescent="0.25">
      <c r="B77" s="133">
        <v>44208</v>
      </c>
      <c r="C77" s="152"/>
      <c r="D77" s="136"/>
      <c r="E77" s="135"/>
      <c r="G77" s="123"/>
      <c r="H77" s="142">
        <f t="shared" si="1"/>
        <v>1234567</v>
      </c>
      <c r="I77"/>
    </row>
    <row r="78" spans="1:9" s="138" customFormat="1" x14ac:dyDescent="0.25">
      <c r="B78" s="133">
        <v>44209</v>
      </c>
      <c r="C78" s="152"/>
      <c r="D78" s="135"/>
      <c r="E78" s="135"/>
      <c r="F78" s="150"/>
      <c r="G78" s="137"/>
      <c r="H78" s="142">
        <f t="shared" si="1"/>
        <v>1234567</v>
      </c>
    </row>
    <row r="79" spans="1:9" s="138" customFormat="1" ht="15.75" x14ac:dyDescent="0.25">
      <c r="B79" s="133">
        <v>44209</v>
      </c>
      <c r="C79" s="153"/>
      <c r="D79" s="136"/>
      <c r="E79" s="135"/>
      <c r="F79" s="150"/>
      <c r="G79" s="137"/>
      <c r="H79" s="142">
        <f t="shared" si="1"/>
        <v>1234567</v>
      </c>
      <c r="I79" s="138" t="s">
        <v>129</v>
      </c>
    </row>
    <row r="80" spans="1:9" s="138" customFormat="1" x14ac:dyDescent="0.25">
      <c r="B80" s="133">
        <v>44211</v>
      </c>
      <c r="C80" s="143"/>
      <c r="D80" s="139"/>
      <c r="E80" s="140"/>
      <c r="F80" s="141"/>
      <c r="G80" s="137"/>
      <c r="H80" s="142">
        <f t="shared" si="1"/>
        <v>1234567</v>
      </c>
    </row>
    <row r="81" spans="2:9" s="138" customFormat="1" x14ac:dyDescent="0.25">
      <c r="B81" s="133">
        <v>44211</v>
      </c>
      <c r="C81" s="152"/>
      <c r="D81" s="135"/>
      <c r="E81" s="135"/>
      <c r="F81" s="150"/>
      <c r="G81" s="137"/>
      <c r="H81" s="142">
        <f t="shared" si="1"/>
        <v>1234567</v>
      </c>
      <c r="I81" s="138" t="s">
        <v>129</v>
      </c>
    </row>
    <row r="82" spans="2:9" s="138" customFormat="1" ht="15.75" x14ac:dyDescent="0.25">
      <c r="B82" s="133">
        <v>44211</v>
      </c>
      <c r="C82" s="154"/>
      <c r="D82" s="136"/>
      <c r="E82" s="135"/>
      <c r="F82" s="150"/>
      <c r="G82" s="137"/>
      <c r="H82" s="142">
        <f t="shared" si="1"/>
        <v>1234567</v>
      </c>
      <c r="I82" s="78" t="s">
        <v>129</v>
      </c>
    </row>
    <row r="83" spans="2:9" s="138" customFormat="1" x14ac:dyDescent="0.25">
      <c r="B83" s="133">
        <v>44211</v>
      </c>
      <c r="C83" s="152"/>
      <c r="D83" s="148"/>
      <c r="E83" s="140"/>
      <c r="F83" s="150"/>
      <c r="G83" s="141"/>
      <c r="H83" s="142">
        <f t="shared" si="1"/>
        <v>1234567</v>
      </c>
    </row>
    <row r="84" spans="2:9" s="138" customFormat="1" ht="15.75" x14ac:dyDescent="0.25">
      <c r="B84" s="133">
        <v>44211</v>
      </c>
      <c r="C84" s="154"/>
      <c r="D84" s="151"/>
      <c r="E84" s="135"/>
      <c r="F84" s="150"/>
      <c r="G84" s="141"/>
      <c r="H84" s="142">
        <f t="shared" si="1"/>
        <v>1234567</v>
      </c>
      <c r="I84" s="78" t="s">
        <v>129</v>
      </c>
    </row>
    <row r="85" spans="2:9" s="138" customFormat="1" x14ac:dyDescent="0.25">
      <c r="B85" s="133">
        <v>44211</v>
      </c>
      <c r="C85" s="152"/>
      <c r="D85" s="135"/>
      <c r="E85" s="135"/>
      <c r="F85" s="150"/>
      <c r="G85" s="141"/>
      <c r="H85" s="142">
        <f t="shared" si="1"/>
        <v>1234567</v>
      </c>
      <c r="I85" t="s">
        <v>129</v>
      </c>
    </row>
    <row r="86" spans="2:9" s="138" customFormat="1" ht="15.75" x14ac:dyDescent="0.25">
      <c r="B86" s="133">
        <v>44211</v>
      </c>
      <c r="C86" s="143"/>
      <c r="D86" s="132"/>
      <c r="E86" s="140"/>
      <c r="F86" s="150"/>
      <c r="G86" s="141"/>
      <c r="H86" s="142">
        <f t="shared" si="1"/>
        <v>1234567</v>
      </c>
      <c r="I86" t="s">
        <v>129</v>
      </c>
    </row>
    <row r="87" spans="2:9" x14ac:dyDescent="0.25">
      <c r="B87" s="133">
        <v>44212</v>
      </c>
      <c r="C87" s="155"/>
      <c r="D87" s="148"/>
      <c r="E87" s="140"/>
      <c r="F87" s="124"/>
      <c r="G87" s="123"/>
      <c r="H87" s="142">
        <f t="shared" si="1"/>
        <v>1234567</v>
      </c>
      <c r="I87" t="s">
        <v>129</v>
      </c>
    </row>
    <row r="88" spans="2:9" ht="15.75" x14ac:dyDescent="0.25">
      <c r="B88" s="133">
        <v>44212</v>
      </c>
      <c r="C88" s="154"/>
      <c r="D88" s="156"/>
      <c r="E88" s="135"/>
      <c r="F88" s="123"/>
      <c r="G88" s="123"/>
      <c r="H88" s="142">
        <f t="shared" si="1"/>
        <v>1234567</v>
      </c>
      <c r="I88" s="78" t="s">
        <v>129</v>
      </c>
    </row>
    <row r="89" spans="2:9" ht="15.75" x14ac:dyDescent="0.25">
      <c r="B89" s="133">
        <v>44212</v>
      </c>
      <c r="C89" s="154"/>
      <c r="D89" s="156"/>
      <c r="E89" s="135"/>
      <c r="F89" s="123"/>
      <c r="G89" s="123"/>
      <c r="H89" s="142">
        <f t="shared" si="1"/>
        <v>1234567</v>
      </c>
      <c r="I89" s="78" t="s">
        <v>129</v>
      </c>
    </row>
    <row r="90" spans="2:9" x14ac:dyDescent="0.25">
      <c r="B90" s="133">
        <v>44212</v>
      </c>
      <c r="C90" s="152"/>
      <c r="D90" s="157"/>
      <c r="E90" s="135"/>
      <c r="F90" s="123"/>
      <c r="G90" s="123"/>
      <c r="H90" s="142">
        <f t="shared" si="1"/>
        <v>1234567</v>
      </c>
      <c r="I90" s="138" t="s">
        <v>129</v>
      </c>
    </row>
    <row r="91" spans="2:9" ht="15.75" x14ac:dyDescent="0.25">
      <c r="B91" s="133">
        <v>44214</v>
      </c>
      <c r="C91" s="154"/>
      <c r="D91" s="156"/>
      <c r="E91" s="135"/>
      <c r="F91" s="123"/>
      <c r="G91" s="123"/>
      <c r="H91" s="142">
        <f t="shared" si="1"/>
        <v>1234567</v>
      </c>
      <c r="I91" s="78" t="s">
        <v>129</v>
      </c>
    </row>
    <row r="92" spans="2:9" ht="15.75" x14ac:dyDescent="0.25">
      <c r="B92" s="133">
        <v>44214</v>
      </c>
      <c r="C92" s="143"/>
      <c r="D92" s="156"/>
      <c r="E92" s="135"/>
      <c r="F92" s="123"/>
      <c r="G92" s="123"/>
      <c r="H92" s="142">
        <f t="shared" si="1"/>
        <v>1234567</v>
      </c>
      <c r="I92" t="s">
        <v>129</v>
      </c>
    </row>
    <row r="93" spans="2:9" x14ac:dyDescent="0.25">
      <c r="B93" s="133">
        <v>44215</v>
      </c>
      <c r="C93" s="143"/>
      <c r="D93" s="139"/>
      <c r="E93" s="140"/>
      <c r="F93" s="124"/>
      <c r="G93" s="123"/>
      <c r="H93" s="142">
        <f t="shared" si="1"/>
        <v>1234567</v>
      </c>
      <c r="I93"/>
    </row>
    <row r="94" spans="2:9" ht="15.75" x14ac:dyDescent="0.25">
      <c r="B94" s="133">
        <v>44215</v>
      </c>
      <c r="C94" s="143"/>
      <c r="D94" s="151"/>
      <c r="E94" s="135"/>
      <c r="F94" s="123"/>
      <c r="G94" s="124"/>
      <c r="H94" s="142">
        <f t="shared" si="1"/>
        <v>1234567</v>
      </c>
      <c r="I94" t="s">
        <v>129</v>
      </c>
    </row>
    <row r="95" spans="2:9" x14ac:dyDescent="0.25">
      <c r="B95" s="133">
        <v>44215</v>
      </c>
      <c r="C95" s="152"/>
      <c r="D95" s="148"/>
      <c r="E95" s="135"/>
      <c r="F95" s="123"/>
      <c r="G95" s="123"/>
      <c r="H95" s="142">
        <f t="shared" si="1"/>
        <v>1234567</v>
      </c>
      <c r="I95"/>
    </row>
    <row r="96" spans="2:9" x14ac:dyDescent="0.25">
      <c r="B96" s="133">
        <v>44216</v>
      </c>
      <c r="C96" s="152"/>
      <c r="D96" s="157"/>
      <c r="E96" s="135"/>
      <c r="F96" s="123"/>
      <c r="G96" s="123"/>
      <c r="H96" s="142">
        <f t="shared" si="1"/>
        <v>1234567</v>
      </c>
      <c r="I96"/>
    </row>
    <row r="97" spans="2:9" x14ac:dyDescent="0.25">
      <c r="B97" s="133">
        <v>44217</v>
      </c>
      <c r="C97" s="152"/>
      <c r="D97" s="157"/>
      <c r="E97" s="135"/>
      <c r="F97" s="123"/>
      <c r="G97" s="123"/>
      <c r="H97" s="142">
        <f t="shared" si="1"/>
        <v>1234567</v>
      </c>
      <c r="I97" t="s">
        <v>129</v>
      </c>
    </row>
    <row r="98" spans="2:9" ht="15.75" x14ac:dyDescent="0.25">
      <c r="B98" s="133">
        <v>44217</v>
      </c>
      <c r="C98" s="154"/>
      <c r="D98" s="156"/>
      <c r="E98" s="135"/>
      <c r="F98" s="123"/>
      <c r="G98" s="123"/>
      <c r="H98" s="142">
        <f t="shared" si="1"/>
        <v>1234567</v>
      </c>
      <c r="I98" s="78" t="s">
        <v>129</v>
      </c>
    </row>
    <row r="99" spans="2:9" x14ac:dyDescent="0.25">
      <c r="B99" s="133">
        <v>44217</v>
      </c>
      <c r="C99" s="152"/>
      <c r="D99" s="157"/>
      <c r="E99" s="135"/>
      <c r="F99" s="123"/>
      <c r="G99" s="123"/>
      <c r="H99" s="142">
        <f t="shared" si="1"/>
        <v>1234567</v>
      </c>
      <c r="I99" s="138" t="s">
        <v>129</v>
      </c>
    </row>
    <row r="100" spans="2:9" ht="15.75" x14ac:dyDescent="0.25">
      <c r="B100" s="133">
        <v>44217</v>
      </c>
      <c r="C100" s="154"/>
      <c r="D100" s="156"/>
      <c r="E100" s="135"/>
      <c r="F100" s="123"/>
      <c r="G100" s="123"/>
      <c r="H100" s="142">
        <f t="shared" si="1"/>
        <v>1234567</v>
      </c>
      <c r="I100" s="78" t="s">
        <v>129</v>
      </c>
    </row>
    <row r="101" spans="2:9" ht="15.75" x14ac:dyDescent="0.25">
      <c r="B101" s="133">
        <v>44218</v>
      </c>
      <c r="C101" s="143"/>
      <c r="D101" s="136"/>
      <c r="E101" s="4"/>
      <c r="F101" s="123"/>
      <c r="G101" s="123"/>
      <c r="H101" s="142">
        <f t="shared" si="1"/>
        <v>1234567</v>
      </c>
      <c r="I101" t="s">
        <v>129</v>
      </c>
    </row>
    <row r="102" spans="2:9" x14ac:dyDescent="0.25">
      <c r="B102" s="133">
        <v>44218</v>
      </c>
      <c r="C102" s="152"/>
      <c r="D102" s="135"/>
      <c r="E102" s="4"/>
      <c r="F102" s="123"/>
      <c r="G102" s="123"/>
      <c r="H102" s="142">
        <f t="shared" si="1"/>
        <v>1234567</v>
      </c>
      <c r="I102"/>
    </row>
    <row r="103" spans="2:9" ht="15.75" x14ac:dyDescent="0.25">
      <c r="B103" s="133">
        <v>44219</v>
      </c>
      <c r="C103" s="143"/>
      <c r="D103" s="136"/>
      <c r="E103" s="4"/>
      <c r="F103" s="123"/>
      <c r="G103" s="123"/>
      <c r="H103" s="142">
        <f t="shared" si="1"/>
        <v>1234567</v>
      </c>
      <c r="I103" t="s">
        <v>129</v>
      </c>
    </row>
    <row r="104" spans="2:9" x14ac:dyDescent="0.25">
      <c r="B104" s="133">
        <v>44219</v>
      </c>
      <c r="C104" s="152"/>
      <c r="D104" s="148"/>
      <c r="E104" s="119"/>
      <c r="F104" s="123"/>
      <c r="G104" s="124"/>
      <c r="H104" s="142">
        <f t="shared" si="1"/>
        <v>1234567</v>
      </c>
      <c r="I104"/>
    </row>
    <row r="105" spans="2:9" ht="15.75" x14ac:dyDescent="0.25">
      <c r="B105" s="133">
        <v>44219</v>
      </c>
      <c r="C105" s="143"/>
      <c r="D105" s="136"/>
      <c r="E105" s="4"/>
      <c r="F105" s="123"/>
      <c r="G105" s="123"/>
      <c r="H105" s="142">
        <f t="shared" si="1"/>
        <v>1234567</v>
      </c>
      <c r="I105" t="s">
        <v>129</v>
      </c>
    </row>
    <row r="106" spans="2:9" ht="15.75" x14ac:dyDescent="0.25">
      <c r="B106" s="133">
        <v>44221</v>
      </c>
      <c r="C106" s="143"/>
      <c r="D106" s="136"/>
      <c r="E106" s="4"/>
      <c r="F106" s="4"/>
      <c r="G106" s="123"/>
      <c r="H106" s="142">
        <f t="shared" si="1"/>
        <v>1234567</v>
      </c>
      <c r="I106" s="138" t="s">
        <v>129</v>
      </c>
    </row>
    <row r="107" spans="2:9" x14ac:dyDescent="0.25">
      <c r="B107" s="133">
        <v>44221</v>
      </c>
      <c r="C107" s="152"/>
      <c r="D107" s="148"/>
      <c r="E107" s="4"/>
      <c r="F107" s="4"/>
      <c r="G107" s="123"/>
      <c r="H107" s="142">
        <f t="shared" si="1"/>
        <v>1234567</v>
      </c>
      <c r="I107"/>
    </row>
    <row r="108" spans="2:9" s="138" customFormat="1" ht="15.75" x14ac:dyDescent="0.25">
      <c r="B108" s="133">
        <v>44221</v>
      </c>
      <c r="C108" s="143"/>
      <c r="D108" s="136"/>
      <c r="E108" s="153"/>
      <c r="F108" s="135"/>
      <c r="G108" s="123"/>
      <c r="H108" s="142">
        <f t="shared" si="1"/>
        <v>1234567</v>
      </c>
      <c r="I108" t="s">
        <v>129</v>
      </c>
    </row>
    <row r="109" spans="2:9" x14ac:dyDescent="0.25">
      <c r="B109" s="133">
        <v>44222</v>
      </c>
      <c r="C109" s="152"/>
      <c r="D109" s="135"/>
      <c r="E109" s="4"/>
      <c r="F109" s="123"/>
      <c r="G109" s="123"/>
      <c r="H109" s="142">
        <f t="shared" si="1"/>
        <v>1234567</v>
      </c>
      <c r="I109"/>
    </row>
    <row r="110" spans="2:9" ht="15.75" x14ac:dyDescent="0.25">
      <c r="B110" s="133">
        <v>44223</v>
      </c>
      <c r="C110" s="143"/>
      <c r="D110" s="136"/>
      <c r="E110" s="4"/>
      <c r="F110" s="123"/>
      <c r="G110" s="123"/>
      <c r="H110" s="142">
        <f t="shared" si="1"/>
        <v>1234567</v>
      </c>
      <c r="I110" s="138" t="s">
        <v>129</v>
      </c>
    </row>
    <row r="111" spans="2:9" x14ac:dyDescent="0.25">
      <c r="B111" s="133">
        <v>44224</v>
      </c>
      <c r="C111" s="143"/>
      <c r="D111" s="135"/>
      <c r="E111" s="4"/>
      <c r="F111" s="123"/>
      <c r="G111" s="123"/>
      <c r="H111" s="142">
        <f t="shared" si="1"/>
        <v>1234567</v>
      </c>
      <c r="I111"/>
    </row>
    <row r="112" spans="2:9" x14ac:dyDescent="0.25">
      <c r="B112" s="133">
        <v>44224</v>
      </c>
      <c r="C112" s="143"/>
      <c r="D112" s="135"/>
      <c r="E112" s="4"/>
      <c r="F112" s="123"/>
      <c r="G112" s="123"/>
      <c r="H112" s="142">
        <f t="shared" si="1"/>
        <v>1234567</v>
      </c>
      <c r="I112"/>
    </row>
    <row r="113" spans="2:9" x14ac:dyDescent="0.25">
      <c r="B113" s="133">
        <v>44224</v>
      </c>
      <c r="C113" s="152"/>
      <c r="D113" s="135"/>
      <c r="E113" s="4"/>
      <c r="F113" s="123"/>
      <c r="G113" s="123"/>
      <c r="H113" s="142">
        <f t="shared" si="1"/>
        <v>1234567</v>
      </c>
      <c r="I113" t="s">
        <v>129</v>
      </c>
    </row>
    <row r="114" spans="2:9" x14ac:dyDescent="0.25">
      <c r="B114" s="133">
        <v>44224</v>
      </c>
      <c r="C114" s="152"/>
      <c r="D114" s="148"/>
      <c r="E114" s="119"/>
      <c r="F114" s="123"/>
      <c r="G114" s="124"/>
      <c r="H114" s="142">
        <f t="shared" si="1"/>
        <v>1234567</v>
      </c>
      <c r="I114"/>
    </row>
    <row r="115" spans="2:9" s="162" customFormat="1" x14ac:dyDescent="0.25">
      <c r="B115" s="133">
        <v>44224</v>
      </c>
      <c r="C115" s="159"/>
      <c r="D115" s="160"/>
      <c r="E115" s="118"/>
      <c r="F115" s="161"/>
      <c r="G115" s="124"/>
      <c r="H115" s="142">
        <f t="shared" si="1"/>
        <v>1234567</v>
      </c>
    </row>
    <row r="116" spans="2:9" x14ac:dyDescent="0.25">
      <c r="B116" s="133">
        <v>44224</v>
      </c>
      <c r="C116" s="152"/>
      <c r="D116" s="148"/>
      <c r="E116" s="119"/>
      <c r="F116" s="123"/>
      <c r="G116" s="124"/>
      <c r="H116" s="142">
        <f t="shared" si="1"/>
        <v>1234567</v>
      </c>
      <c r="I116"/>
    </row>
    <row r="117" spans="2:9" ht="15.75" x14ac:dyDescent="0.25">
      <c r="B117" s="133">
        <v>44224</v>
      </c>
      <c r="C117" s="154"/>
      <c r="D117" s="132"/>
      <c r="E117" s="119"/>
      <c r="F117" s="123"/>
      <c r="G117" s="124"/>
      <c r="H117" s="142">
        <f t="shared" si="1"/>
        <v>1234567</v>
      </c>
      <c r="I117" s="78" t="s">
        <v>129</v>
      </c>
    </row>
    <row r="118" spans="2:9" ht="15.75" x14ac:dyDescent="0.25">
      <c r="B118" s="133">
        <v>44225</v>
      </c>
      <c r="C118" s="154"/>
      <c r="D118" s="136"/>
      <c r="E118" s="4"/>
      <c r="F118" s="149"/>
      <c r="G118" s="123"/>
      <c r="H118" s="142">
        <f t="shared" si="1"/>
        <v>1234567</v>
      </c>
      <c r="I118" s="78" t="s">
        <v>129</v>
      </c>
    </row>
    <row r="119" spans="2:9" x14ac:dyDescent="0.25">
      <c r="B119" s="133">
        <v>44226</v>
      </c>
      <c r="C119" s="152"/>
      <c r="D119" s="135"/>
      <c r="E119" s="4"/>
      <c r="F119" s="123"/>
      <c r="G119" s="123"/>
      <c r="H119" s="142">
        <f t="shared" si="1"/>
        <v>1234567</v>
      </c>
      <c r="I119" s="138" t="s">
        <v>129</v>
      </c>
    </row>
    <row r="120" spans="2:9" x14ac:dyDescent="0.25">
      <c r="B120" s="133">
        <v>44226</v>
      </c>
      <c r="C120" s="155"/>
      <c r="D120" s="139"/>
      <c r="E120" s="119"/>
      <c r="F120" s="123"/>
      <c r="G120" s="124"/>
      <c r="H120" s="142">
        <f t="shared" si="1"/>
        <v>1234567</v>
      </c>
      <c r="I120"/>
    </row>
    <row r="121" spans="2:9" ht="15.75" x14ac:dyDescent="0.25">
      <c r="B121" s="133">
        <v>44226</v>
      </c>
      <c r="C121" s="154"/>
      <c r="D121" s="132"/>
      <c r="E121" s="119"/>
      <c r="F121" s="123"/>
      <c r="G121" s="124"/>
      <c r="H121" s="142">
        <f t="shared" si="1"/>
        <v>1234567</v>
      </c>
      <c r="I121" s="78" t="s">
        <v>129</v>
      </c>
    </row>
  </sheetData>
  <autoFilter ref="B4:H121" xr:uid="{00000000-0001-0000-0100-000000000000}"/>
  <mergeCells count="1">
    <mergeCell ref="B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8"/>
  <sheetViews>
    <sheetView showGridLines="0" zoomScale="140" zoomScaleNormal="140" workbookViewId="0">
      <selection activeCell="I7" sqref="I7"/>
    </sheetView>
  </sheetViews>
  <sheetFormatPr defaultRowHeight="15" x14ac:dyDescent="0.25"/>
  <cols>
    <col min="2" max="2" width="11.85546875" customWidth="1"/>
    <col min="3" max="3" width="36.85546875" bestFit="1" customWidth="1"/>
    <col min="4" max="4" width="9.7109375" customWidth="1"/>
    <col min="5" max="5" width="17.85546875" bestFit="1" customWidth="1"/>
    <col min="6" max="6" width="16.5703125" customWidth="1"/>
  </cols>
  <sheetData>
    <row r="1" spans="1:7" ht="15.75" thickBot="1" x14ac:dyDescent="0.3"/>
    <row r="2" spans="1:7" ht="15.75" x14ac:dyDescent="0.25">
      <c r="B2" s="242" t="s">
        <v>60</v>
      </c>
      <c r="C2" s="243"/>
      <c r="D2" s="243"/>
      <c r="E2" s="243"/>
      <c r="F2" s="244"/>
      <c r="G2" s="2"/>
    </row>
    <row r="3" spans="1:7" ht="15.75" x14ac:dyDescent="0.25">
      <c r="B3" s="245" t="s">
        <v>9</v>
      </c>
      <c r="C3" s="246"/>
      <c r="D3" s="246"/>
      <c r="E3" s="246"/>
      <c r="F3" s="247"/>
      <c r="G3" s="2"/>
    </row>
    <row r="4" spans="1:7" ht="16.5" thickBot="1" x14ac:dyDescent="0.3">
      <c r="B4" s="248">
        <v>44470</v>
      </c>
      <c r="C4" s="249"/>
      <c r="D4" s="249"/>
      <c r="E4" s="249"/>
      <c r="F4" s="250"/>
      <c r="G4" s="2"/>
    </row>
    <row r="5" spans="1:7" ht="15.75" thickBot="1" x14ac:dyDescent="0.3">
      <c r="B5" s="215"/>
      <c r="C5" s="216"/>
      <c r="D5" s="216"/>
      <c r="E5" s="216"/>
      <c r="F5" s="217"/>
    </row>
    <row r="6" spans="1:7" x14ac:dyDescent="0.25">
      <c r="B6" s="34" t="s">
        <v>10</v>
      </c>
      <c r="C6" s="35" t="s">
        <v>63</v>
      </c>
      <c r="D6" s="23"/>
      <c r="E6" s="36"/>
      <c r="F6" s="37" t="s">
        <v>0</v>
      </c>
    </row>
    <row r="7" spans="1:7" x14ac:dyDescent="0.25">
      <c r="B7" s="27"/>
      <c r="C7" s="11"/>
      <c r="D7" s="11"/>
      <c r="E7" s="13"/>
      <c r="F7" s="26">
        <v>1101</v>
      </c>
    </row>
    <row r="8" spans="1:7" s="10" customFormat="1" x14ac:dyDescent="0.25">
      <c r="A8" s="21"/>
      <c r="B8" s="111" t="s">
        <v>8</v>
      </c>
      <c r="C8" s="112" t="s">
        <v>91</v>
      </c>
      <c r="D8" s="112" t="s">
        <v>71</v>
      </c>
      <c r="E8" s="112" t="s">
        <v>89</v>
      </c>
      <c r="F8" s="28" t="s">
        <v>90</v>
      </c>
    </row>
    <row r="9" spans="1:7" x14ac:dyDescent="0.25">
      <c r="B9" s="177">
        <v>44211</v>
      </c>
      <c r="C9" s="135" t="s">
        <v>131</v>
      </c>
      <c r="D9" s="3"/>
      <c r="E9" s="8"/>
      <c r="F9" s="178">
        <f>'BUKU BESAR'!G81</f>
        <v>0</v>
      </c>
    </row>
    <row r="10" spans="1:7" x14ac:dyDescent="0.25">
      <c r="B10" s="177"/>
      <c r="C10" s="135"/>
      <c r="D10" s="3"/>
      <c r="E10" s="8"/>
      <c r="F10" s="179"/>
    </row>
    <row r="11" spans="1:7" x14ac:dyDescent="0.25">
      <c r="B11" s="177"/>
      <c r="C11" s="135"/>
      <c r="D11" s="3"/>
      <c r="E11" s="8"/>
      <c r="F11" s="179"/>
    </row>
    <row r="12" spans="1:7" x14ac:dyDescent="0.25">
      <c r="B12" s="177"/>
      <c r="C12" s="135"/>
      <c r="D12" s="3"/>
      <c r="E12" s="8"/>
      <c r="F12" s="179"/>
    </row>
    <row r="13" spans="1:7" x14ac:dyDescent="0.25">
      <c r="B13" s="29"/>
      <c r="C13" s="4"/>
      <c r="D13" s="3"/>
      <c r="E13" s="8"/>
      <c r="F13" s="30"/>
    </row>
    <row r="14" spans="1:7" x14ac:dyDescent="0.25">
      <c r="B14" s="29"/>
      <c r="C14" s="4"/>
      <c r="D14" s="3"/>
      <c r="E14" s="8"/>
      <c r="F14" s="30"/>
    </row>
    <row r="15" spans="1:7" ht="15.75" thickBot="1" x14ac:dyDescent="0.3">
      <c r="B15" s="65"/>
      <c r="C15" s="66"/>
      <c r="D15" s="48"/>
      <c r="E15" s="54"/>
      <c r="F15" s="60"/>
    </row>
    <row r="16" spans="1:7" ht="15.75" thickBot="1" x14ac:dyDescent="0.3">
      <c r="B16" s="251" t="s">
        <v>68</v>
      </c>
      <c r="C16" s="252"/>
      <c r="D16" s="252"/>
      <c r="E16" s="180">
        <f>SUM(E9:E15)</f>
        <v>0</v>
      </c>
      <c r="F16" s="181">
        <f>SUM(F9:F15)</f>
        <v>0</v>
      </c>
    </row>
    <row r="17" spans="2:6" ht="15.75" thickBot="1" x14ac:dyDescent="0.3">
      <c r="B17" s="253" t="s">
        <v>130</v>
      </c>
      <c r="C17" s="254"/>
      <c r="D17" s="254"/>
      <c r="E17" s="254"/>
      <c r="F17" s="182">
        <f>E16-F16</f>
        <v>0</v>
      </c>
    </row>
    <row r="18" spans="2:6" x14ac:dyDescent="0.25">
      <c r="B18" s="186"/>
      <c r="C18" s="187"/>
      <c r="D18" s="187"/>
      <c r="E18" s="188"/>
      <c r="F18" s="189"/>
    </row>
    <row r="19" spans="2:6" ht="15.75" thickBot="1" x14ac:dyDescent="0.3">
      <c r="B19" s="190"/>
      <c r="C19" s="191"/>
      <c r="D19" s="192"/>
      <c r="E19" s="193"/>
      <c r="F19" s="194"/>
    </row>
    <row r="20" spans="2:6" x14ac:dyDescent="0.25">
      <c r="B20" s="34" t="s">
        <v>10</v>
      </c>
      <c r="C20" s="35" t="s">
        <v>62</v>
      </c>
      <c r="D20" s="23"/>
      <c r="E20" s="36"/>
      <c r="F20" s="37" t="s">
        <v>0</v>
      </c>
    </row>
    <row r="21" spans="2:6" x14ac:dyDescent="0.25">
      <c r="B21" s="27"/>
      <c r="C21" s="11"/>
      <c r="D21" s="11"/>
      <c r="E21" s="13"/>
      <c r="F21" s="32">
        <v>1102</v>
      </c>
    </row>
    <row r="22" spans="2:6" x14ac:dyDescent="0.25">
      <c r="B22" s="33" t="s">
        <v>8</v>
      </c>
      <c r="C22" s="112" t="s">
        <v>91</v>
      </c>
      <c r="D22" s="112" t="s">
        <v>71</v>
      </c>
      <c r="E22" s="112" t="s">
        <v>89</v>
      </c>
      <c r="F22" s="28" t="s">
        <v>90</v>
      </c>
    </row>
    <row r="23" spans="2:6" x14ac:dyDescent="0.25">
      <c r="B23" s="33"/>
      <c r="C23" s="112"/>
      <c r="D23" s="112"/>
      <c r="E23" s="113"/>
      <c r="F23" s="183"/>
    </row>
    <row r="24" spans="2:6" x14ac:dyDescent="0.25">
      <c r="B24" s="33"/>
      <c r="C24" s="112"/>
      <c r="D24" s="112"/>
      <c r="E24" s="113"/>
      <c r="F24" s="183"/>
    </row>
    <row r="25" spans="2:6" x14ac:dyDescent="0.25">
      <c r="B25" s="33"/>
      <c r="C25" s="112"/>
      <c r="D25" s="112"/>
      <c r="E25" s="113"/>
      <c r="F25" s="183"/>
    </row>
    <row r="26" spans="2:6" x14ac:dyDescent="0.25">
      <c r="B26" s="33"/>
      <c r="C26" s="112"/>
      <c r="D26" s="112"/>
      <c r="E26" s="113"/>
      <c r="F26" s="183"/>
    </row>
    <row r="27" spans="2:6" ht="15.75" thickBot="1" x14ac:dyDescent="0.3">
      <c r="B27" s="65"/>
      <c r="C27" s="66"/>
      <c r="D27" s="48"/>
      <c r="E27" s="54"/>
      <c r="F27" s="60"/>
    </row>
    <row r="28" spans="2:6" ht="15.75" thickBot="1" x14ac:dyDescent="0.3">
      <c r="B28" s="251" t="s">
        <v>68</v>
      </c>
      <c r="C28" s="252"/>
      <c r="D28" s="252"/>
      <c r="E28" s="184">
        <f>SUM(E23:E27)</f>
        <v>0</v>
      </c>
      <c r="F28" s="185">
        <f>SUM(F23:F27)</f>
        <v>0</v>
      </c>
    </row>
    <row r="29" spans="2:6" ht="15.75" thickBot="1" x14ac:dyDescent="0.3">
      <c r="B29" s="253" t="s">
        <v>130</v>
      </c>
      <c r="C29" s="254"/>
      <c r="D29" s="254"/>
      <c r="E29" s="254"/>
      <c r="F29" s="182">
        <f>E28-F28</f>
        <v>0</v>
      </c>
    </row>
    <row r="30" spans="2:6" x14ac:dyDescent="0.25">
      <c r="B30" s="186"/>
      <c r="C30" s="187"/>
      <c r="D30" s="187"/>
      <c r="E30" s="187"/>
      <c r="F30" s="189"/>
    </row>
    <row r="31" spans="2:6" ht="15.75" thickBot="1" x14ac:dyDescent="0.3">
      <c r="B31" s="190"/>
      <c r="C31" s="191"/>
      <c r="D31" s="192"/>
      <c r="E31" s="193"/>
      <c r="F31" s="194"/>
    </row>
    <row r="32" spans="2:6" x14ac:dyDescent="0.25">
      <c r="B32" s="34" t="s">
        <v>10</v>
      </c>
      <c r="C32" s="35" t="s">
        <v>64</v>
      </c>
      <c r="D32" s="23"/>
      <c r="E32" s="36"/>
      <c r="F32" s="37" t="s">
        <v>0</v>
      </c>
    </row>
    <row r="33" spans="2:6" x14ac:dyDescent="0.25">
      <c r="B33" s="27"/>
      <c r="C33" s="11"/>
      <c r="D33" s="11"/>
      <c r="E33" s="13"/>
      <c r="F33" s="26">
        <v>1103</v>
      </c>
    </row>
    <row r="34" spans="2:6" x14ac:dyDescent="0.25">
      <c r="B34" s="33" t="s">
        <v>8</v>
      </c>
      <c r="C34" s="112" t="s">
        <v>91</v>
      </c>
      <c r="D34" s="112" t="s">
        <v>71</v>
      </c>
      <c r="E34" s="112" t="s">
        <v>89</v>
      </c>
      <c r="F34" s="28" t="s">
        <v>90</v>
      </c>
    </row>
    <row r="35" spans="2:6" x14ac:dyDescent="0.25">
      <c r="B35" s="177"/>
      <c r="C35" s="148"/>
      <c r="D35" s="45"/>
      <c r="E35" s="46"/>
      <c r="F35" s="195"/>
    </row>
    <row r="36" spans="2:6" x14ac:dyDescent="0.25">
      <c r="B36" s="44"/>
      <c r="C36" s="45"/>
      <c r="D36" s="45"/>
      <c r="E36" s="46"/>
      <c r="F36" s="195"/>
    </row>
    <row r="37" spans="2:6" x14ac:dyDescent="0.25">
      <c r="B37" s="44"/>
      <c r="C37" s="45"/>
      <c r="D37" s="45"/>
      <c r="E37" s="46"/>
      <c r="F37" s="195"/>
    </row>
    <row r="38" spans="2:6" x14ac:dyDescent="0.25">
      <c r="B38" s="44"/>
      <c r="C38" s="45"/>
      <c r="D38" s="45"/>
      <c r="E38" s="46"/>
      <c r="F38" s="195"/>
    </row>
    <row r="39" spans="2:6" ht="15.75" thickBot="1" x14ac:dyDescent="0.3">
      <c r="B39" s="196"/>
      <c r="C39" s="197"/>
      <c r="D39" s="197"/>
      <c r="E39" s="114"/>
      <c r="F39" s="198"/>
    </row>
    <row r="40" spans="2:6" ht="15.75" thickBot="1" x14ac:dyDescent="0.3">
      <c r="B40" s="251" t="s">
        <v>68</v>
      </c>
      <c r="C40" s="252"/>
      <c r="D40" s="252"/>
      <c r="E40" s="180">
        <f>SUM(E35:E39)</f>
        <v>0</v>
      </c>
      <c r="F40" s="185">
        <f>SUM(F35:F39)</f>
        <v>0</v>
      </c>
    </row>
    <row r="41" spans="2:6" x14ac:dyDescent="0.25">
      <c r="B41" s="255" t="s">
        <v>130</v>
      </c>
      <c r="C41" s="256"/>
      <c r="D41" s="256"/>
      <c r="E41" s="256"/>
      <c r="F41" s="189">
        <f>E40-F40</f>
        <v>0</v>
      </c>
    </row>
    <row r="42" spans="2:6" ht="15.75" thickBot="1" x14ac:dyDescent="0.3">
      <c r="B42" s="190"/>
      <c r="C42" s="191"/>
      <c r="D42" s="192"/>
      <c r="E42" s="193"/>
      <c r="F42" s="194"/>
    </row>
    <row r="43" spans="2:6" x14ac:dyDescent="0.25">
      <c r="B43" s="34" t="s">
        <v>10</v>
      </c>
      <c r="C43" s="35" t="s">
        <v>26</v>
      </c>
      <c r="D43" s="23"/>
      <c r="E43" s="36"/>
      <c r="F43" s="37" t="s">
        <v>0</v>
      </c>
    </row>
    <row r="44" spans="2:6" x14ac:dyDescent="0.25">
      <c r="B44" s="27"/>
      <c r="C44" s="11"/>
      <c r="D44" s="11"/>
      <c r="E44" s="13"/>
      <c r="F44" s="26">
        <v>1104</v>
      </c>
    </row>
    <row r="45" spans="2:6" x14ac:dyDescent="0.25">
      <c r="B45" s="33" t="s">
        <v>8</v>
      </c>
      <c r="C45" s="112" t="s">
        <v>91</v>
      </c>
      <c r="D45" s="112" t="s">
        <v>71</v>
      </c>
      <c r="E45" s="112" t="s">
        <v>89</v>
      </c>
      <c r="F45" s="28" t="s">
        <v>90</v>
      </c>
    </row>
    <row r="46" spans="2:6" x14ac:dyDescent="0.25">
      <c r="B46" s="177">
        <v>44212</v>
      </c>
      <c r="C46" s="148"/>
      <c r="D46" s="83"/>
      <c r="E46" s="87">
        <f>'BUKU BESAR'!F87</f>
        <v>0</v>
      </c>
      <c r="F46" s="199"/>
    </row>
    <row r="47" spans="2:6" x14ac:dyDescent="0.25">
      <c r="B47" s="82"/>
      <c r="C47" s="83"/>
      <c r="D47" s="83"/>
      <c r="E47" s="87"/>
      <c r="F47" s="199"/>
    </row>
    <row r="48" spans="2:6" ht="15.75" thickBot="1" x14ac:dyDescent="0.3">
      <c r="B48" s="200"/>
      <c r="C48" s="201"/>
      <c r="D48" s="201"/>
      <c r="E48" s="202"/>
      <c r="F48" s="203"/>
    </row>
    <row r="49" spans="2:6" ht="15.75" thickBot="1" x14ac:dyDescent="0.3">
      <c r="B49" s="251" t="s">
        <v>68</v>
      </c>
      <c r="C49" s="252"/>
      <c r="D49" s="252"/>
      <c r="E49" s="204">
        <f>SUM(E46:E48)</f>
        <v>0</v>
      </c>
      <c r="F49" s="185">
        <f>SUM(F46:F48)</f>
        <v>0</v>
      </c>
    </row>
    <row r="50" spans="2:6" x14ac:dyDescent="0.25">
      <c r="B50" s="255" t="s">
        <v>130</v>
      </c>
      <c r="C50" s="256"/>
      <c r="D50" s="256"/>
      <c r="E50" s="256"/>
      <c r="F50" s="189">
        <f>E49-F49</f>
        <v>0</v>
      </c>
    </row>
    <row r="51" spans="2:6" ht="15.75" thickBot="1" x14ac:dyDescent="0.3">
      <c r="B51" s="190"/>
      <c r="C51" s="191"/>
      <c r="D51" s="192"/>
      <c r="E51" s="193"/>
      <c r="F51" s="194"/>
    </row>
    <row r="52" spans="2:6" x14ac:dyDescent="0.25">
      <c r="B52" s="34" t="s">
        <v>10</v>
      </c>
      <c r="C52" s="35" t="s">
        <v>27</v>
      </c>
      <c r="D52" s="23"/>
      <c r="E52" s="36"/>
      <c r="F52" s="37" t="s">
        <v>0</v>
      </c>
    </row>
    <row r="53" spans="2:6" x14ac:dyDescent="0.25">
      <c r="B53" s="27"/>
      <c r="C53" s="11"/>
      <c r="D53" s="11"/>
      <c r="E53" s="13"/>
      <c r="F53" s="26">
        <v>1105</v>
      </c>
    </row>
    <row r="54" spans="2:6" x14ac:dyDescent="0.25">
      <c r="B54" s="33" t="s">
        <v>8</v>
      </c>
      <c r="C54" s="69" t="s">
        <v>91</v>
      </c>
      <c r="D54" s="67" t="s">
        <v>71</v>
      </c>
      <c r="E54" s="69" t="s">
        <v>89</v>
      </c>
      <c r="F54" s="69" t="s">
        <v>90</v>
      </c>
    </row>
    <row r="55" spans="2:6" x14ac:dyDescent="0.25">
      <c r="B55" s="33"/>
      <c r="C55" s="6"/>
      <c r="D55" s="6"/>
      <c r="E55" s="7"/>
      <c r="F55" s="7"/>
    </row>
    <row r="56" spans="2:6" x14ac:dyDescent="0.25">
      <c r="B56" s="33"/>
      <c r="C56" s="6"/>
      <c r="D56" s="6"/>
      <c r="E56" s="7"/>
      <c r="F56" s="7"/>
    </row>
    <row r="57" spans="2:6" x14ac:dyDescent="0.25">
      <c r="B57" s="33"/>
      <c r="C57" s="6"/>
      <c r="D57" s="6"/>
      <c r="E57" s="7"/>
      <c r="F57" s="7"/>
    </row>
    <row r="58" spans="2:6" ht="15.75" thickBot="1" x14ac:dyDescent="0.3">
      <c r="B58" s="47"/>
      <c r="C58" s="48"/>
      <c r="D58" s="48"/>
      <c r="E58" s="49"/>
      <c r="F58" s="49"/>
    </row>
    <row r="59" spans="2:6" ht="15.75" thickBot="1" x14ac:dyDescent="0.3">
      <c r="B59" s="251" t="s">
        <v>68</v>
      </c>
      <c r="C59" s="252"/>
      <c r="D59" s="252"/>
      <c r="E59" s="180">
        <f>SUM(E55:E58)</f>
        <v>0</v>
      </c>
      <c r="F59" s="185">
        <f>SUM(F55:F58)</f>
        <v>0</v>
      </c>
    </row>
    <row r="60" spans="2:6" x14ac:dyDescent="0.25">
      <c r="B60" s="255" t="s">
        <v>130</v>
      </c>
      <c r="C60" s="256"/>
      <c r="D60" s="256"/>
      <c r="E60" s="256"/>
      <c r="F60" s="189">
        <f>E59-F59</f>
        <v>0</v>
      </c>
    </row>
    <row r="61" spans="2:6" ht="15.75" thickBot="1" x14ac:dyDescent="0.3">
      <c r="B61" s="190"/>
      <c r="C61" s="191"/>
      <c r="D61" s="192"/>
      <c r="E61" s="193"/>
      <c r="F61" s="194"/>
    </row>
    <row r="62" spans="2:6" x14ac:dyDescent="0.25">
      <c r="B62" s="34" t="s">
        <v>10</v>
      </c>
      <c r="C62" s="35" t="s">
        <v>54</v>
      </c>
      <c r="D62" s="23"/>
      <c r="E62" s="36"/>
      <c r="F62" s="37" t="s">
        <v>0</v>
      </c>
    </row>
    <row r="63" spans="2:6" x14ac:dyDescent="0.25">
      <c r="B63" s="27"/>
      <c r="C63" s="11"/>
      <c r="D63" s="11"/>
      <c r="E63" s="13"/>
      <c r="F63" s="26">
        <v>1106</v>
      </c>
    </row>
    <row r="64" spans="2:6" x14ac:dyDescent="0.25">
      <c r="B64" s="33" t="s">
        <v>8</v>
      </c>
      <c r="C64" s="112" t="s">
        <v>91</v>
      </c>
      <c r="D64" s="112" t="s">
        <v>71</v>
      </c>
      <c r="E64" s="112" t="s">
        <v>89</v>
      </c>
      <c r="F64" s="28" t="s">
        <v>90</v>
      </c>
    </row>
    <row r="65" spans="2:8" x14ac:dyDescent="0.25">
      <c r="B65" s="177">
        <v>44205</v>
      </c>
      <c r="C65" s="135" t="s">
        <v>128</v>
      </c>
      <c r="D65" s="3"/>
      <c r="E65" s="17"/>
      <c r="F65" s="205">
        <f>'BUKU BESAR'!G62</f>
        <v>0</v>
      </c>
    </row>
    <row r="66" spans="2:8" x14ac:dyDescent="0.25">
      <c r="B66" s="47"/>
      <c r="C66" s="48"/>
      <c r="D66" s="48"/>
      <c r="E66" s="49"/>
      <c r="F66" s="206"/>
    </row>
    <row r="67" spans="2:8" ht="15.75" thickBot="1" x14ac:dyDescent="0.3">
      <c r="B67" s="207"/>
      <c r="C67" s="208"/>
      <c r="D67" s="208"/>
      <c r="E67" s="209"/>
      <c r="F67" s="210"/>
    </row>
    <row r="68" spans="2:8" ht="15.75" thickBot="1" x14ac:dyDescent="0.3">
      <c r="B68" s="251" t="s">
        <v>68</v>
      </c>
      <c r="C68" s="252"/>
      <c r="D68" s="252"/>
      <c r="E68" s="180">
        <f>SUM(E65:E67)</f>
        <v>0</v>
      </c>
      <c r="F68" s="181">
        <f>SUM(F65:F67)</f>
        <v>0</v>
      </c>
    </row>
    <row r="69" spans="2:8" x14ac:dyDescent="0.25">
      <c r="B69" s="255" t="s">
        <v>130</v>
      </c>
      <c r="C69" s="256"/>
      <c r="D69" s="256"/>
      <c r="E69" s="256"/>
      <c r="F69" s="189">
        <f>E68-F68</f>
        <v>0</v>
      </c>
      <c r="G69" s="10"/>
    </row>
    <row r="70" spans="2:8" ht="15.75" thickBot="1" x14ac:dyDescent="0.3">
      <c r="B70" s="190"/>
      <c r="C70" s="191"/>
      <c r="D70" s="192"/>
      <c r="E70" s="193"/>
      <c r="F70" s="194"/>
    </row>
    <row r="71" spans="2:8" x14ac:dyDescent="0.25">
      <c r="B71" s="34" t="s">
        <v>10</v>
      </c>
      <c r="C71" s="35" t="s">
        <v>55</v>
      </c>
      <c r="D71" s="23"/>
      <c r="E71" s="36"/>
      <c r="F71" s="37" t="s">
        <v>0</v>
      </c>
      <c r="H71" t="s">
        <v>138</v>
      </c>
    </row>
    <row r="72" spans="2:8" x14ac:dyDescent="0.25">
      <c r="B72" s="25"/>
      <c r="C72" s="19"/>
      <c r="D72" s="11"/>
      <c r="E72" s="13"/>
      <c r="F72" s="26">
        <v>1107</v>
      </c>
    </row>
    <row r="73" spans="2:8" x14ac:dyDescent="0.25">
      <c r="B73" s="33" t="s">
        <v>8</v>
      </c>
      <c r="C73" s="112" t="s">
        <v>139</v>
      </c>
      <c r="D73" s="112" t="s">
        <v>71</v>
      </c>
      <c r="E73" s="112" t="s">
        <v>89</v>
      </c>
      <c r="F73" s="28" t="s">
        <v>90</v>
      </c>
    </row>
    <row r="74" spans="2:8" x14ac:dyDescent="0.25">
      <c r="B74" s="44"/>
      <c r="C74" s="45"/>
      <c r="D74" s="45"/>
      <c r="E74" s="46"/>
      <c r="F74" s="195"/>
    </row>
    <row r="75" spans="2:8" x14ac:dyDescent="0.25">
      <c r="B75" s="44"/>
      <c r="C75" s="45"/>
      <c r="D75" s="45"/>
      <c r="E75" s="46"/>
      <c r="F75" s="195"/>
    </row>
    <row r="76" spans="2:8" ht="15.75" thickBot="1" x14ac:dyDescent="0.3">
      <c r="B76" s="196"/>
      <c r="C76" s="197"/>
      <c r="D76" s="197"/>
      <c r="E76" s="114"/>
      <c r="F76" s="198"/>
    </row>
    <row r="77" spans="2:8" ht="15.75" thickBot="1" x14ac:dyDescent="0.3">
      <c r="B77" s="251" t="s">
        <v>68</v>
      </c>
      <c r="C77" s="252"/>
      <c r="D77" s="252"/>
      <c r="E77" s="180">
        <f>SUM(E74:E76)</f>
        <v>0</v>
      </c>
      <c r="F77" s="185">
        <f>SUM(F74:F76)</f>
        <v>0</v>
      </c>
    </row>
    <row r="78" spans="2:8" ht="15.75" thickBot="1" x14ac:dyDescent="0.3">
      <c r="B78" s="251" t="s">
        <v>130</v>
      </c>
      <c r="C78" s="252"/>
      <c r="D78" s="252"/>
      <c r="E78" s="252"/>
      <c r="F78" s="211">
        <f>E77-F77</f>
        <v>0</v>
      </c>
      <c r="G78" s="10"/>
    </row>
  </sheetData>
  <mergeCells count="17">
    <mergeCell ref="B78:E78"/>
    <mergeCell ref="B29:E29"/>
    <mergeCell ref="B41:E41"/>
    <mergeCell ref="B50:E50"/>
    <mergeCell ref="B60:E60"/>
    <mergeCell ref="B69:E69"/>
    <mergeCell ref="B40:D40"/>
    <mergeCell ref="B49:D49"/>
    <mergeCell ref="B59:D59"/>
    <mergeCell ref="B68:D68"/>
    <mergeCell ref="B77:D77"/>
    <mergeCell ref="B2:F2"/>
    <mergeCell ref="B3:F3"/>
    <mergeCell ref="B4:F4"/>
    <mergeCell ref="B16:D16"/>
    <mergeCell ref="B28:D28"/>
    <mergeCell ref="B17:E17"/>
  </mergeCells>
  <pageMargins left="0.7" right="0.7" top="0.75" bottom="0.75" header="0.3" footer="0.3"/>
  <pageSetup paperSize="1000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4"/>
  <sheetViews>
    <sheetView showGridLines="0" tabSelected="1" workbookViewId="0">
      <selection activeCell="E10" sqref="E10"/>
    </sheetView>
  </sheetViews>
  <sheetFormatPr defaultRowHeight="15" x14ac:dyDescent="0.25"/>
  <cols>
    <col min="2" max="2" width="11.85546875" customWidth="1"/>
    <col min="3" max="3" width="37.28515625" customWidth="1"/>
    <col min="4" max="5" width="9.7109375" customWidth="1"/>
    <col min="6" max="7" width="17.7109375" bestFit="1" customWidth="1"/>
    <col min="9" max="9" width="11.85546875" customWidth="1"/>
    <col min="10" max="10" width="32.7109375" customWidth="1"/>
    <col min="11" max="11" width="9.7109375" customWidth="1"/>
    <col min="12" max="14" width="16.5703125" customWidth="1"/>
  </cols>
  <sheetData>
    <row r="1" spans="1:18" ht="15.75" thickBot="1" x14ac:dyDescent="0.3"/>
    <row r="2" spans="1:18" ht="15.75" x14ac:dyDescent="0.25">
      <c r="B2" s="242" t="s">
        <v>60</v>
      </c>
      <c r="C2" s="243"/>
      <c r="D2" s="243"/>
      <c r="E2" s="243"/>
      <c r="F2" s="243"/>
      <c r="G2" s="244"/>
      <c r="H2" s="15"/>
      <c r="I2" s="15"/>
      <c r="J2" s="15"/>
      <c r="K2" s="15"/>
      <c r="L2" s="15"/>
      <c r="M2" s="15"/>
      <c r="N2" s="15"/>
    </row>
    <row r="3" spans="1:18" ht="15.75" x14ac:dyDescent="0.25">
      <c r="B3" s="245" t="s">
        <v>9</v>
      </c>
      <c r="C3" s="246"/>
      <c r="D3" s="246"/>
      <c r="E3" s="246"/>
      <c r="F3" s="246"/>
      <c r="G3" s="247"/>
      <c r="H3" s="15"/>
      <c r="I3" s="15"/>
      <c r="J3" s="15"/>
      <c r="K3" s="15"/>
      <c r="L3" s="15"/>
      <c r="M3" s="15"/>
      <c r="N3" s="15"/>
    </row>
    <row r="4" spans="1:18" ht="16.5" thickBot="1" x14ac:dyDescent="0.3">
      <c r="B4" s="248">
        <v>44470</v>
      </c>
      <c r="C4" s="249"/>
      <c r="D4" s="249"/>
      <c r="E4" s="249"/>
      <c r="F4" s="249"/>
      <c r="G4" s="250"/>
      <c r="H4" s="15"/>
      <c r="I4" s="15"/>
      <c r="J4" s="15"/>
      <c r="K4" s="15"/>
      <c r="L4" s="15"/>
      <c r="M4" s="15"/>
      <c r="N4" s="15"/>
    </row>
    <row r="5" spans="1:18" ht="15.75" x14ac:dyDescent="0.25">
      <c r="B5" s="218"/>
      <c r="C5" s="109"/>
      <c r="D5" s="109"/>
      <c r="E5" s="238"/>
      <c r="F5" s="109"/>
      <c r="G5" s="110"/>
      <c r="H5" s="15"/>
      <c r="K5" s="15"/>
      <c r="L5" s="15"/>
      <c r="M5" s="15"/>
      <c r="N5" s="15"/>
    </row>
    <row r="6" spans="1:18" ht="15.75" thickBot="1" x14ac:dyDescent="0.3">
      <c r="B6" s="219"/>
      <c r="C6" s="191"/>
      <c r="D6" s="191"/>
      <c r="E6" s="191"/>
      <c r="F6" s="191"/>
      <c r="G6" s="220"/>
    </row>
    <row r="7" spans="1:18" x14ac:dyDescent="0.25">
      <c r="B7" s="34" t="s">
        <v>10</v>
      </c>
      <c r="C7" s="35" t="s">
        <v>4</v>
      </c>
      <c r="D7" s="23"/>
      <c r="E7" s="23"/>
      <c r="F7" s="23"/>
      <c r="G7" s="37" t="s">
        <v>0</v>
      </c>
      <c r="K7" s="11"/>
      <c r="L7" s="11"/>
      <c r="M7" s="11"/>
      <c r="N7" s="16"/>
    </row>
    <row r="8" spans="1:18" x14ac:dyDescent="0.25">
      <c r="B8" s="27"/>
      <c r="C8" s="11"/>
      <c r="D8" s="11"/>
      <c r="E8" s="11"/>
      <c r="F8" s="13"/>
      <c r="G8" s="26">
        <v>2101</v>
      </c>
      <c r="K8" s="11"/>
      <c r="L8" s="11"/>
      <c r="M8" s="11"/>
      <c r="N8" s="11"/>
    </row>
    <row r="9" spans="1:18" s="10" customFormat="1" x14ac:dyDescent="0.25">
      <c r="A9" s="21"/>
      <c r="B9" s="33" t="s">
        <v>8</v>
      </c>
      <c r="C9" s="112" t="s">
        <v>91</v>
      </c>
      <c r="D9" s="112" t="s">
        <v>71</v>
      </c>
      <c r="E9" s="239" t="s">
        <v>140</v>
      </c>
      <c r="F9" s="112" t="s">
        <v>89</v>
      </c>
      <c r="G9" s="28" t="s">
        <v>90</v>
      </c>
      <c r="K9" s="11"/>
      <c r="L9" s="11"/>
      <c r="M9" s="11"/>
      <c r="N9" s="11"/>
      <c r="R9" s="11"/>
    </row>
    <row r="10" spans="1:18" s="38" customFormat="1" x14ac:dyDescent="0.25">
      <c r="B10" s="82"/>
      <c r="C10" s="84"/>
      <c r="D10" s="83"/>
      <c r="E10" s="83"/>
      <c r="F10" s="87"/>
      <c r="G10" s="199"/>
      <c r="K10" s="11"/>
      <c r="L10" s="11"/>
      <c r="M10" s="11"/>
      <c r="N10" s="11"/>
      <c r="R10" s="11"/>
    </row>
    <row r="11" spans="1:18" s="88" customFormat="1" x14ac:dyDescent="0.25">
      <c r="B11" s="89"/>
      <c r="C11" s="90"/>
      <c r="D11" s="91"/>
      <c r="E11" s="91"/>
      <c r="F11" s="92"/>
      <c r="G11" s="212"/>
      <c r="K11" s="93"/>
      <c r="L11" s="93"/>
      <c r="M11" s="93"/>
      <c r="N11" s="93"/>
      <c r="R11" s="93"/>
    </row>
    <row r="12" spans="1:18" s="74" customFormat="1" x14ac:dyDescent="0.25">
      <c r="B12" s="82"/>
      <c r="C12" s="84"/>
      <c r="D12" s="45"/>
      <c r="E12" s="45"/>
      <c r="F12" s="81"/>
      <c r="G12" s="213"/>
      <c r="K12" s="11"/>
      <c r="L12" s="11"/>
      <c r="M12" s="11"/>
      <c r="N12" s="11"/>
      <c r="R12" s="11"/>
    </row>
    <row r="13" spans="1:18" s="38" customFormat="1" x14ac:dyDescent="0.25">
      <c r="B13" s="44"/>
      <c r="C13" s="85"/>
      <c r="D13" s="45"/>
      <c r="E13" s="45"/>
      <c r="F13" s="46"/>
      <c r="G13" s="214"/>
      <c r="K13" s="11"/>
      <c r="L13" s="11"/>
      <c r="M13" s="11"/>
      <c r="N13" s="11"/>
      <c r="R13" s="11"/>
    </row>
    <row r="14" spans="1:18" s="38" customFormat="1" ht="15.75" thickBot="1" x14ac:dyDescent="0.3">
      <c r="B14" s="196"/>
      <c r="C14" s="197"/>
      <c r="D14" s="197"/>
      <c r="E14" s="197"/>
      <c r="F14" s="114"/>
      <c r="G14" s="198"/>
      <c r="K14" s="11"/>
      <c r="L14" s="11"/>
      <c r="M14" s="11"/>
      <c r="N14" s="11"/>
      <c r="R14" s="11"/>
    </row>
    <row r="15" spans="1:18" s="38" customFormat="1" ht="15.75" thickBot="1" x14ac:dyDescent="0.3">
      <c r="B15" s="251" t="s">
        <v>68</v>
      </c>
      <c r="C15" s="252"/>
      <c r="D15" s="252"/>
      <c r="E15" s="237"/>
      <c r="F15" s="180">
        <f>SUM(F11:F14)</f>
        <v>0</v>
      </c>
      <c r="G15" s="185">
        <f>SUM(G11:G14)</f>
        <v>0</v>
      </c>
      <c r="K15" s="11"/>
      <c r="L15" s="11"/>
      <c r="M15" s="11"/>
      <c r="N15" s="11"/>
      <c r="R15" s="11"/>
    </row>
    <row r="16" spans="1:18" ht="15.75" thickBot="1" x14ac:dyDescent="0.3">
      <c r="B16" s="251" t="s">
        <v>130</v>
      </c>
      <c r="C16" s="252"/>
      <c r="D16" s="252"/>
      <c r="E16" s="252"/>
      <c r="F16" s="252"/>
      <c r="G16" s="211">
        <f>F15-G15</f>
        <v>0</v>
      </c>
      <c r="I16" s="11"/>
      <c r="J16" s="11"/>
      <c r="K16" s="11"/>
      <c r="L16" s="11"/>
      <c r="M16" s="11"/>
      <c r="N16" s="11"/>
    </row>
    <row r="17" spans="8:14" x14ac:dyDescent="0.25">
      <c r="I17" s="11"/>
      <c r="J17" s="11"/>
      <c r="K17" s="11"/>
      <c r="L17" s="11"/>
      <c r="M17" s="11"/>
      <c r="N17" s="11"/>
    </row>
    <row r="18" spans="8:14" x14ac:dyDescent="0.25">
      <c r="I18" s="11"/>
      <c r="J18" s="11"/>
      <c r="K18" s="11"/>
      <c r="L18" s="11"/>
      <c r="M18" s="11"/>
      <c r="N18" s="11"/>
    </row>
    <row r="19" spans="8:14" x14ac:dyDescent="0.25">
      <c r="I19" s="11"/>
      <c r="J19" s="11"/>
      <c r="K19" s="11"/>
      <c r="L19" s="11"/>
      <c r="M19" s="11"/>
      <c r="N19" s="11"/>
    </row>
    <row r="20" spans="8:14" x14ac:dyDescent="0.25">
      <c r="I20" s="11"/>
      <c r="J20" s="11"/>
      <c r="K20" s="11"/>
      <c r="L20" s="11"/>
      <c r="M20" s="11"/>
      <c r="N20" s="11"/>
    </row>
    <row r="21" spans="8:14" x14ac:dyDescent="0.25">
      <c r="I21" s="11"/>
      <c r="J21" s="11"/>
      <c r="K21" s="11"/>
      <c r="L21" s="11"/>
      <c r="M21" s="11"/>
      <c r="N21" s="11"/>
    </row>
    <row r="22" spans="8:14" x14ac:dyDescent="0.25">
      <c r="I22" s="11"/>
      <c r="J22" s="11"/>
      <c r="K22" s="11"/>
      <c r="L22" s="11"/>
      <c r="M22" s="11"/>
      <c r="N22" s="11"/>
    </row>
    <row r="23" spans="8:14" x14ac:dyDescent="0.25">
      <c r="I23" s="11"/>
      <c r="J23" s="11"/>
      <c r="K23" s="11"/>
      <c r="L23" s="13"/>
      <c r="M23" s="12"/>
      <c r="N23" s="12"/>
    </row>
    <row r="24" spans="8:14" x14ac:dyDescent="0.25">
      <c r="I24" s="14"/>
      <c r="J24" s="14"/>
      <c r="K24" s="14"/>
      <c r="L24" s="14"/>
      <c r="M24" s="14"/>
      <c r="N24" s="14"/>
    </row>
    <row r="25" spans="8:14" x14ac:dyDescent="0.25">
      <c r="I25" s="11"/>
      <c r="J25" s="11"/>
      <c r="K25" s="11"/>
      <c r="L25" s="11"/>
      <c r="M25" s="11"/>
      <c r="N25" s="11"/>
    </row>
    <row r="26" spans="8:14" x14ac:dyDescent="0.25">
      <c r="I26" s="11"/>
      <c r="J26" s="11"/>
      <c r="K26" s="11"/>
      <c r="L26" s="11"/>
      <c r="M26" s="11"/>
      <c r="N26" s="11"/>
    </row>
    <row r="27" spans="8:14" x14ac:dyDescent="0.25">
      <c r="I27" s="11"/>
      <c r="J27" s="11"/>
      <c r="K27" s="11"/>
      <c r="L27" s="11"/>
      <c r="M27" s="11"/>
      <c r="N27" s="11"/>
    </row>
    <row r="28" spans="8:14" s="11" customFormat="1" x14ac:dyDescent="0.25"/>
    <row r="29" spans="8:14" s="11" customFormat="1" x14ac:dyDescent="0.25">
      <c r="H29" s="14"/>
    </row>
    <row r="30" spans="8:14" s="11" customFormat="1" x14ac:dyDescent="0.25"/>
    <row r="31" spans="8:14" s="11" customFormat="1" x14ac:dyDescent="0.25"/>
    <row r="32" spans="8:14" s="11" customFormat="1" x14ac:dyDescent="0.25"/>
    <row r="33" spans="2:14" s="11" customFormat="1" x14ac:dyDescent="0.25"/>
    <row r="34" spans="2:14" s="11" customFormat="1" x14ac:dyDescent="0.25"/>
    <row r="35" spans="2:14" s="11" customFormat="1" x14ac:dyDescent="0.25"/>
    <row r="36" spans="2:14" s="11" customFormat="1" x14ac:dyDescent="0.25"/>
    <row r="37" spans="2:14" s="11" customFormat="1" x14ac:dyDescent="0.25"/>
    <row r="38" spans="2:14" s="11" customFormat="1" x14ac:dyDescent="0.25"/>
    <row r="39" spans="2:14" s="11" customFormat="1" x14ac:dyDescent="0.25"/>
    <row r="40" spans="2:14" s="11" customFormat="1" x14ac:dyDescent="0.25">
      <c r="L40" s="13"/>
      <c r="M40" s="12"/>
      <c r="N40" s="12"/>
    </row>
    <row r="41" spans="2:14" s="11" customFormat="1" x14ac:dyDescent="0.25">
      <c r="I41" s="14"/>
      <c r="J41" s="14"/>
      <c r="K41" s="14"/>
      <c r="L41" s="14"/>
      <c r="M41" s="14"/>
      <c r="N41" s="14"/>
    </row>
    <row r="42" spans="2:14" s="11" customFormat="1" x14ac:dyDescent="0.25"/>
    <row r="43" spans="2:14" s="11" customFormat="1" x14ac:dyDescent="0.25"/>
    <row r="44" spans="2:14" s="11" customFormat="1" x14ac:dyDescent="0.25"/>
    <row r="45" spans="2:14" s="11" customFormat="1" x14ac:dyDescent="0.25">
      <c r="F45" s="13"/>
      <c r="G45" s="12"/>
    </row>
    <row r="46" spans="2:14" s="11" customFormat="1" x14ac:dyDescent="0.25">
      <c r="B46" s="14"/>
      <c r="C46" s="14"/>
      <c r="D46" s="14"/>
      <c r="E46" s="14"/>
      <c r="F46" s="14"/>
      <c r="G46" s="14"/>
      <c r="H46" s="14"/>
    </row>
    <row r="47" spans="2:14" s="11" customFormat="1" x14ac:dyDescent="0.25"/>
    <row r="48" spans="2:14" s="11" customFormat="1" x14ac:dyDescent="0.25"/>
    <row r="49" spans="2:14" s="11" customFormat="1" x14ac:dyDescent="0.25"/>
    <row r="50" spans="2:14" s="11" customFormat="1" x14ac:dyDescent="0.25"/>
    <row r="51" spans="2:14" s="11" customFormat="1" x14ac:dyDescent="0.25"/>
    <row r="52" spans="2:14" s="11" customFormat="1" x14ac:dyDescent="0.25"/>
    <row r="53" spans="2:14" s="11" customFormat="1" x14ac:dyDescent="0.25"/>
    <row r="54" spans="2:14" s="11" customFormat="1" x14ac:dyDescent="0.25"/>
    <row r="55" spans="2:14" s="11" customFormat="1" x14ac:dyDescent="0.25"/>
    <row r="56" spans="2:14" s="11" customFormat="1" x14ac:dyDescent="0.25"/>
    <row r="57" spans="2:14" s="11" customFormat="1" x14ac:dyDescent="0.25">
      <c r="L57" s="13"/>
      <c r="M57" s="12"/>
      <c r="N57" s="12"/>
    </row>
    <row r="58" spans="2:14" s="11" customFormat="1" x14ac:dyDescent="0.25">
      <c r="I58" s="14"/>
      <c r="J58" s="14"/>
      <c r="K58" s="14"/>
      <c r="L58" s="14"/>
      <c r="M58" s="14"/>
      <c r="N58" s="14"/>
    </row>
    <row r="59" spans="2:14" s="11" customFormat="1" x14ac:dyDescent="0.25"/>
    <row r="60" spans="2:14" s="11" customFormat="1" x14ac:dyDescent="0.25"/>
    <row r="61" spans="2:14" s="11" customFormat="1" x14ac:dyDescent="0.25"/>
    <row r="62" spans="2:14" s="11" customFormat="1" x14ac:dyDescent="0.25">
      <c r="F62" s="13"/>
      <c r="G62" s="12"/>
    </row>
    <row r="63" spans="2:14" s="11" customFormat="1" x14ac:dyDescent="0.25">
      <c r="B63" s="14"/>
      <c r="C63" s="14"/>
      <c r="D63" s="14"/>
      <c r="E63" s="14"/>
      <c r="F63" s="14"/>
      <c r="G63" s="14"/>
      <c r="H63" s="14"/>
    </row>
    <row r="64" spans="2:14" s="11" customFormat="1" x14ac:dyDescent="0.25"/>
    <row r="65" spans="2:7" s="11" customFormat="1" x14ac:dyDescent="0.25"/>
    <row r="66" spans="2:7" s="11" customFormat="1" x14ac:dyDescent="0.25"/>
    <row r="67" spans="2:7" s="11" customFormat="1" x14ac:dyDescent="0.25"/>
    <row r="68" spans="2:7" s="11" customFormat="1" x14ac:dyDescent="0.25"/>
    <row r="69" spans="2:7" s="11" customFormat="1" x14ac:dyDescent="0.25"/>
    <row r="70" spans="2:7" s="11" customFormat="1" x14ac:dyDescent="0.25"/>
    <row r="71" spans="2:7" s="11" customFormat="1" x14ac:dyDescent="0.25"/>
    <row r="72" spans="2:7" s="11" customFormat="1" x14ac:dyDescent="0.25"/>
    <row r="73" spans="2:7" s="11" customFormat="1" x14ac:dyDescent="0.25"/>
    <row r="74" spans="2:7" s="11" customFormat="1" x14ac:dyDescent="0.25"/>
    <row r="75" spans="2:7" s="11" customFormat="1" x14ac:dyDescent="0.25"/>
    <row r="76" spans="2:7" s="11" customFormat="1" x14ac:dyDescent="0.25"/>
    <row r="77" spans="2:7" s="11" customFormat="1" x14ac:dyDescent="0.25"/>
    <row r="78" spans="2:7" s="11" customFormat="1" x14ac:dyDescent="0.25"/>
    <row r="79" spans="2:7" s="11" customFormat="1" x14ac:dyDescent="0.25">
      <c r="F79" s="13"/>
      <c r="G79" s="12"/>
    </row>
    <row r="80" spans="2:7" s="11" customFormat="1" x14ac:dyDescent="0.25">
      <c r="B80" s="14"/>
      <c r="C80" s="14"/>
      <c r="D80" s="14"/>
      <c r="E80" s="14"/>
      <c r="F80" s="14"/>
      <c r="G80" s="14"/>
    </row>
    <row r="81" spans="9:14" s="11" customFormat="1" x14ac:dyDescent="0.25"/>
    <row r="82" spans="9:14" s="11" customFormat="1" x14ac:dyDescent="0.25"/>
    <row r="83" spans="9:14" s="11" customFormat="1" x14ac:dyDescent="0.25"/>
    <row r="84" spans="9:14" s="11" customFormat="1" x14ac:dyDescent="0.25"/>
    <row r="85" spans="9:14" s="11" customFormat="1" x14ac:dyDescent="0.25"/>
    <row r="86" spans="9:14" s="11" customFormat="1" x14ac:dyDescent="0.25"/>
    <row r="87" spans="9:14" s="11" customFormat="1" x14ac:dyDescent="0.25"/>
    <row r="88" spans="9:14" s="11" customFormat="1" x14ac:dyDescent="0.25"/>
    <row r="89" spans="9:14" s="11" customFormat="1" x14ac:dyDescent="0.25"/>
    <row r="90" spans="9:14" s="11" customFormat="1" x14ac:dyDescent="0.25">
      <c r="I90"/>
      <c r="J90"/>
      <c r="K90"/>
      <c r="L90"/>
      <c r="M90"/>
      <c r="N90"/>
    </row>
    <row r="91" spans="9:14" s="11" customFormat="1" x14ac:dyDescent="0.25">
      <c r="I91"/>
      <c r="J91"/>
      <c r="K91"/>
      <c r="L91"/>
      <c r="M91"/>
      <c r="N91"/>
    </row>
    <row r="92" spans="9:14" s="11" customFormat="1" x14ac:dyDescent="0.25">
      <c r="I92"/>
      <c r="J92"/>
      <c r="K92"/>
      <c r="L92"/>
      <c r="M92"/>
      <c r="N92"/>
    </row>
    <row r="93" spans="9:14" s="11" customFormat="1" x14ac:dyDescent="0.25">
      <c r="I93"/>
      <c r="J93"/>
      <c r="K93"/>
      <c r="L93"/>
      <c r="M93"/>
      <c r="N93"/>
    </row>
    <row r="94" spans="9:14" s="11" customFormat="1" x14ac:dyDescent="0.25">
      <c r="I94"/>
      <c r="J94"/>
      <c r="K94"/>
      <c r="L94"/>
      <c r="M94"/>
      <c r="N94"/>
    </row>
  </sheetData>
  <mergeCells count="5">
    <mergeCell ref="B2:G2"/>
    <mergeCell ref="B3:G3"/>
    <mergeCell ref="B4:G4"/>
    <mergeCell ref="B15:D15"/>
    <mergeCell ref="B16:F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3"/>
  <sheetViews>
    <sheetView showGridLines="0" zoomScale="106" workbookViewId="0">
      <selection activeCell="C21" sqref="C21"/>
    </sheetView>
  </sheetViews>
  <sheetFormatPr defaultRowHeight="15" x14ac:dyDescent="0.25"/>
  <cols>
    <col min="2" max="2" width="11.85546875" customWidth="1"/>
    <col min="3" max="3" width="32.7109375" customWidth="1"/>
    <col min="4" max="4" width="9.7109375" customWidth="1"/>
    <col min="5" max="5" width="17" bestFit="1" customWidth="1"/>
    <col min="6" max="6" width="16.5703125" customWidth="1"/>
    <col min="7" max="7" width="11.85546875" customWidth="1"/>
  </cols>
  <sheetData>
    <row r="1" spans="1:11" ht="15.75" thickBot="1" x14ac:dyDescent="0.3"/>
    <row r="2" spans="1:11" ht="15.75" x14ac:dyDescent="0.25">
      <c r="B2" s="242" t="s">
        <v>60</v>
      </c>
      <c r="C2" s="243"/>
      <c r="D2" s="243"/>
      <c r="E2" s="243"/>
      <c r="F2" s="244"/>
      <c r="G2" s="2"/>
    </row>
    <row r="3" spans="1:11" ht="15.75" x14ac:dyDescent="0.25">
      <c r="B3" s="245" t="s">
        <v>9</v>
      </c>
      <c r="C3" s="246"/>
      <c r="D3" s="246"/>
      <c r="E3" s="246"/>
      <c r="F3" s="247"/>
      <c r="G3" s="2"/>
    </row>
    <row r="4" spans="1:11" ht="16.5" thickBot="1" x14ac:dyDescent="0.3">
      <c r="B4" s="248">
        <v>44470</v>
      </c>
      <c r="C4" s="249"/>
      <c r="D4" s="249"/>
      <c r="E4" s="249"/>
      <c r="F4" s="250"/>
      <c r="G4" s="2"/>
    </row>
    <row r="5" spans="1:11" ht="15.75" thickBot="1" x14ac:dyDescent="0.3">
      <c r="B5" s="221"/>
      <c r="C5" s="222"/>
      <c r="D5" s="222"/>
      <c r="E5" s="222"/>
      <c r="F5" s="223"/>
      <c r="G5" s="2"/>
    </row>
    <row r="6" spans="1:11" x14ac:dyDescent="0.25">
      <c r="B6" s="34" t="s">
        <v>10</v>
      </c>
      <c r="C6" s="35" t="s">
        <v>5</v>
      </c>
      <c r="D6" s="23"/>
      <c r="E6" s="23"/>
      <c r="F6" s="24"/>
    </row>
    <row r="7" spans="1:11" x14ac:dyDescent="0.25">
      <c r="B7" s="27"/>
      <c r="C7" s="11"/>
      <c r="D7" s="11"/>
      <c r="E7" s="13"/>
      <c r="F7" s="224"/>
      <c r="G7" s="11"/>
    </row>
    <row r="8" spans="1:11" s="10" customFormat="1" x14ac:dyDescent="0.25">
      <c r="A8" s="21"/>
      <c r="B8" s="33" t="s">
        <v>8</v>
      </c>
      <c r="C8" s="112" t="s">
        <v>91</v>
      </c>
      <c r="D8" s="112" t="s">
        <v>71</v>
      </c>
      <c r="E8" s="113" t="s">
        <v>89</v>
      </c>
      <c r="F8" s="183" t="s">
        <v>90</v>
      </c>
      <c r="G8" s="14"/>
      <c r="K8" s="11"/>
    </row>
    <row r="9" spans="1:11" s="38" customFormat="1" x14ac:dyDescent="0.25">
      <c r="B9" s="44"/>
      <c r="C9" s="45"/>
      <c r="D9" s="45"/>
      <c r="E9" s="46"/>
      <c r="F9" s="195"/>
      <c r="G9" s="14"/>
      <c r="K9" s="11"/>
    </row>
    <row r="10" spans="1:11" s="38" customFormat="1" x14ac:dyDescent="0.25">
      <c r="B10" s="44"/>
      <c r="C10" s="45"/>
      <c r="D10" s="45"/>
      <c r="E10" s="46"/>
      <c r="F10" s="195"/>
      <c r="G10" s="14"/>
      <c r="K10" s="11"/>
    </row>
    <row r="11" spans="1:11" s="38" customFormat="1" ht="15.75" thickBot="1" x14ac:dyDescent="0.3">
      <c r="B11" s="196"/>
      <c r="C11" s="197"/>
      <c r="D11" s="225"/>
      <c r="E11" s="114"/>
      <c r="F11" s="198"/>
      <c r="G11" s="14"/>
      <c r="K11" s="11"/>
    </row>
    <row r="12" spans="1:11" s="38" customFormat="1" ht="15.75" thickBot="1" x14ac:dyDescent="0.3">
      <c r="B12" s="251" t="s">
        <v>68</v>
      </c>
      <c r="C12" s="252"/>
      <c r="D12" s="257"/>
      <c r="E12" s="226"/>
      <c r="F12" s="227"/>
      <c r="G12" s="14"/>
      <c r="K12" s="11"/>
    </row>
    <row r="13" spans="1:11" s="38" customFormat="1" ht="15.75" thickBot="1" x14ac:dyDescent="0.3">
      <c r="B13" s="253" t="s">
        <v>130</v>
      </c>
      <c r="C13" s="254"/>
      <c r="D13" s="254"/>
      <c r="E13" s="254"/>
      <c r="F13" s="182">
        <f>E12-F12</f>
        <v>0</v>
      </c>
      <c r="G13" s="14"/>
      <c r="K13" s="11"/>
    </row>
    <row r="14" spans="1:11" s="115" customFormat="1" x14ac:dyDescent="0.25">
      <c r="B14" s="186"/>
      <c r="C14" s="187"/>
      <c r="D14" s="187"/>
      <c r="E14" s="187"/>
      <c r="F14" s="189"/>
      <c r="G14" s="14"/>
      <c r="K14" s="11"/>
    </row>
    <row r="15" spans="1:11" ht="15.75" thickBot="1" x14ac:dyDescent="0.3">
      <c r="B15" s="190"/>
      <c r="C15" s="191"/>
      <c r="D15" s="192"/>
      <c r="E15" s="193"/>
      <c r="F15" s="194"/>
      <c r="G15" s="11"/>
    </row>
    <row r="16" spans="1:11" x14ac:dyDescent="0.25">
      <c r="B16" s="34" t="s">
        <v>10</v>
      </c>
      <c r="C16" s="35" t="s">
        <v>31</v>
      </c>
      <c r="D16" s="23"/>
      <c r="E16" s="36"/>
      <c r="F16" s="37" t="s">
        <v>0</v>
      </c>
      <c r="G16" s="11"/>
    </row>
    <row r="17" spans="2:7" x14ac:dyDescent="0.25">
      <c r="B17" s="27"/>
      <c r="C17" s="11"/>
      <c r="D17" s="11"/>
      <c r="E17" s="13"/>
      <c r="F17" s="32">
        <v>3102</v>
      </c>
      <c r="G17" s="11"/>
    </row>
    <row r="18" spans="2:7" x14ac:dyDescent="0.25">
      <c r="B18" s="33" t="s">
        <v>8</v>
      </c>
      <c r="C18" s="112" t="s">
        <v>91</v>
      </c>
      <c r="D18" s="112" t="s">
        <v>71</v>
      </c>
      <c r="E18" s="113" t="s">
        <v>89</v>
      </c>
      <c r="F18" s="183" t="s">
        <v>90</v>
      </c>
      <c r="G18" s="11"/>
    </row>
    <row r="19" spans="2:7" x14ac:dyDescent="0.25">
      <c r="B19" s="228">
        <v>44197</v>
      </c>
      <c r="C19" s="84" t="s">
        <v>132</v>
      </c>
      <c r="D19" s="83"/>
      <c r="E19" s="87"/>
      <c r="F19" s="213">
        <f>'BUKU BESAR'!G6+'BUKU BESAR'!G18</f>
        <v>0</v>
      </c>
      <c r="G19" s="11"/>
    </row>
    <row r="20" spans="2:7" x14ac:dyDescent="0.25">
      <c r="B20" s="177"/>
      <c r="C20" s="84"/>
      <c r="D20" s="83"/>
      <c r="E20" s="87"/>
      <c r="F20" s="213">
        <f>'BUKU BESAR'!G54+'BUKU BESAR'!G55</f>
        <v>0</v>
      </c>
      <c r="G20" s="11"/>
    </row>
    <row r="21" spans="2:7" x14ac:dyDescent="0.25">
      <c r="B21" s="177"/>
      <c r="C21" s="84"/>
      <c r="D21" s="83"/>
      <c r="E21" s="87"/>
      <c r="F21" s="213">
        <f>'BUKU BESAR'!G56</f>
        <v>0</v>
      </c>
      <c r="G21" s="11"/>
    </row>
    <row r="22" spans="2:7" x14ac:dyDescent="0.25">
      <c r="B22" s="177"/>
      <c r="C22" s="84"/>
      <c r="D22" s="83"/>
      <c r="E22" s="87"/>
      <c r="F22" s="213">
        <f>'BUKU BESAR'!G64</f>
        <v>0</v>
      </c>
      <c r="G22" s="11"/>
    </row>
    <row r="23" spans="2:7" x14ac:dyDescent="0.25">
      <c r="B23" s="177"/>
      <c r="C23" s="84"/>
      <c r="D23" s="83"/>
      <c r="E23" s="87"/>
      <c r="F23" s="213">
        <f>'BUKU BESAR'!G73</f>
        <v>0</v>
      </c>
      <c r="G23" s="11"/>
    </row>
    <row r="24" spans="2:7" x14ac:dyDescent="0.25">
      <c r="B24" s="177"/>
      <c r="C24" s="84"/>
      <c r="D24" s="83"/>
      <c r="E24" s="87"/>
      <c r="F24" s="213">
        <f>'BUKU BESAR'!G82+'BUKU BESAR'!G84</f>
        <v>0</v>
      </c>
      <c r="G24" s="11"/>
    </row>
    <row r="25" spans="2:7" x14ac:dyDescent="0.25">
      <c r="B25" s="177"/>
      <c r="C25" s="84"/>
      <c r="D25" s="83"/>
      <c r="E25" s="87"/>
      <c r="F25" s="213">
        <f>'BUKU BESAR'!G88+'BUKU BESAR'!G89</f>
        <v>0</v>
      </c>
      <c r="G25" s="11"/>
    </row>
    <row r="26" spans="2:7" x14ac:dyDescent="0.25">
      <c r="B26" s="177"/>
      <c r="C26" s="84"/>
      <c r="D26" s="83"/>
      <c r="E26" s="87">
        <f>'BUKU BESAR'!F91</f>
        <v>0</v>
      </c>
      <c r="F26" s="213"/>
      <c r="G26" s="11"/>
    </row>
    <row r="27" spans="2:7" x14ac:dyDescent="0.25">
      <c r="B27" s="177"/>
      <c r="C27" s="84"/>
      <c r="D27" s="83"/>
      <c r="E27" s="87"/>
      <c r="F27" s="213">
        <f>'BUKU BESAR'!G98+'BUKU BESAR'!G100</f>
        <v>0</v>
      </c>
      <c r="G27" s="11"/>
    </row>
    <row r="28" spans="2:7" x14ac:dyDescent="0.25">
      <c r="B28" s="177"/>
      <c r="C28" s="84"/>
      <c r="D28" s="83"/>
      <c r="E28" s="87"/>
      <c r="F28" s="213">
        <f>'BUKU BESAR'!G117</f>
        <v>0</v>
      </c>
      <c r="G28" s="11"/>
    </row>
    <row r="29" spans="2:7" x14ac:dyDescent="0.25">
      <c r="B29" s="177"/>
      <c r="C29" s="84"/>
      <c r="D29" s="83"/>
      <c r="E29" s="87"/>
      <c r="F29" s="213">
        <f>'BUKU BESAR'!G118</f>
        <v>0</v>
      </c>
      <c r="G29" s="11"/>
    </row>
    <row r="30" spans="2:7" x14ac:dyDescent="0.25">
      <c r="B30" s="177"/>
      <c r="C30" s="84"/>
      <c r="D30" s="83"/>
      <c r="E30" s="87"/>
      <c r="F30" s="213">
        <f>'BUKU BESAR'!G121</f>
        <v>0</v>
      </c>
      <c r="G30" s="11"/>
    </row>
    <row r="31" spans="2:7" x14ac:dyDescent="0.25">
      <c r="B31" s="177"/>
      <c r="C31" s="153"/>
      <c r="D31" s="83"/>
      <c r="E31" s="87"/>
      <c r="F31" s="178">
        <f>'BUKU BESAR'!G49</f>
        <v>0</v>
      </c>
      <c r="G31" s="11"/>
    </row>
    <row r="32" spans="2:7" x14ac:dyDescent="0.25">
      <c r="B32" s="177"/>
      <c r="C32" s="153"/>
      <c r="D32" s="83"/>
      <c r="E32" s="87"/>
      <c r="F32" s="229">
        <f>'BUKU BESAR'!G58</f>
        <v>0</v>
      </c>
      <c r="G32" s="11"/>
    </row>
    <row r="33" spans="2:7" x14ac:dyDescent="0.25">
      <c r="B33" s="177"/>
      <c r="C33" s="153"/>
      <c r="D33" s="83"/>
      <c r="E33" s="87"/>
      <c r="F33" s="178">
        <f>'BUKU BESAR'!G66</f>
        <v>0</v>
      </c>
      <c r="G33" s="11"/>
    </row>
    <row r="34" spans="2:7" x14ac:dyDescent="0.25">
      <c r="B34" s="177"/>
      <c r="C34" s="153"/>
      <c r="D34" s="83"/>
      <c r="E34" s="87"/>
      <c r="F34" s="178">
        <f>'BUKU BESAR'!G79</f>
        <v>0</v>
      </c>
      <c r="G34" s="11"/>
    </row>
    <row r="35" spans="2:7" x14ac:dyDescent="0.25">
      <c r="B35" s="177"/>
      <c r="C35" s="153"/>
      <c r="D35" s="83"/>
      <c r="E35" s="87"/>
      <c r="F35" s="179">
        <f>'BUKU BESAR'!G106</f>
        <v>0</v>
      </c>
      <c r="G35" s="11"/>
    </row>
    <row r="36" spans="2:7" x14ac:dyDescent="0.25">
      <c r="B36" s="177"/>
      <c r="C36" s="153"/>
      <c r="D36" s="83"/>
      <c r="E36" s="87"/>
      <c r="F36" s="179">
        <f>'BUKU BESAR'!G110</f>
        <v>0</v>
      </c>
      <c r="G36" s="11"/>
    </row>
    <row r="37" spans="2:7" x14ac:dyDescent="0.25">
      <c r="B37" s="230"/>
      <c r="C37" s="158"/>
      <c r="D37" s="83"/>
      <c r="E37" s="87"/>
      <c r="F37" s="213">
        <f>'BUKU BESAR'!G48</f>
        <v>0</v>
      </c>
      <c r="G37" s="11"/>
    </row>
    <row r="38" spans="2:7" x14ac:dyDescent="0.25">
      <c r="B38" s="177"/>
      <c r="C38" s="158"/>
      <c r="D38" s="83"/>
      <c r="E38" s="87"/>
      <c r="F38" s="213">
        <f>'BUKU BESAR'!G52</f>
        <v>0</v>
      </c>
      <c r="G38" s="11"/>
    </row>
    <row r="39" spans="2:7" x14ac:dyDescent="0.25">
      <c r="B39" s="177"/>
      <c r="C39" s="158"/>
      <c r="D39" s="83"/>
      <c r="E39" s="87"/>
      <c r="F39" s="213">
        <f>'BUKU BESAR'!G63</f>
        <v>0</v>
      </c>
      <c r="G39" s="11"/>
    </row>
    <row r="40" spans="2:7" x14ac:dyDescent="0.25">
      <c r="B40" s="177"/>
      <c r="C40" s="158"/>
      <c r="D40" s="83"/>
      <c r="E40" s="87"/>
      <c r="F40" s="213">
        <f>'BUKU BESAR'!G86</f>
        <v>0</v>
      </c>
      <c r="G40" s="11"/>
    </row>
    <row r="41" spans="2:7" x14ac:dyDescent="0.25">
      <c r="B41" s="177"/>
      <c r="C41" s="158"/>
      <c r="D41" s="83"/>
      <c r="E41" s="87"/>
      <c r="F41" s="213">
        <f>'BUKU BESAR'!G92</f>
        <v>0</v>
      </c>
      <c r="G41" s="11"/>
    </row>
    <row r="42" spans="2:7" x14ac:dyDescent="0.25">
      <c r="B42" s="177"/>
      <c r="C42" s="158"/>
      <c r="D42" s="83"/>
      <c r="E42" s="87"/>
      <c r="F42" s="213">
        <f>'BUKU BESAR'!G94</f>
        <v>0</v>
      </c>
      <c r="G42" s="11"/>
    </row>
    <row r="43" spans="2:7" x14ac:dyDescent="0.25">
      <c r="B43" s="177"/>
      <c r="C43" s="158"/>
      <c r="D43" s="83"/>
      <c r="E43" s="87"/>
      <c r="F43" s="213">
        <f>'BUKU BESAR'!G101</f>
        <v>0</v>
      </c>
      <c r="G43" s="11"/>
    </row>
    <row r="44" spans="2:7" x14ac:dyDescent="0.25">
      <c r="B44" s="177"/>
      <c r="C44" s="158"/>
      <c r="D44" s="83"/>
      <c r="E44" s="87"/>
      <c r="F44" s="213">
        <f>'BUKU BESAR'!G103+'BUKU BESAR'!G105</f>
        <v>0</v>
      </c>
      <c r="G44" s="11"/>
    </row>
    <row r="45" spans="2:7" x14ac:dyDescent="0.25">
      <c r="B45" s="177"/>
      <c r="C45" s="158"/>
      <c r="D45" s="83"/>
      <c r="E45" s="87"/>
      <c r="F45" s="213">
        <f>'BUKU BESAR'!G108</f>
        <v>0</v>
      </c>
      <c r="G45" s="11"/>
    </row>
    <row r="46" spans="2:7" x14ac:dyDescent="0.25">
      <c r="B46" s="44"/>
      <c r="C46" s="84"/>
      <c r="D46" s="83"/>
      <c r="E46" s="87"/>
      <c r="F46" s="213"/>
      <c r="G46" s="11"/>
    </row>
    <row r="47" spans="2:7" ht="15.75" thickBot="1" x14ac:dyDescent="0.3">
      <c r="B47" s="196"/>
      <c r="C47" s="197"/>
      <c r="D47" s="201"/>
      <c r="E47" s="202"/>
      <c r="F47" s="231"/>
      <c r="G47" s="11"/>
    </row>
    <row r="48" spans="2:7" ht="15.75" thickBot="1" x14ac:dyDescent="0.3">
      <c r="B48" s="251" t="s">
        <v>68</v>
      </c>
      <c r="C48" s="252"/>
      <c r="D48" s="257"/>
      <c r="E48" s="204">
        <f>SUM(E19:E47)</f>
        <v>0</v>
      </c>
      <c r="F48" s="181">
        <f>SUM(F19:F47)</f>
        <v>0</v>
      </c>
      <c r="G48" s="11"/>
    </row>
    <row r="49" spans="2:7" ht="15.75" thickBot="1" x14ac:dyDescent="0.3">
      <c r="B49" s="251" t="s">
        <v>130</v>
      </c>
      <c r="C49" s="252"/>
      <c r="D49" s="252"/>
      <c r="E49" s="252"/>
      <c r="F49" s="211">
        <f>E48-F48</f>
        <v>0</v>
      </c>
      <c r="G49" s="11"/>
    </row>
    <row r="50" spans="2:7" x14ac:dyDescent="0.25">
      <c r="B50" s="186"/>
      <c r="C50" s="187"/>
      <c r="D50" s="187"/>
      <c r="E50" s="187"/>
      <c r="F50" s="189"/>
      <c r="G50" s="11"/>
    </row>
    <row r="51" spans="2:7" ht="15.75" thickBot="1" x14ac:dyDescent="0.3">
      <c r="B51" s="190"/>
      <c r="C51" s="191"/>
      <c r="D51" s="192"/>
      <c r="E51" s="193"/>
      <c r="F51" s="194"/>
      <c r="G51" s="11"/>
    </row>
    <row r="52" spans="2:7" x14ac:dyDescent="0.25">
      <c r="B52" s="34" t="s">
        <v>10</v>
      </c>
      <c r="C52" s="35" t="s">
        <v>32</v>
      </c>
      <c r="D52" s="23"/>
      <c r="E52" s="36"/>
      <c r="F52" s="37" t="s">
        <v>0</v>
      </c>
      <c r="G52" s="11"/>
    </row>
    <row r="53" spans="2:7" x14ac:dyDescent="0.25">
      <c r="B53" s="27"/>
      <c r="C53" s="11"/>
      <c r="D53" s="11"/>
      <c r="E53" s="13"/>
      <c r="F53" s="32">
        <v>3103</v>
      </c>
      <c r="G53" s="11"/>
    </row>
    <row r="54" spans="2:7" x14ac:dyDescent="0.25">
      <c r="B54" s="33" t="s">
        <v>8</v>
      </c>
      <c r="C54" s="112" t="s">
        <v>91</v>
      </c>
      <c r="D54" s="112" t="s">
        <v>71</v>
      </c>
      <c r="E54" s="113" t="s">
        <v>89</v>
      </c>
      <c r="F54" s="183" t="s">
        <v>90</v>
      </c>
      <c r="G54" s="11"/>
    </row>
    <row r="55" spans="2:7" x14ac:dyDescent="0.25">
      <c r="B55" s="44"/>
      <c r="C55" s="45"/>
      <c r="D55" s="45"/>
      <c r="E55" s="46"/>
      <c r="F55" s="195"/>
      <c r="G55" s="11"/>
    </row>
    <row r="56" spans="2:7" x14ac:dyDescent="0.25">
      <c r="B56" s="44"/>
      <c r="C56" s="45"/>
      <c r="D56" s="45"/>
      <c r="E56" s="46"/>
      <c r="F56" s="195"/>
      <c r="G56" s="11"/>
    </row>
    <row r="57" spans="2:7" ht="15.75" thickBot="1" x14ac:dyDescent="0.3">
      <c r="B57" s="196"/>
      <c r="C57" s="197"/>
      <c r="D57" s="197"/>
      <c r="E57" s="114"/>
      <c r="F57" s="198"/>
      <c r="G57" s="11"/>
    </row>
    <row r="58" spans="2:7" ht="15.75" thickBot="1" x14ac:dyDescent="0.3">
      <c r="B58" s="251" t="s">
        <v>68</v>
      </c>
      <c r="C58" s="252"/>
      <c r="D58" s="257"/>
      <c r="E58" s="204">
        <f>SUM(E55:E57)</f>
        <v>0</v>
      </c>
      <c r="F58" s="181">
        <f>SUM(F55:F57)</f>
        <v>0</v>
      </c>
      <c r="G58" s="11"/>
    </row>
    <row r="59" spans="2:7" ht="15.75" thickBot="1" x14ac:dyDescent="0.3">
      <c r="B59" s="251" t="s">
        <v>130</v>
      </c>
      <c r="C59" s="252"/>
      <c r="D59" s="252"/>
      <c r="E59" s="252"/>
      <c r="F59" s="211">
        <f>E58-F58</f>
        <v>0</v>
      </c>
      <c r="G59" s="11"/>
    </row>
    <row r="60" spans="2:7" x14ac:dyDescent="0.25">
      <c r="B60" s="186"/>
      <c r="C60" s="187"/>
      <c r="D60" s="187"/>
      <c r="E60" s="187"/>
      <c r="F60" s="189"/>
      <c r="G60" s="11"/>
    </row>
    <row r="61" spans="2:7" ht="15.75" thickBot="1" x14ac:dyDescent="0.3">
      <c r="B61" s="190"/>
      <c r="C61" s="191"/>
      <c r="D61" s="192"/>
      <c r="E61" s="193"/>
      <c r="F61" s="194"/>
      <c r="G61" s="11"/>
    </row>
    <row r="62" spans="2:7" x14ac:dyDescent="0.25">
      <c r="B62" s="34" t="s">
        <v>10</v>
      </c>
      <c r="C62" s="35" t="s">
        <v>33</v>
      </c>
      <c r="D62" s="23"/>
      <c r="E62" s="36"/>
      <c r="F62" s="37" t="s">
        <v>0</v>
      </c>
      <c r="G62" s="11"/>
    </row>
    <row r="63" spans="2:7" x14ac:dyDescent="0.25">
      <c r="B63" s="27"/>
      <c r="C63" s="11"/>
      <c r="D63" s="11"/>
      <c r="E63" s="13"/>
      <c r="F63" s="32">
        <v>3104</v>
      </c>
      <c r="G63" s="11"/>
    </row>
    <row r="64" spans="2:7" x14ac:dyDescent="0.25">
      <c r="B64" s="33" t="s">
        <v>8</v>
      </c>
      <c r="C64" s="112" t="s">
        <v>91</v>
      </c>
      <c r="D64" s="112" t="s">
        <v>71</v>
      </c>
      <c r="E64" s="113" t="s">
        <v>89</v>
      </c>
      <c r="F64" s="183" t="s">
        <v>90</v>
      </c>
      <c r="G64" s="11"/>
    </row>
    <row r="65" spans="2:7" x14ac:dyDescent="0.25">
      <c r="B65" s="44"/>
      <c r="C65" s="45"/>
      <c r="D65" s="45"/>
      <c r="E65" s="46"/>
      <c r="F65" s="195"/>
      <c r="G65" s="11"/>
    </row>
    <row r="66" spans="2:7" x14ac:dyDescent="0.25">
      <c r="B66" s="44"/>
      <c r="C66" s="45"/>
      <c r="D66" s="45"/>
      <c r="E66" s="46"/>
      <c r="F66" s="195"/>
    </row>
    <row r="67" spans="2:7" s="11" customFormat="1" ht="15.75" thickBot="1" x14ac:dyDescent="0.3">
      <c r="B67" s="196"/>
      <c r="C67" s="197"/>
      <c r="D67" s="197"/>
      <c r="E67" s="114"/>
      <c r="F67" s="198"/>
    </row>
    <row r="68" spans="2:7" s="11" customFormat="1" ht="15.75" thickBot="1" x14ac:dyDescent="0.3">
      <c r="B68" s="251" t="s">
        <v>68</v>
      </c>
      <c r="C68" s="252"/>
      <c r="D68" s="257"/>
      <c r="E68" s="204">
        <f>SUM(E65:E67)</f>
        <v>0</v>
      </c>
      <c r="F68" s="181">
        <f>SUM(F65:F67)</f>
        <v>0</v>
      </c>
      <c r="G68" s="14"/>
    </row>
    <row r="69" spans="2:7" s="11" customFormat="1" ht="15.75" thickBot="1" x14ac:dyDescent="0.3">
      <c r="B69" s="251" t="s">
        <v>130</v>
      </c>
      <c r="C69" s="252"/>
      <c r="D69" s="252"/>
      <c r="E69" s="252"/>
      <c r="F69" s="211">
        <f>E68-F68</f>
        <v>0</v>
      </c>
    </row>
    <row r="70" spans="2:7" s="11" customFormat="1" x14ac:dyDescent="0.25"/>
    <row r="71" spans="2:7" s="11" customFormat="1" x14ac:dyDescent="0.25"/>
    <row r="72" spans="2:7" s="11" customFormat="1" x14ac:dyDescent="0.25"/>
    <row r="73" spans="2:7" s="11" customFormat="1" x14ac:dyDescent="0.25"/>
    <row r="74" spans="2:7" s="11" customFormat="1" x14ac:dyDescent="0.25"/>
    <row r="75" spans="2:7" s="11" customFormat="1" x14ac:dyDescent="0.25"/>
    <row r="76" spans="2:7" s="11" customFormat="1" x14ac:dyDescent="0.25"/>
    <row r="77" spans="2:7" s="11" customFormat="1" x14ac:dyDescent="0.25"/>
    <row r="78" spans="2:7" s="11" customFormat="1" x14ac:dyDescent="0.25"/>
    <row r="79" spans="2:7" s="11" customFormat="1" x14ac:dyDescent="0.25"/>
    <row r="80" spans="2:7" s="11" customFormat="1" x14ac:dyDescent="0.25"/>
    <row r="81" spans="2:7" s="11" customFormat="1" x14ac:dyDescent="0.25"/>
    <row r="82" spans="2:7" s="11" customFormat="1" x14ac:dyDescent="0.25"/>
    <row r="83" spans="2:7" s="11" customFormat="1" x14ac:dyDescent="0.25"/>
    <row r="84" spans="2:7" s="11" customFormat="1" x14ac:dyDescent="0.25">
      <c r="E84" s="13"/>
      <c r="F84" s="12"/>
    </row>
    <row r="85" spans="2:7" s="11" customFormat="1" x14ac:dyDescent="0.25">
      <c r="B85" s="14"/>
      <c r="C85" s="14"/>
      <c r="D85" s="14"/>
      <c r="E85" s="14"/>
      <c r="F85" s="14"/>
      <c r="G85" s="14"/>
    </row>
    <row r="86" spans="2:7" s="11" customFormat="1" x14ac:dyDescent="0.25"/>
    <row r="87" spans="2:7" s="11" customFormat="1" x14ac:dyDescent="0.25"/>
    <row r="88" spans="2:7" s="11" customFormat="1" x14ac:dyDescent="0.25"/>
    <row r="89" spans="2:7" s="11" customFormat="1" x14ac:dyDescent="0.25"/>
    <row r="90" spans="2:7" s="11" customFormat="1" x14ac:dyDescent="0.25"/>
    <row r="91" spans="2:7" s="11" customFormat="1" x14ac:dyDescent="0.25"/>
    <row r="92" spans="2:7" s="11" customFormat="1" x14ac:dyDescent="0.25"/>
    <row r="93" spans="2:7" s="11" customFormat="1" x14ac:dyDescent="0.25"/>
    <row r="94" spans="2:7" s="11" customFormat="1" x14ac:dyDescent="0.25"/>
    <row r="95" spans="2:7" s="11" customFormat="1" x14ac:dyDescent="0.25"/>
    <row r="96" spans="2:7" s="11" customFormat="1" x14ac:dyDescent="0.25"/>
    <row r="97" spans="2:7" s="11" customFormat="1" x14ac:dyDescent="0.25"/>
    <row r="98" spans="2:7" s="11" customFormat="1" x14ac:dyDescent="0.25"/>
    <row r="99" spans="2:7" s="11" customFormat="1" x14ac:dyDescent="0.25"/>
    <row r="100" spans="2:7" s="11" customFormat="1" x14ac:dyDescent="0.25"/>
    <row r="101" spans="2:7" s="11" customFormat="1" x14ac:dyDescent="0.25">
      <c r="E101" s="13"/>
      <c r="F101" s="12"/>
    </row>
    <row r="102" spans="2:7" s="11" customFormat="1" x14ac:dyDescent="0.25">
      <c r="B102" s="14"/>
      <c r="C102" s="14"/>
      <c r="D102" s="14"/>
      <c r="E102" s="14"/>
      <c r="F102" s="14"/>
      <c r="G102" s="14"/>
    </row>
    <row r="103" spans="2:7" s="11" customFormat="1" x14ac:dyDescent="0.25"/>
    <row r="104" spans="2:7" s="11" customFormat="1" x14ac:dyDescent="0.25"/>
    <row r="105" spans="2:7" s="11" customFormat="1" x14ac:dyDescent="0.25"/>
    <row r="106" spans="2:7" s="11" customFormat="1" x14ac:dyDescent="0.25"/>
    <row r="107" spans="2:7" s="11" customFormat="1" x14ac:dyDescent="0.25"/>
    <row r="108" spans="2:7" s="11" customFormat="1" x14ac:dyDescent="0.25"/>
    <row r="109" spans="2:7" s="11" customFormat="1" x14ac:dyDescent="0.25"/>
    <row r="110" spans="2:7" s="11" customFormat="1" x14ac:dyDescent="0.25"/>
    <row r="111" spans="2:7" s="11" customFormat="1" x14ac:dyDescent="0.25"/>
    <row r="112" spans="2:7" s="11" customFormat="1" x14ac:dyDescent="0.25"/>
    <row r="113" spans="2:6" s="11" customFormat="1" x14ac:dyDescent="0.25"/>
    <row r="114" spans="2:6" s="11" customFormat="1" x14ac:dyDescent="0.25"/>
    <row r="115" spans="2:6" s="11" customFormat="1" x14ac:dyDescent="0.25"/>
    <row r="116" spans="2:6" s="11" customFormat="1" x14ac:dyDescent="0.25"/>
    <row r="117" spans="2:6" s="11" customFormat="1" x14ac:dyDescent="0.25"/>
    <row r="118" spans="2:6" s="11" customFormat="1" x14ac:dyDescent="0.25">
      <c r="E118" s="13"/>
      <c r="F118" s="12"/>
    </row>
    <row r="119" spans="2:6" s="11" customFormat="1" x14ac:dyDescent="0.25">
      <c r="B119" s="14"/>
      <c r="C119" s="14"/>
      <c r="D119" s="14"/>
      <c r="E119" s="14"/>
      <c r="F119" s="14"/>
    </row>
    <row r="120" spans="2:6" s="11" customFormat="1" x14ac:dyDescent="0.25"/>
    <row r="121" spans="2:6" s="11" customFormat="1" x14ac:dyDescent="0.25"/>
    <row r="122" spans="2:6" s="11" customFormat="1" x14ac:dyDescent="0.25"/>
    <row r="123" spans="2:6" s="11" customFormat="1" x14ac:dyDescent="0.25"/>
    <row r="124" spans="2:6" s="11" customFormat="1" x14ac:dyDescent="0.25"/>
    <row r="125" spans="2:6" s="11" customFormat="1" x14ac:dyDescent="0.25"/>
    <row r="126" spans="2:6" s="11" customFormat="1" x14ac:dyDescent="0.25"/>
    <row r="127" spans="2:6" s="11" customFormat="1" x14ac:dyDescent="0.25"/>
    <row r="128" spans="2:6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</sheetData>
  <mergeCells count="11">
    <mergeCell ref="B69:E69"/>
    <mergeCell ref="B13:E13"/>
    <mergeCell ref="B12:D12"/>
    <mergeCell ref="B2:F2"/>
    <mergeCell ref="B3:F3"/>
    <mergeCell ref="B4:F4"/>
    <mergeCell ref="B48:D48"/>
    <mergeCell ref="B49:E49"/>
    <mergeCell ref="B58:D58"/>
    <mergeCell ref="B59:E59"/>
    <mergeCell ref="B68:D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81"/>
  <sheetViews>
    <sheetView showGridLines="0" workbookViewId="0">
      <selection activeCell="F14" sqref="F14"/>
    </sheetView>
  </sheetViews>
  <sheetFormatPr defaultRowHeight="15" x14ac:dyDescent="0.25"/>
  <cols>
    <col min="2" max="2" width="11.85546875" customWidth="1"/>
    <col min="3" max="3" width="32.7109375" customWidth="1"/>
    <col min="4" max="4" width="9.7109375" customWidth="1"/>
    <col min="5" max="5" width="19.28515625" bestFit="1" customWidth="1"/>
    <col min="6" max="6" width="16.5703125" customWidth="1"/>
    <col min="8" max="8" width="9.7109375" customWidth="1"/>
    <col min="9" max="10" width="16.5703125" customWidth="1"/>
    <col min="11" max="11" width="15.5703125" bestFit="1" customWidth="1"/>
  </cols>
  <sheetData>
    <row r="1" spans="2:11" ht="15.75" thickBot="1" x14ac:dyDescent="0.3"/>
    <row r="2" spans="2:11" ht="15.75" x14ac:dyDescent="0.25">
      <c r="B2" s="242" t="s">
        <v>20</v>
      </c>
      <c r="C2" s="243"/>
      <c r="D2" s="243"/>
      <c r="E2" s="243"/>
      <c r="F2" s="244"/>
      <c r="G2" s="2"/>
      <c r="H2" s="2"/>
      <c r="I2" s="2"/>
      <c r="J2" s="2"/>
    </row>
    <row r="3" spans="2:11" ht="15.75" x14ac:dyDescent="0.25">
      <c r="B3" s="245" t="s">
        <v>9</v>
      </c>
      <c r="C3" s="246"/>
      <c r="D3" s="246"/>
      <c r="E3" s="246"/>
      <c r="F3" s="247"/>
      <c r="G3" s="2"/>
      <c r="H3" s="2"/>
      <c r="I3" s="2"/>
      <c r="J3" s="2"/>
    </row>
    <row r="4" spans="2:11" ht="16.5" thickBot="1" x14ac:dyDescent="0.3">
      <c r="B4" s="248">
        <v>44470</v>
      </c>
      <c r="C4" s="249"/>
      <c r="D4" s="249"/>
      <c r="E4" s="249"/>
      <c r="F4" s="250"/>
      <c r="G4" s="2"/>
      <c r="H4" s="2"/>
      <c r="I4" s="2"/>
      <c r="J4" s="2"/>
    </row>
    <row r="5" spans="2:11" x14ac:dyDescent="0.25">
      <c r="B5" s="22"/>
      <c r="C5" s="23"/>
      <c r="D5" s="23"/>
      <c r="E5" s="23"/>
      <c r="F5" s="24"/>
    </row>
    <row r="6" spans="2:11" ht="15.75" thickBot="1" x14ac:dyDescent="0.3">
      <c r="B6" s="219"/>
      <c r="C6" s="191"/>
      <c r="D6" s="191"/>
      <c r="E6" s="191"/>
      <c r="F6" s="220"/>
      <c r="H6" s="11"/>
      <c r="I6" s="11"/>
      <c r="J6" s="11"/>
      <c r="K6" s="11"/>
    </row>
    <row r="7" spans="2:11" x14ac:dyDescent="0.25">
      <c r="B7" s="34" t="s">
        <v>10</v>
      </c>
      <c r="C7" s="35" t="s">
        <v>135</v>
      </c>
      <c r="D7" s="23"/>
      <c r="E7" s="36"/>
      <c r="F7" s="37" t="s">
        <v>0</v>
      </c>
      <c r="H7" s="11"/>
      <c r="I7" s="11"/>
      <c r="J7" s="11"/>
      <c r="K7" s="11"/>
    </row>
    <row r="8" spans="2:11" x14ac:dyDescent="0.25">
      <c r="B8" s="25"/>
      <c r="C8" s="19"/>
      <c r="D8" s="11"/>
      <c r="E8" s="13"/>
      <c r="F8" s="26">
        <v>4101</v>
      </c>
      <c r="H8" s="11"/>
      <c r="I8" s="11"/>
      <c r="J8" s="11"/>
      <c r="K8" s="11"/>
    </row>
    <row r="9" spans="2:11" x14ac:dyDescent="0.25">
      <c r="B9" s="33" t="s">
        <v>8</v>
      </c>
      <c r="C9" s="112" t="s">
        <v>91</v>
      </c>
      <c r="D9" s="112" t="s">
        <v>71</v>
      </c>
      <c r="E9" s="113" t="s">
        <v>89</v>
      </c>
      <c r="F9" s="183" t="s">
        <v>90</v>
      </c>
      <c r="H9" s="11"/>
      <c r="I9" s="11"/>
      <c r="J9" s="11"/>
      <c r="K9" s="11"/>
    </row>
    <row r="10" spans="2:11" x14ac:dyDescent="0.25">
      <c r="B10" s="82">
        <v>44470</v>
      </c>
      <c r="C10" s="83"/>
      <c r="D10" s="83"/>
      <c r="E10" s="87"/>
      <c r="F10" s="213"/>
    </row>
    <row r="11" spans="2:11" x14ac:dyDescent="0.25">
      <c r="B11" s="82"/>
      <c r="C11" s="83"/>
      <c r="D11" s="83"/>
      <c r="E11" s="87"/>
      <c r="F11" s="213"/>
      <c r="H11" s="11"/>
      <c r="I11" s="13"/>
      <c r="J11" s="12"/>
      <c r="K11" s="12"/>
    </row>
    <row r="12" spans="2:11" ht="15.75" thickBot="1" x14ac:dyDescent="0.3">
      <c r="B12" s="200"/>
      <c r="C12" s="201"/>
      <c r="D12" s="232"/>
      <c r="E12" s="202"/>
      <c r="F12" s="231"/>
      <c r="H12" s="14"/>
      <c r="I12" s="14"/>
      <c r="J12" s="14"/>
      <c r="K12" s="14"/>
    </row>
    <row r="13" spans="2:11" ht="15.75" thickBot="1" x14ac:dyDescent="0.3">
      <c r="B13" s="171" t="s">
        <v>68</v>
      </c>
      <c r="C13" s="172"/>
      <c r="D13" s="172"/>
      <c r="E13" s="226"/>
      <c r="F13" s="227"/>
    </row>
    <row r="14" spans="2:11" s="11" customFormat="1" ht="15.75" thickBot="1" x14ac:dyDescent="0.3">
      <c r="B14" s="253" t="s">
        <v>130</v>
      </c>
      <c r="C14" s="254"/>
      <c r="D14" s="254"/>
      <c r="E14" s="254"/>
      <c r="F14" s="182">
        <f>E13-F13</f>
        <v>0</v>
      </c>
      <c r="I14" s="13"/>
      <c r="J14" s="12"/>
    </row>
    <row r="15" spans="2:11" s="11" customFormat="1" x14ac:dyDescent="0.25">
      <c r="B15" s="186"/>
      <c r="C15" s="187"/>
      <c r="D15" s="187"/>
      <c r="E15" s="187"/>
      <c r="F15" s="189"/>
      <c r="I15" s="13"/>
      <c r="J15" s="12"/>
    </row>
    <row r="16" spans="2:11" s="11" customFormat="1" ht="15.75" thickBot="1" x14ac:dyDescent="0.3">
      <c r="B16" s="190"/>
      <c r="C16" s="191"/>
      <c r="D16" s="192"/>
      <c r="E16" s="193"/>
      <c r="F16" s="194"/>
      <c r="G16" s="14"/>
      <c r="H16" s="14"/>
      <c r="I16" s="14"/>
      <c r="J16" s="14"/>
    </row>
    <row r="17" spans="2:10" s="11" customFormat="1" x14ac:dyDescent="0.25">
      <c r="B17" s="34" t="s">
        <v>10</v>
      </c>
      <c r="C17" s="35" t="s">
        <v>136</v>
      </c>
      <c r="D17" s="23"/>
      <c r="E17" s="36"/>
      <c r="F17" s="37" t="s">
        <v>0</v>
      </c>
    </row>
    <row r="18" spans="2:10" s="11" customFormat="1" x14ac:dyDescent="0.25">
      <c r="B18" s="25"/>
      <c r="C18" s="19"/>
      <c r="E18" s="13"/>
      <c r="F18" s="26">
        <v>4102</v>
      </c>
    </row>
    <row r="19" spans="2:10" s="11" customFormat="1" x14ac:dyDescent="0.25">
      <c r="B19" s="33" t="s">
        <v>8</v>
      </c>
      <c r="C19" s="6" t="s">
        <v>1</v>
      </c>
      <c r="D19" s="67" t="s">
        <v>71</v>
      </c>
      <c r="E19" s="70" t="s">
        <v>89</v>
      </c>
      <c r="F19" s="70" t="s">
        <v>90</v>
      </c>
    </row>
    <row r="20" spans="2:10" s="11" customFormat="1" x14ac:dyDescent="0.25">
      <c r="B20" s="44"/>
      <c r="C20" s="45"/>
      <c r="D20" s="45"/>
      <c r="E20" s="46"/>
      <c r="F20" s="46"/>
    </row>
    <row r="21" spans="2:10" s="11" customFormat="1" x14ac:dyDescent="0.25">
      <c r="B21" s="44"/>
      <c r="C21" s="45"/>
      <c r="D21" s="45"/>
      <c r="E21" s="46"/>
      <c r="F21" s="46"/>
    </row>
    <row r="22" spans="2:10" s="11" customFormat="1" ht="15.75" thickBot="1" x14ac:dyDescent="0.3">
      <c r="B22" s="44"/>
      <c r="C22" s="45"/>
      <c r="D22" s="45"/>
      <c r="E22" s="46"/>
      <c r="F22" s="46"/>
    </row>
    <row r="23" spans="2:10" s="11" customFormat="1" ht="15.75" thickBot="1" x14ac:dyDescent="0.3">
      <c r="B23" s="171" t="s">
        <v>68</v>
      </c>
      <c r="C23" s="172"/>
      <c r="D23" s="172"/>
      <c r="E23" s="226"/>
      <c r="F23" s="227"/>
    </row>
    <row r="24" spans="2:10" s="11" customFormat="1" x14ac:dyDescent="0.25">
      <c r="B24" s="255" t="s">
        <v>130</v>
      </c>
      <c r="C24" s="256"/>
      <c r="D24" s="256"/>
      <c r="E24" s="256"/>
      <c r="F24" s="189">
        <f>E23-F23</f>
        <v>0</v>
      </c>
    </row>
    <row r="25" spans="2:10" s="11" customFormat="1" ht="15.75" thickBot="1" x14ac:dyDescent="0.3">
      <c r="B25" s="190"/>
      <c r="C25" s="191"/>
      <c r="D25" s="192"/>
      <c r="E25" s="193"/>
      <c r="F25" s="194"/>
    </row>
    <row r="26" spans="2:10" s="11" customFormat="1" x14ac:dyDescent="0.25">
      <c r="B26" s="34" t="s">
        <v>10</v>
      </c>
      <c r="C26" s="35" t="s">
        <v>137</v>
      </c>
      <c r="D26" s="23"/>
      <c r="E26" s="36"/>
      <c r="F26" s="37" t="s">
        <v>0</v>
      </c>
    </row>
    <row r="27" spans="2:10" s="11" customFormat="1" x14ac:dyDescent="0.25">
      <c r="B27" s="25"/>
      <c r="C27" s="19"/>
      <c r="E27" s="13"/>
      <c r="F27" s="26">
        <v>4103</v>
      </c>
    </row>
    <row r="28" spans="2:10" s="11" customFormat="1" x14ac:dyDescent="0.25">
      <c r="B28" s="33" t="s">
        <v>8</v>
      </c>
      <c r="C28" s="6" t="s">
        <v>1</v>
      </c>
      <c r="D28" s="67" t="s">
        <v>71</v>
      </c>
      <c r="E28" s="70" t="s">
        <v>89</v>
      </c>
      <c r="F28" s="70" t="s">
        <v>90</v>
      </c>
    </row>
    <row r="29" spans="2:10" s="11" customFormat="1" x14ac:dyDescent="0.25">
      <c r="B29" s="44"/>
      <c r="C29" s="45"/>
      <c r="D29" s="45"/>
      <c r="E29" s="46"/>
      <c r="F29" s="46"/>
    </row>
    <row r="30" spans="2:10" s="11" customFormat="1" x14ac:dyDescent="0.25">
      <c r="B30" s="44"/>
      <c r="C30" s="45"/>
      <c r="D30" s="45"/>
      <c r="E30" s="46"/>
      <c r="F30" s="46"/>
    </row>
    <row r="31" spans="2:10" s="11" customFormat="1" ht="15.75" thickBot="1" x14ac:dyDescent="0.3">
      <c r="B31" s="44"/>
      <c r="C31" s="45"/>
      <c r="D31" s="45"/>
      <c r="E31" s="46"/>
      <c r="F31" s="46"/>
    </row>
    <row r="32" spans="2:10" s="11" customFormat="1" ht="15.75" thickBot="1" x14ac:dyDescent="0.3">
      <c r="B32" s="171" t="s">
        <v>68</v>
      </c>
      <c r="C32" s="172"/>
      <c r="D32" s="172"/>
      <c r="E32" s="226"/>
      <c r="F32" s="227"/>
      <c r="I32" s="13"/>
      <c r="J32" s="12"/>
    </row>
    <row r="33" spans="2:10" s="11" customFormat="1" ht="15.75" thickBot="1" x14ac:dyDescent="0.3">
      <c r="B33" s="251" t="s">
        <v>130</v>
      </c>
      <c r="C33" s="252"/>
      <c r="D33" s="252"/>
      <c r="E33" s="252"/>
      <c r="F33" s="211">
        <f>E32-F32</f>
        <v>0</v>
      </c>
      <c r="G33" s="14"/>
      <c r="H33" s="14"/>
      <c r="I33" s="14"/>
      <c r="J33" s="14"/>
    </row>
    <row r="34" spans="2:10" s="11" customFormat="1" x14ac:dyDescent="0.25"/>
    <row r="35" spans="2:10" s="11" customFormat="1" x14ac:dyDescent="0.25"/>
    <row r="36" spans="2:10" s="11" customFormat="1" x14ac:dyDescent="0.25"/>
    <row r="37" spans="2:10" s="11" customFormat="1" x14ac:dyDescent="0.25"/>
    <row r="38" spans="2:10" s="11" customFormat="1" x14ac:dyDescent="0.25"/>
    <row r="39" spans="2:10" s="11" customFormat="1" x14ac:dyDescent="0.25"/>
    <row r="40" spans="2:10" s="11" customFormat="1" x14ac:dyDescent="0.25"/>
    <row r="41" spans="2:10" s="11" customFormat="1" x14ac:dyDescent="0.25"/>
    <row r="42" spans="2:10" s="11" customFormat="1" x14ac:dyDescent="0.25"/>
    <row r="43" spans="2:10" s="11" customFormat="1" x14ac:dyDescent="0.25"/>
    <row r="44" spans="2:10" s="11" customFormat="1" x14ac:dyDescent="0.25"/>
    <row r="45" spans="2:10" s="11" customFormat="1" x14ac:dyDescent="0.25"/>
    <row r="46" spans="2:10" s="11" customFormat="1" x14ac:dyDescent="0.25"/>
    <row r="47" spans="2:10" s="11" customFormat="1" x14ac:dyDescent="0.25"/>
    <row r="48" spans="2:10" s="11" customFormat="1" x14ac:dyDescent="0.25"/>
    <row r="49" spans="2:10" s="11" customFormat="1" x14ac:dyDescent="0.25">
      <c r="E49" s="13"/>
      <c r="F49" s="12"/>
      <c r="I49" s="13"/>
      <c r="J49" s="12"/>
    </row>
    <row r="50" spans="2:10" s="11" customFormat="1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s="11" customFormat="1" x14ac:dyDescent="0.25"/>
    <row r="52" spans="2:10" s="11" customFormat="1" x14ac:dyDescent="0.25"/>
    <row r="53" spans="2:10" s="11" customFormat="1" x14ac:dyDescent="0.25"/>
    <row r="54" spans="2:10" s="11" customFormat="1" x14ac:dyDescent="0.25"/>
    <row r="55" spans="2:10" s="11" customFormat="1" x14ac:dyDescent="0.25"/>
    <row r="56" spans="2:10" s="11" customFormat="1" x14ac:dyDescent="0.25"/>
    <row r="57" spans="2:10" s="11" customFormat="1" x14ac:dyDescent="0.25"/>
    <row r="58" spans="2:10" s="11" customFormat="1" x14ac:dyDescent="0.25"/>
    <row r="59" spans="2:10" s="11" customFormat="1" x14ac:dyDescent="0.25"/>
    <row r="60" spans="2:10" s="11" customFormat="1" x14ac:dyDescent="0.25"/>
    <row r="61" spans="2:10" s="11" customFormat="1" x14ac:dyDescent="0.25"/>
    <row r="62" spans="2:10" s="11" customFormat="1" x14ac:dyDescent="0.25"/>
    <row r="63" spans="2:10" s="11" customFormat="1" x14ac:dyDescent="0.25"/>
    <row r="64" spans="2:10" s="11" customFormat="1" x14ac:dyDescent="0.25"/>
    <row r="65" spans="2:6" s="11" customFormat="1" x14ac:dyDescent="0.25"/>
    <row r="66" spans="2:6" s="11" customFormat="1" x14ac:dyDescent="0.25">
      <c r="E66" s="13"/>
      <c r="F66" s="12"/>
    </row>
    <row r="67" spans="2:6" s="11" customFormat="1" x14ac:dyDescent="0.25">
      <c r="B67" s="14"/>
      <c r="C67" s="14"/>
      <c r="D67" s="14"/>
      <c r="E67" s="14"/>
      <c r="F67" s="14"/>
    </row>
    <row r="68" spans="2:6" s="11" customFormat="1" x14ac:dyDescent="0.25"/>
    <row r="69" spans="2:6" s="11" customFormat="1" x14ac:dyDescent="0.25"/>
    <row r="70" spans="2:6" s="11" customFormat="1" x14ac:dyDescent="0.25"/>
    <row r="71" spans="2:6" s="11" customFormat="1" x14ac:dyDescent="0.25"/>
    <row r="72" spans="2:6" s="11" customFormat="1" x14ac:dyDescent="0.25"/>
    <row r="73" spans="2:6" s="11" customFormat="1" x14ac:dyDescent="0.25"/>
    <row r="74" spans="2:6" s="11" customFormat="1" x14ac:dyDescent="0.25"/>
    <row r="75" spans="2:6" s="11" customFormat="1" x14ac:dyDescent="0.25"/>
    <row r="76" spans="2:6" s="11" customFormat="1" x14ac:dyDescent="0.25"/>
    <row r="77" spans="2:6" s="11" customFormat="1" x14ac:dyDescent="0.25"/>
    <row r="78" spans="2:6" s="11" customFormat="1" x14ac:dyDescent="0.25"/>
    <row r="79" spans="2:6" s="11" customFormat="1" x14ac:dyDescent="0.25"/>
    <row r="80" spans="2:6" s="11" customFormat="1" x14ac:dyDescent="0.25"/>
    <row r="81" s="11" customFormat="1" x14ac:dyDescent="0.25"/>
  </sheetData>
  <mergeCells count="6">
    <mergeCell ref="B33:E33"/>
    <mergeCell ref="B4:F4"/>
    <mergeCell ref="B2:F2"/>
    <mergeCell ref="B3:F3"/>
    <mergeCell ref="B14:E14"/>
    <mergeCell ref="B24:E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0"/>
  <sheetViews>
    <sheetView showGridLines="0" zoomScale="115" zoomScaleNormal="115" workbookViewId="0">
      <selection activeCell="F13" sqref="F13"/>
    </sheetView>
  </sheetViews>
  <sheetFormatPr defaultRowHeight="15" x14ac:dyDescent="0.25"/>
  <cols>
    <col min="2" max="2" width="11.85546875" customWidth="1"/>
    <col min="3" max="3" width="32.7109375" customWidth="1"/>
    <col min="4" max="4" width="9.7109375" customWidth="1"/>
    <col min="5" max="6" width="16.5703125" customWidth="1"/>
    <col min="8" max="8" width="16.5703125" customWidth="1"/>
    <col min="9" max="9" width="15.5703125" bestFit="1" customWidth="1"/>
  </cols>
  <sheetData>
    <row r="1" spans="2:8" ht="15.75" thickBot="1" x14ac:dyDescent="0.3"/>
    <row r="2" spans="2:8" ht="15.75" x14ac:dyDescent="0.25">
      <c r="B2" s="242" t="s">
        <v>20</v>
      </c>
      <c r="C2" s="243"/>
      <c r="D2" s="243"/>
      <c r="E2" s="243"/>
      <c r="F2" s="244"/>
      <c r="G2" s="2"/>
      <c r="H2" s="2"/>
    </row>
    <row r="3" spans="2:8" ht="15.75" x14ac:dyDescent="0.25">
      <c r="B3" s="245" t="s">
        <v>9</v>
      </c>
      <c r="C3" s="246"/>
      <c r="D3" s="246"/>
      <c r="E3" s="246"/>
      <c r="F3" s="247"/>
      <c r="G3" s="2"/>
      <c r="H3" s="2"/>
    </row>
    <row r="4" spans="2:8" ht="16.5" thickBot="1" x14ac:dyDescent="0.3">
      <c r="B4" s="248">
        <v>44470</v>
      </c>
      <c r="C4" s="249"/>
      <c r="D4" s="249"/>
      <c r="E4" s="249"/>
      <c r="F4" s="250"/>
      <c r="G4" s="2"/>
      <c r="H4" s="2"/>
    </row>
    <row r="5" spans="2:8" x14ac:dyDescent="0.25">
      <c r="B5" s="22"/>
      <c r="C5" s="23"/>
      <c r="D5" s="23"/>
      <c r="E5" s="23"/>
      <c r="F5" s="24"/>
    </row>
    <row r="6" spans="2:8" ht="15.75" thickBot="1" x14ac:dyDescent="0.3">
      <c r="B6" s="219"/>
      <c r="C6" s="191"/>
      <c r="D6" s="191"/>
      <c r="E6" s="191"/>
      <c r="F6" s="220"/>
    </row>
    <row r="7" spans="2:8" x14ac:dyDescent="0.25">
      <c r="B7" s="34" t="s">
        <v>10</v>
      </c>
      <c r="C7" s="35" t="s">
        <v>47</v>
      </c>
      <c r="D7" s="23"/>
      <c r="E7" s="36"/>
      <c r="F7" s="37" t="s">
        <v>0</v>
      </c>
    </row>
    <row r="8" spans="2:8" x14ac:dyDescent="0.25">
      <c r="B8" s="25"/>
      <c r="C8" s="19"/>
      <c r="D8" s="11"/>
      <c r="E8" s="13"/>
      <c r="F8" s="26">
        <v>6101</v>
      </c>
    </row>
    <row r="9" spans="2:8" x14ac:dyDescent="0.25">
      <c r="B9" s="33" t="s">
        <v>8</v>
      </c>
      <c r="C9" s="112" t="s">
        <v>91</v>
      </c>
      <c r="D9" s="112" t="s">
        <v>71</v>
      </c>
      <c r="E9" s="113" t="s">
        <v>89</v>
      </c>
      <c r="F9" s="183" t="s">
        <v>90</v>
      </c>
    </row>
    <row r="10" spans="2:8" x14ac:dyDescent="0.25">
      <c r="B10" s="44"/>
      <c r="C10" s="45"/>
      <c r="D10" s="45"/>
      <c r="E10" s="46"/>
      <c r="F10" s="195"/>
    </row>
    <row r="11" spans="2:8" x14ac:dyDescent="0.25">
      <c r="B11" s="44"/>
      <c r="C11" s="45"/>
      <c r="D11" s="45"/>
      <c r="E11" s="46"/>
      <c r="F11" s="195"/>
    </row>
    <row r="12" spans="2:8" ht="15.75" thickBot="1" x14ac:dyDescent="0.3">
      <c r="B12" s="196"/>
      <c r="C12" s="197"/>
      <c r="D12" s="197"/>
      <c r="E12" s="114"/>
      <c r="F12" s="198"/>
    </row>
    <row r="13" spans="2:8" ht="15.75" thickBot="1" x14ac:dyDescent="0.3">
      <c r="B13" s="251" t="s">
        <v>68</v>
      </c>
      <c r="C13" s="252"/>
      <c r="D13" s="252"/>
      <c r="E13" s="226"/>
      <c r="F13" s="227"/>
    </row>
    <row r="14" spans="2:8" ht="15.75" thickBot="1" x14ac:dyDescent="0.3">
      <c r="B14" s="263" t="s">
        <v>130</v>
      </c>
      <c r="C14" s="264"/>
      <c r="D14" s="264"/>
      <c r="E14" s="264"/>
      <c r="F14" s="181">
        <f>E13-F13</f>
        <v>0</v>
      </c>
    </row>
    <row r="15" spans="2:8" x14ac:dyDescent="0.25">
      <c r="B15" s="186"/>
      <c r="C15" s="187"/>
      <c r="D15" s="187"/>
      <c r="E15" s="187"/>
      <c r="F15" s="189"/>
    </row>
    <row r="16" spans="2:8" ht="15.75" thickBot="1" x14ac:dyDescent="0.3">
      <c r="B16" s="190"/>
      <c r="C16" s="191"/>
      <c r="D16" s="192"/>
      <c r="E16" s="193"/>
      <c r="F16" s="194"/>
    </row>
    <row r="17" spans="2:6" x14ac:dyDescent="0.25">
      <c r="B17" s="34" t="s">
        <v>10</v>
      </c>
      <c r="C17" s="35" t="s">
        <v>48</v>
      </c>
      <c r="D17" s="23"/>
      <c r="E17" s="36"/>
      <c r="F17" s="37" t="s">
        <v>0</v>
      </c>
    </row>
    <row r="18" spans="2:6" x14ac:dyDescent="0.25">
      <c r="B18" s="25"/>
      <c r="C18" s="19"/>
      <c r="D18" s="11"/>
      <c r="E18" s="13"/>
      <c r="F18" s="26">
        <v>6102</v>
      </c>
    </row>
    <row r="19" spans="2:6" x14ac:dyDescent="0.25">
      <c r="B19" s="33" t="s">
        <v>8</v>
      </c>
      <c r="C19" s="112" t="s">
        <v>1</v>
      </c>
      <c r="D19" s="112" t="s">
        <v>71</v>
      </c>
      <c r="E19" s="113" t="s">
        <v>89</v>
      </c>
      <c r="F19" s="183" t="s">
        <v>90</v>
      </c>
    </row>
    <row r="20" spans="2:6" x14ac:dyDescent="0.25">
      <c r="B20" s="44"/>
      <c r="C20" s="45"/>
      <c r="D20" s="45"/>
      <c r="E20" s="46"/>
      <c r="F20" s="195"/>
    </row>
    <row r="21" spans="2:6" x14ac:dyDescent="0.25">
      <c r="B21" s="44"/>
      <c r="C21" s="45"/>
      <c r="D21" s="45"/>
      <c r="E21" s="46"/>
      <c r="F21" s="195"/>
    </row>
    <row r="22" spans="2:6" ht="15.75" thickBot="1" x14ac:dyDescent="0.3">
      <c r="B22" s="196"/>
      <c r="C22" s="197"/>
      <c r="D22" s="197"/>
      <c r="E22" s="114"/>
      <c r="F22" s="198"/>
    </row>
    <row r="23" spans="2:6" ht="15.75" thickBot="1" x14ac:dyDescent="0.3">
      <c r="B23" s="251" t="s">
        <v>68</v>
      </c>
      <c r="C23" s="252"/>
      <c r="D23" s="252"/>
      <c r="E23" s="226"/>
      <c r="F23" s="227"/>
    </row>
    <row r="24" spans="2:6" ht="15.75" thickBot="1" x14ac:dyDescent="0.3">
      <c r="B24" s="263" t="s">
        <v>130</v>
      </c>
      <c r="C24" s="264"/>
      <c r="D24" s="264"/>
      <c r="E24" s="264"/>
      <c r="F24" s="181">
        <f>E23-F23</f>
        <v>0</v>
      </c>
    </row>
    <row r="25" spans="2:6" x14ac:dyDescent="0.25">
      <c r="B25" s="186"/>
      <c r="C25" s="187"/>
      <c r="D25" s="187"/>
      <c r="E25" s="187"/>
      <c r="F25" s="189"/>
    </row>
    <row r="26" spans="2:6" ht="15.75" thickBot="1" x14ac:dyDescent="0.3">
      <c r="B26" s="190"/>
      <c r="C26" s="191"/>
      <c r="D26" s="192"/>
      <c r="E26" s="193"/>
      <c r="F26" s="194"/>
    </row>
    <row r="27" spans="2:6" x14ac:dyDescent="0.25">
      <c r="B27" s="34" t="s">
        <v>10</v>
      </c>
      <c r="C27" s="35" t="s">
        <v>73</v>
      </c>
      <c r="D27" s="23"/>
      <c r="E27" s="36"/>
      <c r="F27" s="37" t="s">
        <v>0</v>
      </c>
    </row>
    <row r="28" spans="2:6" x14ac:dyDescent="0.25">
      <c r="B28" s="25"/>
      <c r="C28" s="19"/>
      <c r="D28" s="11"/>
      <c r="E28" s="13"/>
      <c r="F28" s="26">
        <v>6103</v>
      </c>
    </row>
    <row r="29" spans="2:6" x14ac:dyDescent="0.25">
      <c r="B29" s="33" t="s">
        <v>8</v>
      </c>
      <c r="C29" s="112" t="s">
        <v>1</v>
      </c>
      <c r="D29" s="112" t="s">
        <v>71</v>
      </c>
      <c r="E29" s="113" t="s">
        <v>89</v>
      </c>
      <c r="F29" s="183" t="s">
        <v>90</v>
      </c>
    </row>
    <row r="30" spans="2:6" x14ac:dyDescent="0.25">
      <c r="B30" s="44"/>
      <c r="C30" s="45"/>
      <c r="D30" s="45"/>
      <c r="E30" s="46"/>
      <c r="F30" s="195"/>
    </row>
    <row r="31" spans="2:6" x14ac:dyDescent="0.25">
      <c r="B31" s="44"/>
      <c r="C31" s="45"/>
      <c r="D31" s="45"/>
      <c r="E31" s="46"/>
      <c r="F31" s="195"/>
    </row>
    <row r="32" spans="2:6" ht="15.75" thickBot="1" x14ac:dyDescent="0.3">
      <c r="B32" s="196"/>
      <c r="C32" s="197"/>
      <c r="D32" s="197"/>
      <c r="E32" s="114"/>
      <c r="F32" s="198"/>
    </row>
    <row r="33" spans="2:6" ht="15.75" thickBot="1" x14ac:dyDescent="0.3">
      <c r="B33" s="251" t="s">
        <v>68</v>
      </c>
      <c r="C33" s="252"/>
      <c r="D33" s="252"/>
      <c r="E33" s="226"/>
      <c r="F33" s="227"/>
    </row>
    <row r="34" spans="2:6" ht="15.75" thickBot="1" x14ac:dyDescent="0.3">
      <c r="B34" s="263" t="s">
        <v>130</v>
      </c>
      <c r="C34" s="264"/>
      <c r="D34" s="264"/>
      <c r="E34" s="264"/>
      <c r="F34" s="181">
        <f>E33-F33</f>
        <v>0</v>
      </c>
    </row>
    <row r="35" spans="2:6" x14ac:dyDescent="0.25">
      <c r="B35" s="22"/>
      <c r="C35" s="23"/>
      <c r="D35" s="23"/>
      <c r="E35" s="23"/>
      <c r="F35" s="24"/>
    </row>
    <row r="36" spans="2:6" ht="15.75" thickBot="1" x14ac:dyDescent="0.3">
      <c r="B36" s="174"/>
      <c r="C36" s="175"/>
      <c r="D36" s="175"/>
      <c r="E36" s="175"/>
      <c r="F36" s="182"/>
    </row>
    <row r="37" spans="2:6" x14ac:dyDescent="0.25">
      <c r="B37" s="34" t="s">
        <v>10</v>
      </c>
      <c r="C37" s="35" t="s">
        <v>50</v>
      </c>
      <c r="D37" s="23"/>
      <c r="E37" s="36"/>
      <c r="F37" s="37" t="s">
        <v>0</v>
      </c>
    </row>
    <row r="38" spans="2:6" x14ac:dyDescent="0.25">
      <c r="B38" s="25"/>
      <c r="C38" s="19"/>
      <c r="D38" s="11"/>
      <c r="E38" s="13"/>
      <c r="F38" s="26">
        <v>6104</v>
      </c>
    </row>
    <row r="39" spans="2:6" x14ac:dyDescent="0.25">
      <c r="B39" s="33" t="s">
        <v>8</v>
      </c>
      <c r="C39" s="112" t="s">
        <v>1</v>
      </c>
      <c r="D39" s="112" t="s">
        <v>71</v>
      </c>
      <c r="E39" s="113" t="s">
        <v>89</v>
      </c>
      <c r="F39" s="183" t="s">
        <v>90</v>
      </c>
    </row>
    <row r="40" spans="2:6" x14ac:dyDescent="0.25">
      <c r="B40" s="44"/>
      <c r="C40" s="45"/>
      <c r="D40" s="45"/>
      <c r="E40" s="46"/>
      <c r="F40" s="195"/>
    </row>
    <row r="41" spans="2:6" x14ac:dyDescent="0.25">
      <c r="B41" s="44"/>
      <c r="C41" s="45"/>
      <c r="D41" s="45"/>
      <c r="E41" s="46"/>
      <c r="F41" s="195"/>
    </row>
    <row r="42" spans="2:6" ht="15.75" thickBot="1" x14ac:dyDescent="0.3">
      <c r="B42" s="196"/>
      <c r="C42" s="197"/>
      <c r="D42" s="197"/>
      <c r="E42" s="114"/>
      <c r="F42" s="198"/>
    </row>
    <row r="43" spans="2:6" ht="15.75" thickBot="1" x14ac:dyDescent="0.3">
      <c r="B43" s="251" t="s">
        <v>68</v>
      </c>
      <c r="C43" s="252"/>
      <c r="D43" s="252"/>
      <c r="E43" s="226"/>
      <c r="F43" s="227"/>
    </row>
    <row r="44" spans="2:6" ht="15.75" thickBot="1" x14ac:dyDescent="0.3">
      <c r="B44" s="263" t="s">
        <v>130</v>
      </c>
      <c r="C44" s="264"/>
      <c r="D44" s="264"/>
      <c r="E44" s="264"/>
      <c r="F44" s="181">
        <f>E43-F43</f>
        <v>0</v>
      </c>
    </row>
    <row r="45" spans="2:6" x14ac:dyDescent="0.25">
      <c r="B45" s="186"/>
      <c r="C45" s="187"/>
      <c r="D45" s="187"/>
      <c r="E45" s="187"/>
      <c r="F45" s="189"/>
    </row>
    <row r="46" spans="2:6" ht="15.75" thickBot="1" x14ac:dyDescent="0.3">
      <c r="B46" s="190"/>
      <c r="C46" s="191"/>
      <c r="D46" s="192"/>
      <c r="E46" s="193"/>
      <c r="F46" s="194"/>
    </row>
    <row r="47" spans="2:6" x14ac:dyDescent="0.25">
      <c r="B47" s="34" t="s">
        <v>10</v>
      </c>
      <c r="C47" s="35" t="s">
        <v>82</v>
      </c>
      <c r="D47" s="23"/>
      <c r="E47" s="36"/>
      <c r="F47" s="37" t="s">
        <v>0</v>
      </c>
    </row>
    <row r="48" spans="2:6" x14ac:dyDescent="0.25">
      <c r="B48" s="25"/>
      <c r="C48" s="19"/>
      <c r="D48" s="11"/>
      <c r="E48" s="13"/>
      <c r="F48" s="26">
        <v>6105</v>
      </c>
    </row>
    <row r="49" spans="2:6" x14ac:dyDescent="0.25">
      <c r="B49" s="33" t="s">
        <v>8</v>
      </c>
      <c r="C49" s="112" t="s">
        <v>1</v>
      </c>
      <c r="D49" s="112" t="s">
        <v>71</v>
      </c>
      <c r="E49" s="113" t="s">
        <v>89</v>
      </c>
      <c r="F49" s="183" t="s">
        <v>90</v>
      </c>
    </row>
    <row r="50" spans="2:6" x14ac:dyDescent="0.25">
      <c r="B50" s="44"/>
      <c r="C50" s="45"/>
      <c r="D50" s="45"/>
      <c r="E50" s="46"/>
      <c r="F50" s="195"/>
    </row>
    <row r="51" spans="2:6" x14ac:dyDescent="0.25">
      <c r="B51" s="44"/>
      <c r="C51" s="45"/>
      <c r="D51" s="45"/>
      <c r="E51" s="46"/>
      <c r="F51" s="195"/>
    </row>
    <row r="52" spans="2:6" ht="15.75" thickBot="1" x14ac:dyDescent="0.3">
      <c r="B52" s="196"/>
      <c r="C52" s="197"/>
      <c r="D52" s="197"/>
      <c r="E52" s="114"/>
      <c r="F52" s="198"/>
    </row>
    <row r="53" spans="2:6" ht="15.75" thickBot="1" x14ac:dyDescent="0.3">
      <c r="B53" s="251" t="s">
        <v>68</v>
      </c>
      <c r="C53" s="252"/>
      <c r="D53" s="252"/>
      <c r="E53" s="226"/>
      <c r="F53" s="227"/>
    </row>
    <row r="54" spans="2:6" ht="15.75" thickBot="1" x14ac:dyDescent="0.3">
      <c r="B54" s="263" t="s">
        <v>130</v>
      </c>
      <c r="C54" s="264"/>
      <c r="D54" s="264"/>
      <c r="E54" s="264"/>
      <c r="F54" s="181">
        <f>E53-F53</f>
        <v>0</v>
      </c>
    </row>
    <row r="55" spans="2:6" x14ac:dyDescent="0.25">
      <c r="B55" s="186"/>
      <c r="C55" s="187"/>
      <c r="D55" s="187"/>
      <c r="E55" s="187"/>
      <c r="F55" s="189"/>
    </row>
    <row r="56" spans="2:6" ht="15.75" thickBot="1" x14ac:dyDescent="0.3">
      <c r="B56" s="190"/>
      <c r="C56" s="191"/>
      <c r="D56" s="192"/>
      <c r="E56" s="193"/>
      <c r="F56" s="194"/>
    </row>
    <row r="57" spans="2:6" x14ac:dyDescent="0.25">
      <c r="B57" s="34" t="s">
        <v>10</v>
      </c>
      <c r="C57" s="35" t="s">
        <v>83</v>
      </c>
      <c r="D57" s="23"/>
      <c r="E57" s="36"/>
      <c r="F57" s="37" t="s">
        <v>0</v>
      </c>
    </row>
    <row r="58" spans="2:6" x14ac:dyDescent="0.25">
      <c r="B58" s="25"/>
      <c r="C58" s="19"/>
      <c r="D58" s="11"/>
      <c r="E58" s="13"/>
      <c r="F58" s="26">
        <v>6106</v>
      </c>
    </row>
    <row r="59" spans="2:6" x14ac:dyDescent="0.25">
      <c r="B59" s="33" t="s">
        <v>8</v>
      </c>
      <c r="C59" s="112" t="s">
        <v>1</v>
      </c>
      <c r="D59" s="112" t="s">
        <v>71</v>
      </c>
      <c r="E59" s="113" t="s">
        <v>89</v>
      </c>
      <c r="F59" s="183" t="s">
        <v>90</v>
      </c>
    </row>
    <row r="60" spans="2:6" x14ac:dyDescent="0.25">
      <c r="B60" s="44"/>
      <c r="C60" s="45"/>
      <c r="D60" s="45"/>
      <c r="E60" s="46"/>
      <c r="F60" s="195"/>
    </row>
    <row r="61" spans="2:6" x14ac:dyDescent="0.25">
      <c r="B61" s="44"/>
      <c r="C61" s="45"/>
      <c r="D61" s="45"/>
      <c r="E61" s="46"/>
      <c r="F61" s="195"/>
    </row>
    <row r="62" spans="2:6" ht="15.75" thickBot="1" x14ac:dyDescent="0.3">
      <c r="B62" s="196"/>
      <c r="C62" s="197"/>
      <c r="D62" s="197"/>
      <c r="E62" s="114"/>
      <c r="F62" s="198"/>
    </row>
    <row r="63" spans="2:6" ht="15.75" thickBot="1" x14ac:dyDescent="0.3">
      <c r="B63" s="251" t="s">
        <v>68</v>
      </c>
      <c r="C63" s="252"/>
      <c r="D63" s="252"/>
      <c r="E63" s="226"/>
      <c r="F63" s="227"/>
    </row>
    <row r="64" spans="2:6" ht="15.75" thickBot="1" x14ac:dyDescent="0.3">
      <c r="B64" s="265" t="s">
        <v>130</v>
      </c>
      <c r="C64" s="266"/>
      <c r="D64" s="266"/>
      <c r="E64" s="266"/>
      <c r="F64" s="233">
        <f>E63-F63</f>
        <v>0</v>
      </c>
    </row>
    <row r="65" spans="2:6" x14ac:dyDescent="0.25">
      <c r="B65" s="255"/>
      <c r="C65" s="256"/>
      <c r="D65" s="256"/>
      <c r="E65" s="256"/>
      <c r="F65" s="258"/>
    </row>
    <row r="66" spans="2:6" ht="15.75" thickBot="1" x14ac:dyDescent="0.3">
      <c r="B66" s="259"/>
      <c r="C66" s="260"/>
      <c r="D66" s="260"/>
      <c r="E66" s="260"/>
      <c r="F66" s="261"/>
    </row>
    <row r="67" spans="2:6" x14ac:dyDescent="0.25">
      <c r="B67" s="34" t="s">
        <v>10</v>
      </c>
      <c r="C67" s="35" t="s">
        <v>69</v>
      </c>
      <c r="D67" s="23"/>
      <c r="E67" s="36"/>
      <c r="F67" s="37" t="s">
        <v>0</v>
      </c>
    </row>
    <row r="68" spans="2:6" x14ac:dyDescent="0.25">
      <c r="B68" s="25"/>
      <c r="C68" s="19"/>
      <c r="D68" s="11"/>
      <c r="E68" s="13"/>
      <c r="F68" s="26">
        <v>6107</v>
      </c>
    </row>
    <row r="69" spans="2:6" x14ac:dyDescent="0.25">
      <c r="B69" s="33" t="s">
        <v>8</v>
      </c>
      <c r="C69" s="112" t="s">
        <v>1</v>
      </c>
      <c r="D69" s="112" t="s">
        <v>71</v>
      </c>
      <c r="E69" s="113" t="s">
        <v>89</v>
      </c>
      <c r="F69" s="183" t="s">
        <v>90</v>
      </c>
    </row>
    <row r="70" spans="2:6" x14ac:dyDescent="0.25">
      <c r="B70" s="44"/>
      <c r="C70" s="45"/>
      <c r="D70" s="45"/>
      <c r="E70" s="46"/>
      <c r="F70" s="195"/>
    </row>
    <row r="71" spans="2:6" x14ac:dyDescent="0.25">
      <c r="B71" s="44"/>
      <c r="C71" s="45"/>
      <c r="D71" s="45"/>
      <c r="E71" s="46"/>
      <c r="F71" s="195"/>
    </row>
    <row r="72" spans="2:6" ht="15.75" thickBot="1" x14ac:dyDescent="0.3">
      <c r="B72" s="196"/>
      <c r="C72" s="197"/>
      <c r="D72" s="197"/>
      <c r="E72" s="114"/>
      <c r="F72" s="198"/>
    </row>
    <row r="73" spans="2:6" ht="15.75" thickBot="1" x14ac:dyDescent="0.3">
      <c r="B73" s="251" t="s">
        <v>68</v>
      </c>
      <c r="C73" s="252"/>
      <c r="D73" s="252"/>
      <c r="E73" s="226"/>
      <c r="F73" s="227"/>
    </row>
    <row r="74" spans="2:6" ht="15.75" thickBot="1" x14ac:dyDescent="0.3">
      <c r="B74" s="263" t="s">
        <v>130</v>
      </c>
      <c r="C74" s="264"/>
      <c r="D74" s="264"/>
      <c r="E74" s="264"/>
      <c r="F74" s="181">
        <f>E73-F73</f>
        <v>0</v>
      </c>
    </row>
    <row r="75" spans="2:6" x14ac:dyDescent="0.25">
      <c r="B75" s="186"/>
      <c r="C75" s="187"/>
      <c r="D75" s="187"/>
      <c r="E75" s="187"/>
      <c r="F75" s="189"/>
    </row>
    <row r="76" spans="2:6" ht="15.75" thickBot="1" x14ac:dyDescent="0.3">
      <c r="B76" s="190"/>
      <c r="C76" s="191"/>
      <c r="D76" s="192"/>
      <c r="E76" s="193"/>
      <c r="F76" s="194"/>
    </row>
    <row r="77" spans="2:6" x14ac:dyDescent="0.25">
      <c r="B77" s="34" t="s">
        <v>10</v>
      </c>
      <c r="C77" s="35" t="s">
        <v>85</v>
      </c>
      <c r="D77" s="23"/>
      <c r="E77" s="36"/>
      <c r="F77" s="37" t="s">
        <v>0</v>
      </c>
    </row>
    <row r="78" spans="2:6" x14ac:dyDescent="0.25">
      <c r="B78" s="25"/>
      <c r="C78" s="19"/>
      <c r="D78" s="11"/>
      <c r="E78" s="13"/>
      <c r="F78" s="26">
        <v>6108</v>
      </c>
    </row>
    <row r="79" spans="2:6" x14ac:dyDescent="0.25">
      <c r="B79" s="33" t="s">
        <v>8</v>
      </c>
      <c r="C79" s="112" t="s">
        <v>1</v>
      </c>
      <c r="D79" s="112" t="s">
        <v>71</v>
      </c>
      <c r="E79" s="113" t="s">
        <v>89</v>
      </c>
      <c r="F79" s="183" t="s">
        <v>90</v>
      </c>
    </row>
    <row r="80" spans="2:6" x14ac:dyDescent="0.25">
      <c r="B80" s="44"/>
      <c r="C80" s="45"/>
      <c r="D80" s="45"/>
      <c r="E80" s="46"/>
      <c r="F80" s="195"/>
    </row>
    <row r="81" spans="2:6" x14ac:dyDescent="0.25">
      <c r="B81" s="44"/>
      <c r="C81" s="45"/>
      <c r="D81" s="45"/>
      <c r="E81" s="46"/>
      <c r="F81" s="195"/>
    </row>
    <row r="82" spans="2:6" ht="15.75" thickBot="1" x14ac:dyDescent="0.3">
      <c r="B82" s="196"/>
      <c r="C82" s="197"/>
      <c r="D82" s="197"/>
      <c r="E82" s="114"/>
      <c r="F82" s="198"/>
    </row>
    <row r="83" spans="2:6" ht="15.75" thickBot="1" x14ac:dyDescent="0.3">
      <c r="B83" s="251" t="s">
        <v>68</v>
      </c>
      <c r="C83" s="252"/>
      <c r="D83" s="252"/>
      <c r="E83" s="226"/>
      <c r="F83" s="227"/>
    </row>
    <row r="84" spans="2:6" ht="15.75" thickBot="1" x14ac:dyDescent="0.3">
      <c r="B84" s="263" t="s">
        <v>130</v>
      </c>
      <c r="C84" s="264"/>
      <c r="D84" s="264"/>
      <c r="E84" s="264"/>
      <c r="F84" s="181">
        <f>E83-F83</f>
        <v>0</v>
      </c>
    </row>
    <row r="85" spans="2:6" x14ac:dyDescent="0.25">
      <c r="B85" s="186"/>
      <c r="C85" s="187"/>
      <c r="D85" s="187"/>
      <c r="E85" s="187"/>
      <c r="F85" s="189"/>
    </row>
    <row r="86" spans="2:6" ht="15.75" thickBot="1" x14ac:dyDescent="0.3">
      <c r="B86" s="190"/>
      <c r="C86" s="191"/>
      <c r="D86" s="192"/>
      <c r="E86" s="193"/>
      <c r="F86" s="194"/>
    </row>
    <row r="87" spans="2:6" x14ac:dyDescent="0.25">
      <c r="B87" s="34" t="s">
        <v>10</v>
      </c>
      <c r="C87" s="35" t="s">
        <v>28</v>
      </c>
      <c r="D87" s="23"/>
      <c r="E87" s="36"/>
      <c r="F87" s="37" t="s">
        <v>0</v>
      </c>
    </row>
    <row r="88" spans="2:6" x14ac:dyDescent="0.25">
      <c r="B88" s="25"/>
      <c r="C88" s="19"/>
      <c r="D88" s="11"/>
      <c r="E88" s="13"/>
      <c r="F88" s="26">
        <v>6109</v>
      </c>
    </row>
    <row r="89" spans="2:6" x14ac:dyDescent="0.25">
      <c r="B89" s="33" t="s">
        <v>8</v>
      </c>
      <c r="C89" s="112" t="s">
        <v>1</v>
      </c>
      <c r="D89" s="112" t="s">
        <v>71</v>
      </c>
      <c r="E89" s="113" t="s">
        <v>89</v>
      </c>
      <c r="F89" s="183" t="s">
        <v>90</v>
      </c>
    </row>
    <row r="90" spans="2:6" x14ac:dyDescent="0.25">
      <c r="B90" s="44"/>
      <c r="C90" s="45"/>
      <c r="D90" s="45"/>
      <c r="E90" s="46"/>
      <c r="F90" s="195"/>
    </row>
    <row r="91" spans="2:6" x14ac:dyDescent="0.25">
      <c r="B91" s="44"/>
      <c r="C91" s="45"/>
      <c r="D91" s="45"/>
      <c r="E91" s="46"/>
      <c r="F91" s="195"/>
    </row>
    <row r="92" spans="2:6" ht="15.75" thickBot="1" x14ac:dyDescent="0.3">
      <c r="B92" s="196"/>
      <c r="C92" s="197"/>
      <c r="D92" s="197"/>
      <c r="E92" s="114"/>
      <c r="F92" s="198"/>
    </row>
    <row r="93" spans="2:6" ht="15.75" thickBot="1" x14ac:dyDescent="0.3">
      <c r="B93" s="251" t="s">
        <v>68</v>
      </c>
      <c r="C93" s="252"/>
      <c r="D93" s="252"/>
      <c r="E93" s="226"/>
      <c r="F93" s="227"/>
    </row>
    <row r="94" spans="2:6" ht="15.75" thickBot="1" x14ac:dyDescent="0.3">
      <c r="B94" s="263" t="s">
        <v>130</v>
      </c>
      <c r="C94" s="264"/>
      <c r="D94" s="264"/>
      <c r="E94" s="264"/>
      <c r="F94" s="181">
        <f>E93-F93</f>
        <v>0</v>
      </c>
    </row>
    <row r="95" spans="2:6" x14ac:dyDescent="0.25">
      <c r="B95" s="186"/>
      <c r="C95" s="187"/>
      <c r="D95" s="187"/>
      <c r="E95" s="187"/>
      <c r="F95" s="189"/>
    </row>
    <row r="96" spans="2:6" ht="15.75" thickBot="1" x14ac:dyDescent="0.3">
      <c r="B96" s="190"/>
      <c r="C96" s="191"/>
      <c r="D96" s="192"/>
      <c r="E96" s="193"/>
      <c r="F96" s="194"/>
    </row>
    <row r="97" spans="2:6" x14ac:dyDescent="0.25">
      <c r="B97" s="34" t="s">
        <v>10</v>
      </c>
      <c r="C97" s="35" t="s">
        <v>56</v>
      </c>
      <c r="D97" s="23"/>
      <c r="E97" s="36"/>
      <c r="F97" s="37" t="s">
        <v>0</v>
      </c>
    </row>
    <row r="98" spans="2:6" x14ac:dyDescent="0.25">
      <c r="B98" s="25"/>
      <c r="C98" s="19"/>
      <c r="D98" s="11"/>
      <c r="E98" s="13"/>
      <c r="F98" s="26">
        <v>6110</v>
      </c>
    </row>
    <row r="99" spans="2:6" x14ac:dyDescent="0.25">
      <c r="B99" s="33" t="s">
        <v>8</v>
      </c>
      <c r="C99" s="112" t="s">
        <v>1</v>
      </c>
      <c r="D99" s="112" t="s">
        <v>71</v>
      </c>
      <c r="E99" s="113" t="s">
        <v>89</v>
      </c>
      <c r="F99" s="183" t="s">
        <v>90</v>
      </c>
    </row>
    <row r="100" spans="2:6" x14ac:dyDescent="0.25">
      <c r="B100" s="44"/>
      <c r="C100" s="45"/>
      <c r="D100" s="45"/>
      <c r="E100" s="46"/>
      <c r="F100" s="195"/>
    </row>
    <row r="101" spans="2:6" x14ac:dyDescent="0.25">
      <c r="B101" s="44"/>
      <c r="C101" s="45"/>
      <c r="D101" s="45"/>
      <c r="E101" s="46"/>
      <c r="F101" s="195"/>
    </row>
    <row r="102" spans="2:6" ht="15.75" thickBot="1" x14ac:dyDescent="0.3">
      <c r="B102" s="196"/>
      <c r="C102" s="197"/>
      <c r="D102" s="197"/>
      <c r="E102" s="114"/>
      <c r="F102" s="198"/>
    </row>
    <row r="103" spans="2:6" ht="15.75" thickBot="1" x14ac:dyDescent="0.3">
      <c r="B103" s="251" t="s">
        <v>68</v>
      </c>
      <c r="C103" s="252"/>
      <c r="D103" s="252"/>
      <c r="E103" s="226"/>
      <c r="F103" s="227"/>
    </row>
    <row r="104" spans="2:6" ht="15.75" thickBot="1" x14ac:dyDescent="0.3">
      <c r="B104" s="263" t="s">
        <v>130</v>
      </c>
      <c r="C104" s="264"/>
      <c r="D104" s="264"/>
      <c r="E104" s="264"/>
      <c r="F104" s="181">
        <f>E103-F103</f>
        <v>0</v>
      </c>
    </row>
    <row r="105" spans="2:6" x14ac:dyDescent="0.25">
      <c r="B105" s="186"/>
      <c r="C105" s="187"/>
      <c r="D105" s="187"/>
      <c r="E105" s="187"/>
      <c r="F105" s="189"/>
    </row>
    <row r="106" spans="2:6" ht="15.75" thickBot="1" x14ac:dyDescent="0.3">
      <c r="B106" s="190"/>
      <c r="C106" s="191"/>
      <c r="D106" s="192"/>
      <c r="E106" s="193"/>
      <c r="F106" s="194"/>
    </row>
    <row r="107" spans="2:6" x14ac:dyDescent="0.25">
      <c r="B107" s="34" t="s">
        <v>10</v>
      </c>
      <c r="C107" s="35" t="s">
        <v>57</v>
      </c>
      <c r="D107" s="23"/>
      <c r="E107" s="36"/>
      <c r="F107" s="37" t="s">
        <v>0</v>
      </c>
    </row>
    <row r="108" spans="2:6" x14ac:dyDescent="0.25">
      <c r="B108" s="25"/>
      <c r="C108" s="19"/>
      <c r="D108" s="11"/>
      <c r="E108" s="13"/>
      <c r="F108" s="26">
        <v>6111</v>
      </c>
    </row>
    <row r="109" spans="2:6" x14ac:dyDescent="0.25">
      <c r="B109" s="33" t="s">
        <v>8</v>
      </c>
      <c r="C109" s="112" t="s">
        <v>1</v>
      </c>
      <c r="D109" s="112" t="s">
        <v>71</v>
      </c>
      <c r="E109" s="113" t="s">
        <v>89</v>
      </c>
      <c r="F109" s="183" t="s">
        <v>90</v>
      </c>
    </row>
    <row r="110" spans="2:6" x14ac:dyDescent="0.25">
      <c r="B110" s="44"/>
      <c r="C110" s="45"/>
      <c r="D110" s="45"/>
      <c r="E110" s="46"/>
      <c r="F110" s="195"/>
    </row>
    <row r="111" spans="2:6" x14ac:dyDescent="0.25">
      <c r="B111" s="44"/>
      <c r="C111" s="45"/>
      <c r="D111" s="45"/>
      <c r="E111" s="46"/>
      <c r="F111" s="195"/>
    </row>
    <row r="112" spans="2:6" ht="15.75" thickBot="1" x14ac:dyDescent="0.3">
      <c r="B112" s="196"/>
      <c r="C112" s="197"/>
      <c r="D112" s="197"/>
      <c r="E112" s="114"/>
      <c r="F112" s="198"/>
    </row>
    <row r="113" spans="2:6" ht="15.75" thickBot="1" x14ac:dyDescent="0.3">
      <c r="B113" s="251" t="s">
        <v>68</v>
      </c>
      <c r="C113" s="252"/>
      <c r="D113" s="252"/>
      <c r="E113" s="226"/>
      <c r="F113" s="227"/>
    </row>
    <row r="114" spans="2:6" ht="15.75" thickBot="1" x14ac:dyDescent="0.3">
      <c r="B114" s="263" t="s">
        <v>130</v>
      </c>
      <c r="C114" s="264"/>
      <c r="D114" s="264"/>
      <c r="E114" s="264"/>
      <c r="F114" s="181">
        <f>E113-F113</f>
        <v>0</v>
      </c>
    </row>
    <row r="115" spans="2:6" x14ac:dyDescent="0.25">
      <c r="B115" s="186"/>
      <c r="C115" s="187"/>
      <c r="D115" s="187"/>
      <c r="E115" s="187"/>
      <c r="F115" s="189"/>
    </row>
    <row r="116" spans="2:6" ht="15.75" thickBot="1" x14ac:dyDescent="0.3">
      <c r="B116" s="190"/>
      <c r="C116" s="191"/>
      <c r="D116" s="192"/>
      <c r="E116" s="193"/>
      <c r="F116" s="194"/>
    </row>
    <row r="117" spans="2:6" x14ac:dyDescent="0.25">
      <c r="B117" s="34" t="s">
        <v>10</v>
      </c>
      <c r="C117" s="35" t="s">
        <v>74</v>
      </c>
      <c r="D117" s="23"/>
      <c r="E117" s="36"/>
      <c r="F117" s="37" t="s">
        <v>0</v>
      </c>
    </row>
    <row r="118" spans="2:6" x14ac:dyDescent="0.25">
      <c r="B118" s="25"/>
      <c r="C118" s="19"/>
      <c r="D118" s="11"/>
      <c r="E118" s="13"/>
      <c r="F118" s="26">
        <v>6112</v>
      </c>
    </row>
    <row r="119" spans="2:6" x14ac:dyDescent="0.25">
      <c r="B119" s="33" t="s">
        <v>8</v>
      </c>
      <c r="C119" s="112" t="s">
        <v>1</v>
      </c>
      <c r="D119" s="112" t="s">
        <v>71</v>
      </c>
      <c r="E119" s="113" t="s">
        <v>89</v>
      </c>
      <c r="F119" s="183" t="s">
        <v>90</v>
      </c>
    </row>
    <row r="120" spans="2:6" x14ac:dyDescent="0.25">
      <c r="B120" s="228">
        <v>44197</v>
      </c>
      <c r="C120" s="4" t="s">
        <v>127</v>
      </c>
      <c r="D120" s="45"/>
      <c r="E120" s="46">
        <v>0</v>
      </c>
      <c r="F120" s="213"/>
    </row>
    <row r="121" spans="2:6" x14ac:dyDescent="0.25">
      <c r="B121" s="177"/>
      <c r="C121" s="135"/>
      <c r="D121" s="45"/>
      <c r="E121" s="46">
        <v>0</v>
      </c>
      <c r="F121" s="213">
        <f>'BUKU BESAR'!G65</f>
        <v>0</v>
      </c>
    </row>
    <row r="122" spans="2:6" x14ac:dyDescent="0.25">
      <c r="B122" s="177"/>
      <c r="C122" s="135"/>
      <c r="D122" s="45"/>
      <c r="E122" s="46">
        <v>0</v>
      </c>
      <c r="F122" s="213">
        <f>'BUKU BESAR'!G85</f>
        <v>0</v>
      </c>
    </row>
    <row r="123" spans="2:6" x14ac:dyDescent="0.25">
      <c r="B123" s="177"/>
      <c r="C123" s="157"/>
      <c r="D123" s="45"/>
      <c r="E123" s="46">
        <v>0</v>
      </c>
      <c r="F123" s="213">
        <f>'BUKU BESAR'!G97</f>
        <v>0</v>
      </c>
    </row>
    <row r="124" spans="2:6" x14ac:dyDescent="0.25">
      <c r="B124" s="177"/>
      <c r="C124" s="135"/>
      <c r="D124" s="45"/>
      <c r="E124" s="46">
        <v>0</v>
      </c>
      <c r="F124" s="213">
        <f>'BUKU BESAR'!G113</f>
        <v>0</v>
      </c>
    </row>
    <row r="125" spans="2:6" x14ac:dyDescent="0.25">
      <c r="B125" s="44"/>
      <c r="C125" s="45"/>
      <c r="D125" s="45"/>
      <c r="E125" s="46"/>
      <c r="F125" s="214"/>
    </row>
    <row r="126" spans="2:6" x14ac:dyDescent="0.25">
      <c r="B126" s="44"/>
      <c r="C126" s="45"/>
      <c r="D126" s="45"/>
      <c r="E126" s="46"/>
      <c r="F126" s="214"/>
    </row>
    <row r="127" spans="2:6" ht="15.75" thickBot="1" x14ac:dyDescent="0.3">
      <c r="B127" s="196"/>
      <c r="C127" s="197"/>
      <c r="D127" s="197"/>
      <c r="E127" s="114"/>
      <c r="F127" s="236"/>
    </row>
    <row r="128" spans="2:6" x14ac:dyDescent="0.25">
      <c r="B128" s="259" t="s">
        <v>68</v>
      </c>
      <c r="C128" s="260"/>
      <c r="D128" s="260"/>
      <c r="E128" s="234">
        <f>SUM(E120:E127)</f>
        <v>0</v>
      </c>
      <c r="F128" s="235">
        <f>SUM(F120:F127)</f>
        <v>0</v>
      </c>
    </row>
    <row r="129" spans="2:6" x14ac:dyDescent="0.25">
      <c r="B129" s="262" t="s">
        <v>130</v>
      </c>
      <c r="C129" s="262"/>
      <c r="D129" s="262"/>
      <c r="E129" s="262"/>
      <c r="F129" s="173">
        <f>E128-F128</f>
        <v>0</v>
      </c>
    </row>
    <row r="130" spans="2:6" ht="15.75" thickBot="1" x14ac:dyDescent="0.3">
      <c r="B130" s="31"/>
      <c r="C130" s="11"/>
      <c r="D130" s="12"/>
      <c r="E130" s="16"/>
      <c r="F130" s="16"/>
    </row>
    <row r="131" spans="2:6" x14ac:dyDescent="0.25">
      <c r="B131" s="34" t="s">
        <v>10</v>
      </c>
      <c r="C131" s="35" t="s">
        <v>78</v>
      </c>
      <c r="D131" s="23"/>
      <c r="E131" s="36"/>
      <c r="F131" s="37" t="s">
        <v>0</v>
      </c>
    </row>
    <row r="132" spans="2:6" x14ac:dyDescent="0.25">
      <c r="B132" s="25"/>
      <c r="C132" s="19"/>
      <c r="D132" s="11"/>
      <c r="E132" s="13"/>
      <c r="F132" s="26">
        <v>6113</v>
      </c>
    </row>
    <row r="133" spans="2:6" x14ac:dyDescent="0.25">
      <c r="B133" s="33" t="s">
        <v>8</v>
      </c>
      <c r="C133" s="69" t="s">
        <v>1</v>
      </c>
      <c r="D133" s="69" t="s">
        <v>71</v>
      </c>
      <c r="E133" s="70" t="s">
        <v>89</v>
      </c>
      <c r="F133" s="70" t="s">
        <v>90</v>
      </c>
    </row>
    <row r="134" spans="2:6" x14ac:dyDescent="0.25">
      <c r="B134" s="44"/>
      <c r="C134" s="45"/>
      <c r="D134" s="45"/>
      <c r="E134" s="46"/>
      <c r="F134" s="46"/>
    </row>
    <row r="135" spans="2:6" x14ac:dyDescent="0.25">
      <c r="B135" s="44"/>
      <c r="C135" s="45"/>
      <c r="D135" s="45"/>
      <c r="E135" s="46"/>
      <c r="F135" s="46"/>
    </row>
    <row r="136" spans="2:6" ht="15.75" thickBot="1" x14ac:dyDescent="0.3">
      <c r="B136" s="44"/>
      <c r="C136" s="45"/>
      <c r="D136" s="45"/>
      <c r="E136" s="46"/>
      <c r="F136" s="46"/>
    </row>
    <row r="137" spans="2:6" x14ac:dyDescent="0.25">
      <c r="B137" s="255" t="s">
        <v>68</v>
      </c>
      <c r="C137" s="256"/>
      <c r="D137" s="256"/>
      <c r="E137" s="176"/>
      <c r="F137" s="176"/>
    </row>
    <row r="138" spans="2:6" x14ac:dyDescent="0.25">
      <c r="B138" s="262" t="s">
        <v>130</v>
      </c>
      <c r="C138" s="262"/>
      <c r="D138" s="262"/>
      <c r="E138" s="262"/>
      <c r="F138" s="173">
        <f>E137-F137</f>
        <v>0</v>
      </c>
    </row>
    <row r="139" spans="2:6" ht="15.75" thickBot="1" x14ac:dyDescent="0.3">
      <c r="B139" s="31"/>
      <c r="C139" s="11"/>
      <c r="D139" s="12"/>
      <c r="E139" s="16"/>
      <c r="F139" s="16"/>
    </row>
    <row r="140" spans="2:6" x14ac:dyDescent="0.25">
      <c r="B140" s="34" t="s">
        <v>10</v>
      </c>
      <c r="C140" s="35" t="s">
        <v>3</v>
      </c>
      <c r="D140" s="23"/>
      <c r="E140" s="36"/>
      <c r="F140" s="37" t="s">
        <v>0</v>
      </c>
    </row>
    <row r="141" spans="2:6" x14ac:dyDescent="0.25">
      <c r="B141" s="25"/>
      <c r="C141" s="19"/>
      <c r="D141" s="11"/>
      <c r="E141" s="13"/>
      <c r="F141" s="26">
        <v>6114</v>
      </c>
    </row>
    <row r="142" spans="2:6" x14ac:dyDescent="0.25">
      <c r="B142" s="33" t="s">
        <v>8</v>
      </c>
      <c r="C142" s="69" t="s">
        <v>1</v>
      </c>
      <c r="D142" s="69" t="s">
        <v>71</v>
      </c>
      <c r="E142" s="70" t="s">
        <v>89</v>
      </c>
      <c r="F142" s="70" t="s">
        <v>90</v>
      </c>
    </row>
    <row r="143" spans="2:6" x14ac:dyDescent="0.25">
      <c r="B143" s="44"/>
      <c r="C143" s="45"/>
      <c r="D143" s="45"/>
      <c r="E143" s="46"/>
      <c r="F143" s="46"/>
    </row>
    <row r="144" spans="2:6" x14ac:dyDescent="0.25">
      <c r="B144" s="44"/>
      <c r="C144" s="45"/>
      <c r="D144" s="45"/>
      <c r="E144" s="46"/>
      <c r="F144" s="46"/>
    </row>
    <row r="145" spans="2:6" ht="15.75" thickBot="1" x14ac:dyDescent="0.3">
      <c r="B145" s="44"/>
      <c r="C145" s="45"/>
      <c r="D145" s="45"/>
      <c r="E145" s="46"/>
      <c r="F145" s="46"/>
    </row>
    <row r="146" spans="2:6" x14ac:dyDescent="0.25">
      <c r="B146" s="255" t="s">
        <v>68</v>
      </c>
      <c r="C146" s="256"/>
      <c r="D146" s="256"/>
      <c r="E146" s="176"/>
      <c r="F146" s="176"/>
    </row>
    <row r="147" spans="2:6" x14ac:dyDescent="0.25">
      <c r="B147" s="262" t="s">
        <v>130</v>
      </c>
      <c r="C147" s="262"/>
      <c r="D147" s="262"/>
      <c r="E147" s="262"/>
      <c r="F147" s="173">
        <f>E146-F146</f>
        <v>0</v>
      </c>
    </row>
    <row r="148" spans="2:6" ht="15.75" thickBot="1" x14ac:dyDescent="0.3">
      <c r="B148" s="31"/>
      <c r="C148" s="11"/>
      <c r="D148" s="12"/>
      <c r="E148" s="16"/>
      <c r="F148" s="16"/>
    </row>
    <row r="149" spans="2:6" x14ac:dyDescent="0.25">
      <c r="B149" s="34" t="s">
        <v>10</v>
      </c>
      <c r="C149" s="35" t="s">
        <v>24</v>
      </c>
      <c r="D149" s="23"/>
      <c r="E149" s="36"/>
      <c r="F149" s="37" t="s">
        <v>0</v>
      </c>
    </row>
    <row r="150" spans="2:6" x14ac:dyDescent="0.25">
      <c r="B150" s="25"/>
      <c r="C150" s="19"/>
      <c r="D150" s="11"/>
      <c r="E150" s="13"/>
      <c r="F150" s="26">
        <v>6115</v>
      </c>
    </row>
    <row r="151" spans="2:6" x14ac:dyDescent="0.25">
      <c r="B151" s="33" t="s">
        <v>8</v>
      </c>
      <c r="C151" s="69" t="s">
        <v>1</v>
      </c>
      <c r="D151" s="69" t="s">
        <v>71</v>
      </c>
      <c r="E151" s="70" t="s">
        <v>89</v>
      </c>
      <c r="F151" s="70" t="s">
        <v>90</v>
      </c>
    </row>
    <row r="152" spans="2:6" x14ac:dyDescent="0.25">
      <c r="B152" s="44"/>
      <c r="C152" s="45"/>
      <c r="D152" s="45"/>
      <c r="E152" s="46"/>
      <c r="F152" s="46"/>
    </row>
    <row r="153" spans="2:6" x14ac:dyDescent="0.25">
      <c r="B153" s="44"/>
      <c r="C153" s="45"/>
      <c r="D153" s="45"/>
      <c r="E153" s="46"/>
      <c r="F153" s="46"/>
    </row>
    <row r="154" spans="2:6" ht="15.75" thickBot="1" x14ac:dyDescent="0.3">
      <c r="B154" s="44"/>
      <c r="C154" s="45"/>
      <c r="D154" s="45"/>
      <c r="E154" s="46"/>
      <c r="F154" s="46"/>
    </row>
    <row r="155" spans="2:6" x14ac:dyDescent="0.25">
      <c r="B155" s="255" t="s">
        <v>68</v>
      </c>
      <c r="C155" s="256"/>
      <c r="D155" s="256"/>
      <c r="E155" s="176"/>
      <c r="F155" s="176"/>
    </row>
    <row r="156" spans="2:6" x14ac:dyDescent="0.25">
      <c r="B156" s="262" t="s">
        <v>130</v>
      </c>
      <c r="C156" s="262"/>
      <c r="D156" s="262"/>
      <c r="E156" s="262"/>
      <c r="F156" s="173">
        <f>E155-F155</f>
        <v>0</v>
      </c>
    </row>
    <row r="157" spans="2:6" ht="15.75" thickBot="1" x14ac:dyDescent="0.3">
      <c r="B157" s="31"/>
      <c r="C157" s="11"/>
      <c r="D157" s="12"/>
      <c r="E157" s="16"/>
      <c r="F157" s="16"/>
    </row>
    <row r="158" spans="2:6" x14ac:dyDescent="0.25">
      <c r="B158" s="34" t="s">
        <v>10</v>
      </c>
      <c r="C158" s="35" t="s">
        <v>79</v>
      </c>
      <c r="D158" s="23"/>
      <c r="E158" s="36"/>
      <c r="F158" s="37" t="s">
        <v>0</v>
      </c>
    </row>
    <row r="159" spans="2:6" x14ac:dyDescent="0.25">
      <c r="B159" s="25"/>
      <c r="C159" s="19"/>
      <c r="D159" s="11"/>
      <c r="E159" s="13"/>
      <c r="F159" s="26">
        <v>6116</v>
      </c>
    </row>
    <row r="160" spans="2:6" x14ac:dyDescent="0.25">
      <c r="B160" s="33" t="s">
        <v>8</v>
      </c>
      <c r="C160" s="69" t="s">
        <v>1</v>
      </c>
      <c r="D160" s="69" t="s">
        <v>71</v>
      </c>
      <c r="E160" s="70" t="s">
        <v>89</v>
      </c>
      <c r="F160" s="70" t="s">
        <v>90</v>
      </c>
    </row>
    <row r="161" spans="2:6" x14ac:dyDescent="0.25">
      <c r="B161" s="44"/>
      <c r="C161" s="45"/>
      <c r="D161" s="45"/>
      <c r="E161" s="46"/>
      <c r="F161" s="46"/>
    </row>
    <row r="162" spans="2:6" x14ac:dyDescent="0.25">
      <c r="B162" s="44"/>
      <c r="C162" s="45"/>
      <c r="D162" s="45"/>
      <c r="E162" s="46"/>
      <c r="F162" s="46"/>
    </row>
    <row r="163" spans="2:6" ht="15.75" thickBot="1" x14ac:dyDescent="0.3">
      <c r="B163" s="44"/>
      <c r="C163" s="45"/>
      <c r="D163" s="45"/>
      <c r="E163" s="46"/>
      <c r="F163" s="46"/>
    </row>
    <row r="164" spans="2:6" x14ac:dyDescent="0.25">
      <c r="B164" s="255" t="s">
        <v>68</v>
      </c>
      <c r="C164" s="256"/>
      <c r="D164" s="256"/>
      <c r="E164" s="176"/>
      <c r="F164" s="176"/>
    </row>
    <row r="165" spans="2:6" x14ac:dyDescent="0.25">
      <c r="B165" s="262" t="s">
        <v>130</v>
      </c>
      <c r="C165" s="262"/>
      <c r="D165" s="262"/>
      <c r="E165" s="262"/>
      <c r="F165" s="173">
        <f>E164-F164</f>
        <v>0</v>
      </c>
    </row>
    <row r="166" spans="2:6" ht="15.75" thickBot="1" x14ac:dyDescent="0.3">
      <c r="B166" s="31"/>
      <c r="C166" s="11"/>
      <c r="D166" s="12"/>
      <c r="E166" s="16"/>
      <c r="F166" s="16"/>
    </row>
    <row r="167" spans="2:6" x14ac:dyDescent="0.25">
      <c r="B167" s="34" t="s">
        <v>10</v>
      </c>
      <c r="C167" s="35" t="s">
        <v>80</v>
      </c>
      <c r="D167" s="23"/>
      <c r="E167" s="36"/>
      <c r="F167" s="37" t="s">
        <v>0</v>
      </c>
    </row>
    <row r="168" spans="2:6" x14ac:dyDescent="0.25">
      <c r="B168" s="25"/>
      <c r="C168" s="19"/>
      <c r="D168" s="11"/>
      <c r="E168" s="13"/>
      <c r="F168" s="26">
        <v>6117</v>
      </c>
    </row>
    <row r="169" spans="2:6" x14ac:dyDescent="0.25">
      <c r="B169" s="33" t="s">
        <v>8</v>
      </c>
      <c r="C169" s="69" t="s">
        <v>1</v>
      </c>
      <c r="D169" s="69" t="s">
        <v>71</v>
      </c>
      <c r="E169" s="70" t="s">
        <v>89</v>
      </c>
      <c r="F169" s="70" t="s">
        <v>90</v>
      </c>
    </row>
    <row r="170" spans="2:6" x14ac:dyDescent="0.25">
      <c r="B170" s="44"/>
      <c r="C170" s="45"/>
      <c r="D170" s="45"/>
      <c r="E170" s="46"/>
      <c r="F170" s="46"/>
    </row>
    <row r="171" spans="2:6" x14ac:dyDescent="0.25">
      <c r="B171" s="44"/>
      <c r="C171" s="45"/>
      <c r="D171" s="45"/>
      <c r="E171" s="46"/>
      <c r="F171" s="46"/>
    </row>
    <row r="172" spans="2:6" ht="15.75" thickBot="1" x14ac:dyDescent="0.3">
      <c r="B172" s="44"/>
      <c r="C172" s="45"/>
      <c r="D172" s="45"/>
      <c r="E172" s="46"/>
      <c r="F172" s="46"/>
    </row>
    <row r="173" spans="2:6" x14ac:dyDescent="0.25">
      <c r="B173" s="255" t="s">
        <v>68</v>
      </c>
      <c r="C173" s="256"/>
      <c r="D173" s="256"/>
      <c r="E173" s="176"/>
      <c r="F173" s="176"/>
    </row>
    <row r="174" spans="2:6" x14ac:dyDescent="0.25">
      <c r="B174" s="262" t="s">
        <v>130</v>
      </c>
      <c r="C174" s="262"/>
      <c r="D174" s="262"/>
      <c r="E174" s="262"/>
      <c r="F174" s="173">
        <f>E173-F173</f>
        <v>0</v>
      </c>
    </row>
    <row r="175" spans="2:6" ht="15.75" thickBot="1" x14ac:dyDescent="0.3">
      <c r="B175" s="31"/>
      <c r="C175" s="11"/>
      <c r="D175" s="12"/>
      <c r="E175" s="16"/>
      <c r="F175" s="16"/>
    </row>
    <row r="176" spans="2:6" x14ac:dyDescent="0.25">
      <c r="B176" s="34" t="s">
        <v>10</v>
      </c>
      <c r="C176" s="35" t="s">
        <v>81</v>
      </c>
      <c r="D176" s="23"/>
      <c r="E176" s="36"/>
      <c r="F176" s="37" t="s">
        <v>0</v>
      </c>
    </row>
    <row r="177" spans="2:6" x14ac:dyDescent="0.25">
      <c r="B177" s="25"/>
      <c r="C177" s="19"/>
      <c r="D177" s="11"/>
      <c r="E177" s="13"/>
      <c r="F177" s="26">
        <v>6118</v>
      </c>
    </row>
    <row r="178" spans="2:6" x14ac:dyDescent="0.25">
      <c r="B178" s="33" t="s">
        <v>8</v>
      </c>
      <c r="C178" s="69" t="s">
        <v>1</v>
      </c>
      <c r="D178" s="69" t="s">
        <v>71</v>
      </c>
      <c r="E178" s="70" t="s">
        <v>89</v>
      </c>
      <c r="F178" s="70" t="s">
        <v>90</v>
      </c>
    </row>
    <row r="179" spans="2:6" x14ac:dyDescent="0.25">
      <c r="B179" s="44"/>
      <c r="C179" s="45"/>
      <c r="D179" s="45"/>
      <c r="E179" s="46"/>
      <c r="F179" s="46"/>
    </row>
    <row r="180" spans="2:6" x14ac:dyDescent="0.25">
      <c r="B180" s="44"/>
      <c r="C180" s="45"/>
      <c r="D180" s="45"/>
      <c r="E180" s="46"/>
      <c r="F180" s="46"/>
    </row>
    <row r="181" spans="2:6" ht="15.75" thickBot="1" x14ac:dyDescent="0.3">
      <c r="B181" s="44"/>
      <c r="C181" s="45"/>
      <c r="D181" s="45"/>
      <c r="E181" s="46"/>
      <c r="F181" s="46"/>
    </row>
    <row r="182" spans="2:6" x14ac:dyDescent="0.25">
      <c r="B182" s="255" t="s">
        <v>68</v>
      </c>
      <c r="C182" s="256"/>
      <c r="D182" s="256"/>
      <c r="E182" s="176"/>
      <c r="F182" s="176"/>
    </row>
    <row r="183" spans="2:6" x14ac:dyDescent="0.25">
      <c r="B183" s="262" t="s">
        <v>130</v>
      </c>
      <c r="C183" s="262"/>
      <c r="D183" s="262"/>
      <c r="E183" s="262"/>
      <c r="F183" s="173">
        <f>E182-F182</f>
        <v>0</v>
      </c>
    </row>
    <row r="184" spans="2:6" ht="15.75" thickBot="1" x14ac:dyDescent="0.3">
      <c r="B184" s="31"/>
      <c r="C184" s="11"/>
      <c r="D184" s="12"/>
      <c r="E184" s="16"/>
      <c r="F184" s="16"/>
    </row>
    <row r="185" spans="2:6" x14ac:dyDescent="0.25">
      <c r="B185" s="34" t="s">
        <v>10</v>
      </c>
      <c r="C185" s="35" t="s">
        <v>75</v>
      </c>
      <c r="D185" s="23"/>
      <c r="E185" s="36"/>
      <c r="F185" s="37" t="s">
        <v>0</v>
      </c>
    </row>
    <row r="186" spans="2:6" x14ac:dyDescent="0.25">
      <c r="B186" s="25"/>
      <c r="C186" s="19"/>
      <c r="D186" s="11"/>
      <c r="E186" s="13"/>
      <c r="F186" s="26">
        <v>7000</v>
      </c>
    </row>
    <row r="187" spans="2:6" x14ac:dyDescent="0.25">
      <c r="B187" s="33" t="s">
        <v>8</v>
      </c>
      <c r="C187" s="69" t="s">
        <v>1</v>
      </c>
      <c r="D187" s="69" t="s">
        <v>71</v>
      </c>
      <c r="E187" s="70" t="s">
        <v>89</v>
      </c>
      <c r="F187" s="70" t="s">
        <v>90</v>
      </c>
    </row>
    <row r="188" spans="2:6" x14ac:dyDescent="0.25">
      <c r="B188" s="44"/>
      <c r="C188" s="45"/>
      <c r="D188" s="45"/>
      <c r="E188" s="46"/>
      <c r="F188" s="46"/>
    </row>
    <row r="189" spans="2:6" x14ac:dyDescent="0.25">
      <c r="B189" s="44"/>
      <c r="C189" s="45"/>
      <c r="D189" s="45"/>
      <c r="E189" s="46"/>
      <c r="F189" s="46"/>
    </row>
    <row r="190" spans="2:6" ht="15.75" thickBot="1" x14ac:dyDescent="0.3">
      <c r="B190" s="44"/>
      <c r="C190" s="45"/>
      <c r="D190" s="45"/>
      <c r="E190" s="46"/>
      <c r="F190" s="46"/>
    </row>
    <row r="191" spans="2:6" x14ac:dyDescent="0.25">
      <c r="B191" s="255" t="s">
        <v>68</v>
      </c>
      <c r="C191" s="256"/>
      <c r="D191" s="256"/>
      <c r="E191" s="176"/>
      <c r="F191" s="176"/>
    </row>
    <row r="192" spans="2:6" x14ac:dyDescent="0.25">
      <c r="B192" s="262" t="s">
        <v>130</v>
      </c>
      <c r="C192" s="262"/>
      <c r="D192" s="262"/>
      <c r="E192" s="262"/>
      <c r="F192" s="173">
        <f>E191-F191</f>
        <v>0</v>
      </c>
    </row>
    <row r="193" spans="2:6" ht="15.75" thickBot="1" x14ac:dyDescent="0.3">
      <c r="B193" s="31"/>
      <c r="C193" s="11"/>
      <c r="D193" s="12"/>
      <c r="E193" s="16"/>
      <c r="F193" s="16"/>
    </row>
    <row r="194" spans="2:6" x14ac:dyDescent="0.25">
      <c r="B194" s="34" t="s">
        <v>10</v>
      </c>
      <c r="C194" s="35" t="s">
        <v>76</v>
      </c>
      <c r="D194" s="23"/>
      <c r="E194" s="36"/>
      <c r="F194" s="37" t="s">
        <v>0</v>
      </c>
    </row>
    <row r="195" spans="2:6" x14ac:dyDescent="0.25">
      <c r="B195" s="25"/>
      <c r="C195" s="19"/>
      <c r="D195" s="11"/>
      <c r="E195" s="13"/>
      <c r="F195" s="26">
        <v>8000</v>
      </c>
    </row>
    <row r="196" spans="2:6" x14ac:dyDescent="0.25">
      <c r="B196" s="33" t="s">
        <v>8</v>
      </c>
      <c r="C196" s="69" t="s">
        <v>1</v>
      </c>
      <c r="D196" s="69" t="s">
        <v>71</v>
      </c>
      <c r="E196" s="70" t="s">
        <v>89</v>
      </c>
      <c r="F196" s="70" t="s">
        <v>90</v>
      </c>
    </row>
    <row r="197" spans="2:6" x14ac:dyDescent="0.25">
      <c r="B197" s="44"/>
      <c r="C197" s="45"/>
      <c r="D197" s="45"/>
      <c r="E197" s="46"/>
      <c r="F197" s="46"/>
    </row>
    <row r="198" spans="2:6" x14ac:dyDescent="0.25">
      <c r="B198" s="44"/>
      <c r="C198" s="45"/>
      <c r="D198" s="45"/>
      <c r="E198" s="46"/>
      <c r="F198" s="46"/>
    </row>
    <row r="199" spans="2:6" ht="15.75" thickBot="1" x14ac:dyDescent="0.3">
      <c r="B199" s="44"/>
      <c r="C199" s="45"/>
      <c r="D199" s="45"/>
      <c r="E199" s="46"/>
      <c r="F199" s="46"/>
    </row>
    <row r="200" spans="2:6" x14ac:dyDescent="0.25">
      <c r="B200" s="255" t="s">
        <v>68</v>
      </c>
      <c r="C200" s="256"/>
      <c r="D200" s="256"/>
      <c r="E200" s="176"/>
      <c r="F200" s="176"/>
    </row>
    <row r="201" spans="2:6" x14ac:dyDescent="0.25">
      <c r="B201" s="262" t="s">
        <v>130</v>
      </c>
      <c r="C201" s="262"/>
      <c r="D201" s="262"/>
      <c r="E201" s="262"/>
      <c r="F201" s="173">
        <f>E200-F200</f>
        <v>0</v>
      </c>
    </row>
    <row r="202" spans="2:6" ht="15.75" thickBot="1" x14ac:dyDescent="0.3">
      <c r="B202" s="31"/>
      <c r="C202" s="11"/>
      <c r="D202" s="12"/>
      <c r="E202" s="16"/>
      <c r="F202" s="16"/>
    </row>
    <row r="203" spans="2:6" x14ac:dyDescent="0.25">
      <c r="B203" s="34" t="s">
        <v>10</v>
      </c>
      <c r="C203" s="35" t="s">
        <v>77</v>
      </c>
      <c r="D203" s="23"/>
      <c r="E203" s="36"/>
      <c r="F203" s="37" t="s">
        <v>0</v>
      </c>
    </row>
    <row r="204" spans="2:6" x14ac:dyDescent="0.25">
      <c r="B204" s="25"/>
      <c r="C204" s="19"/>
      <c r="D204" s="11"/>
      <c r="E204" s="13"/>
      <c r="F204" s="26">
        <v>9000</v>
      </c>
    </row>
    <row r="205" spans="2:6" x14ac:dyDescent="0.25">
      <c r="B205" s="33" t="s">
        <v>8</v>
      </c>
      <c r="C205" s="69" t="s">
        <v>1</v>
      </c>
      <c r="D205" s="69" t="s">
        <v>71</v>
      </c>
      <c r="E205" s="70" t="s">
        <v>89</v>
      </c>
      <c r="F205" s="70" t="s">
        <v>90</v>
      </c>
    </row>
    <row r="206" spans="2:6" x14ac:dyDescent="0.25">
      <c r="B206" s="44"/>
      <c r="C206" s="45"/>
      <c r="D206" s="45"/>
      <c r="E206" s="46"/>
      <c r="F206" s="46"/>
    </row>
    <row r="207" spans="2:6" x14ac:dyDescent="0.25">
      <c r="B207" s="44"/>
      <c r="C207" s="45"/>
      <c r="D207" s="45"/>
      <c r="E207" s="46"/>
      <c r="F207" s="46"/>
    </row>
    <row r="208" spans="2:6" ht="15.75" thickBot="1" x14ac:dyDescent="0.3">
      <c r="B208" s="44"/>
      <c r="C208" s="45"/>
      <c r="D208" s="45"/>
      <c r="E208" s="46"/>
      <c r="F208" s="46"/>
    </row>
    <row r="209" spans="2:6" x14ac:dyDescent="0.25">
      <c r="B209" s="255" t="s">
        <v>68</v>
      </c>
      <c r="C209" s="256"/>
      <c r="D209" s="256"/>
      <c r="E209" s="176"/>
      <c r="F209" s="176"/>
    </row>
    <row r="210" spans="2:6" x14ac:dyDescent="0.25">
      <c r="B210" s="262" t="s">
        <v>130</v>
      </c>
      <c r="C210" s="262"/>
      <c r="D210" s="262"/>
      <c r="E210" s="262"/>
      <c r="F210" s="173">
        <f>E209-F209</f>
        <v>0</v>
      </c>
    </row>
  </sheetData>
  <mergeCells count="46">
    <mergeCell ref="B73:D73"/>
    <mergeCell ref="B83:D83"/>
    <mergeCell ref="B93:D93"/>
    <mergeCell ref="B103:D103"/>
    <mergeCell ref="B113:D113"/>
    <mergeCell ref="B84:E84"/>
    <mergeCell ref="B94:E94"/>
    <mergeCell ref="B191:D191"/>
    <mergeCell ref="B210:E210"/>
    <mergeCell ref="B209:D209"/>
    <mergeCell ref="B128:D128"/>
    <mergeCell ref="B137:D137"/>
    <mergeCell ref="B146:D146"/>
    <mergeCell ref="B155:D155"/>
    <mergeCell ref="B2:F2"/>
    <mergeCell ref="B3:F3"/>
    <mergeCell ref="B4:F4"/>
    <mergeCell ref="B14:E14"/>
    <mergeCell ref="B74:E74"/>
    <mergeCell ref="B24:E24"/>
    <mergeCell ref="B34:E34"/>
    <mergeCell ref="B44:E44"/>
    <mergeCell ref="B54:E54"/>
    <mergeCell ref="B64:E64"/>
    <mergeCell ref="B13:D13"/>
    <mergeCell ref="B23:D23"/>
    <mergeCell ref="B33:D33"/>
    <mergeCell ref="B43:D43"/>
    <mergeCell ref="B53:D53"/>
    <mergeCell ref="B63:D63"/>
    <mergeCell ref="B65:F66"/>
    <mergeCell ref="B201:E201"/>
    <mergeCell ref="B200:D200"/>
    <mergeCell ref="B104:E104"/>
    <mergeCell ref="B114:E114"/>
    <mergeCell ref="B129:E129"/>
    <mergeCell ref="B138:E138"/>
    <mergeCell ref="B147:E147"/>
    <mergeCell ref="B156:E156"/>
    <mergeCell ref="B165:E165"/>
    <mergeCell ref="B174:E174"/>
    <mergeCell ref="B183:E183"/>
    <mergeCell ref="B192:E192"/>
    <mergeCell ref="B164:D164"/>
    <mergeCell ref="B173:D173"/>
    <mergeCell ref="B182:D182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0"/>
  <sheetViews>
    <sheetView showGridLines="0" workbookViewId="0">
      <selection activeCell="H16" sqref="H16"/>
    </sheetView>
  </sheetViews>
  <sheetFormatPr defaultRowHeight="15" x14ac:dyDescent="0.25"/>
  <cols>
    <col min="2" max="2" width="43.42578125" bestFit="1" customWidth="1"/>
    <col min="3" max="4" width="15.7109375" style="78" customWidth="1"/>
  </cols>
  <sheetData>
    <row r="1" spans="1:5" s="1" customFormat="1" x14ac:dyDescent="0.25">
      <c r="A1"/>
      <c r="B1"/>
      <c r="C1" s="78"/>
      <c r="D1" s="78"/>
      <c r="E1"/>
    </row>
    <row r="2" spans="1:5" ht="15.75" x14ac:dyDescent="0.25">
      <c r="A2" s="246" t="s">
        <v>60</v>
      </c>
      <c r="B2" s="246"/>
      <c r="C2" s="246"/>
      <c r="D2" s="246"/>
      <c r="E2" s="246"/>
    </row>
    <row r="3" spans="1:5" ht="15.75" x14ac:dyDescent="0.25">
      <c r="A3" s="246" t="s">
        <v>115</v>
      </c>
      <c r="B3" s="246"/>
      <c r="C3" s="246"/>
      <c r="D3" s="246"/>
      <c r="E3" s="246"/>
    </row>
    <row r="4" spans="1:5" ht="15.75" x14ac:dyDescent="0.25">
      <c r="A4" s="267">
        <v>44470</v>
      </c>
      <c r="B4" s="246"/>
      <c r="C4" s="246"/>
      <c r="D4" s="246"/>
      <c r="E4" s="246"/>
    </row>
    <row r="7" spans="1:5" x14ac:dyDescent="0.25">
      <c r="A7" s="1"/>
      <c r="B7" s="3" t="s">
        <v>91</v>
      </c>
      <c r="C7" s="79" t="s">
        <v>89</v>
      </c>
      <c r="D7" s="79" t="s">
        <v>90</v>
      </c>
      <c r="E7" s="1"/>
    </row>
    <row r="8" spans="1:5" x14ac:dyDescent="0.25">
      <c r="B8" s="80" t="s">
        <v>95</v>
      </c>
      <c r="C8" s="79"/>
      <c r="D8" s="79"/>
    </row>
    <row r="9" spans="1:5" x14ac:dyDescent="0.25">
      <c r="A9" s="77" t="s">
        <v>94</v>
      </c>
      <c r="B9" s="80" t="s">
        <v>116</v>
      </c>
      <c r="C9" s="79"/>
      <c r="D9" s="79"/>
    </row>
    <row r="10" spans="1:5" x14ac:dyDescent="0.25">
      <c r="B10" s="4"/>
      <c r="C10" s="79"/>
      <c r="D10" s="79"/>
    </row>
    <row r="11" spans="1:5" x14ac:dyDescent="0.25">
      <c r="B11" s="4" t="s">
        <v>3</v>
      </c>
      <c r="C11" s="79"/>
      <c r="D11" s="79"/>
    </row>
    <row r="12" spans="1:5" x14ac:dyDescent="0.25">
      <c r="A12" s="77" t="s">
        <v>94</v>
      </c>
      <c r="B12" s="4" t="s">
        <v>117</v>
      </c>
      <c r="C12" s="79"/>
      <c r="D12" s="79"/>
    </row>
    <row r="13" spans="1:5" x14ac:dyDescent="0.25">
      <c r="B13" s="4"/>
      <c r="C13" s="79"/>
      <c r="D13" s="79"/>
    </row>
    <row r="14" spans="1:5" x14ac:dyDescent="0.25">
      <c r="B14" s="4" t="s">
        <v>93</v>
      </c>
      <c r="C14" s="79"/>
      <c r="D14" s="79"/>
    </row>
    <row r="15" spans="1:5" x14ac:dyDescent="0.25">
      <c r="A15" s="77" t="s">
        <v>94</v>
      </c>
      <c r="B15" s="4" t="s">
        <v>118</v>
      </c>
      <c r="C15" s="79"/>
      <c r="D15" s="79"/>
    </row>
    <row r="16" spans="1:5" x14ac:dyDescent="0.25">
      <c r="B16" s="4"/>
      <c r="C16" s="79"/>
      <c r="D16" s="79"/>
    </row>
    <row r="17" spans="1:4" x14ac:dyDescent="0.25">
      <c r="B17" s="4" t="s">
        <v>96</v>
      </c>
      <c r="C17" s="79"/>
      <c r="D17" s="79"/>
    </row>
    <row r="18" spans="1:4" x14ac:dyDescent="0.25">
      <c r="A18" s="77" t="s">
        <v>94</v>
      </c>
      <c r="B18" s="4" t="s">
        <v>119</v>
      </c>
      <c r="C18" s="79"/>
      <c r="D18" s="79"/>
    </row>
    <row r="19" spans="1:4" x14ac:dyDescent="0.25">
      <c r="B19" s="4"/>
      <c r="C19" s="79"/>
      <c r="D19" s="79"/>
    </row>
    <row r="20" spans="1:4" x14ac:dyDescent="0.25">
      <c r="B20" s="4" t="s">
        <v>92</v>
      </c>
      <c r="C20" s="79"/>
      <c r="D20" s="79"/>
    </row>
    <row r="21" spans="1:4" x14ac:dyDescent="0.25">
      <c r="A21" s="77" t="s">
        <v>94</v>
      </c>
      <c r="B21" s="4" t="s">
        <v>28</v>
      </c>
      <c r="C21" s="79"/>
      <c r="D21" s="79"/>
    </row>
    <row r="22" spans="1:4" x14ac:dyDescent="0.25">
      <c r="B22" s="4"/>
      <c r="C22" s="79"/>
      <c r="D22" s="79"/>
    </row>
    <row r="23" spans="1:4" x14ac:dyDescent="0.25">
      <c r="B23" s="4" t="s">
        <v>97</v>
      </c>
      <c r="C23" s="79"/>
      <c r="D23" s="79"/>
    </row>
    <row r="24" spans="1:4" x14ac:dyDescent="0.25">
      <c r="A24" s="77" t="s">
        <v>94</v>
      </c>
      <c r="B24" s="4" t="s">
        <v>98</v>
      </c>
      <c r="C24" s="79"/>
      <c r="D24" s="79"/>
    </row>
    <row r="25" spans="1:4" x14ac:dyDescent="0.25">
      <c r="B25" s="4"/>
      <c r="C25" s="79"/>
      <c r="D25" s="79"/>
    </row>
    <row r="26" spans="1:4" x14ac:dyDescent="0.25">
      <c r="B26" s="80" t="s">
        <v>6</v>
      </c>
      <c r="C26" s="79"/>
      <c r="D26" s="79"/>
    </row>
    <row r="27" spans="1:4" x14ac:dyDescent="0.25">
      <c r="A27" s="77" t="s">
        <v>94</v>
      </c>
      <c r="B27" s="80" t="s">
        <v>99</v>
      </c>
      <c r="C27" s="79"/>
      <c r="D27" s="79"/>
    </row>
    <row r="28" spans="1:4" x14ac:dyDescent="0.25">
      <c r="B28" s="4"/>
      <c r="C28" s="79"/>
      <c r="D28" s="79"/>
    </row>
    <row r="29" spans="1:4" x14ac:dyDescent="0.25">
      <c r="B29" s="80" t="s">
        <v>69</v>
      </c>
      <c r="C29" s="79"/>
      <c r="D29" s="79"/>
    </row>
    <row r="30" spans="1:4" x14ac:dyDescent="0.25">
      <c r="A30" s="77" t="s">
        <v>94</v>
      </c>
      <c r="B30" s="80" t="s">
        <v>105</v>
      </c>
      <c r="C30" s="79"/>
      <c r="D30" s="79"/>
    </row>
  </sheetData>
  <mergeCells count="3">
    <mergeCell ref="A2:E2"/>
    <mergeCell ref="A3:E3"/>
    <mergeCell ref="A4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7"/>
  <sheetViews>
    <sheetView showGridLines="0" topLeftCell="B1" zoomScale="90" zoomScaleNormal="90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7" style="1" customWidth="1"/>
    <col min="3" max="3" width="34.85546875" bestFit="1" customWidth="1"/>
    <col min="4" max="4" width="16.140625" style="9" bestFit="1" customWidth="1"/>
    <col min="5" max="6" width="13.7109375" style="9" customWidth="1"/>
    <col min="7" max="7" width="16.28515625" style="9" customWidth="1"/>
    <col min="8" max="13" width="13.7109375" style="9" customWidth="1"/>
  </cols>
  <sheetData>
    <row r="1" spans="2:13" x14ac:dyDescent="0.25">
      <c r="B1" s="274" t="s">
        <v>60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</row>
    <row r="2" spans="2:13" x14ac:dyDescent="0.25">
      <c r="B2" s="274" t="s">
        <v>21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</row>
    <row r="3" spans="2:13" x14ac:dyDescent="0.25">
      <c r="B3" s="275">
        <v>44470</v>
      </c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</row>
    <row r="4" spans="2:13" ht="15.75" thickBot="1" x14ac:dyDescent="0.3"/>
    <row r="5" spans="2:13" s="20" customFormat="1" ht="29.25" customHeight="1" x14ac:dyDescent="0.25">
      <c r="B5" s="276" t="s">
        <v>18</v>
      </c>
      <c r="C5" s="278" t="s">
        <v>1</v>
      </c>
      <c r="D5" s="280" t="s">
        <v>12</v>
      </c>
      <c r="E5" s="280"/>
      <c r="F5" s="280" t="s">
        <v>13</v>
      </c>
      <c r="G5" s="280"/>
      <c r="H5" s="281" t="s">
        <v>17</v>
      </c>
      <c r="I5" s="281"/>
      <c r="J5" s="280" t="s">
        <v>14</v>
      </c>
      <c r="K5" s="280"/>
      <c r="L5" s="280" t="s">
        <v>15</v>
      </c>
      <c r="M5" s="282"/>
    </row>
    <row r="6" spans="2:13" s="38" customFormat="1" x14ac:dyDescent="0.25">
      <c r="B6" s="277"/>
      <c r="C6" s="279"/>
      <c r="D6" s="7" t="s">
        <v>89</v>
      </c>
      <c r="E6" s="7" t="s">
        <v>90</v>
      </c>
      <c r="F6" s="73" t="s">
        <v>89</v>
      </c>
      <c r="G6" s="73" t="s">
        <v>90</v>
      </c>
      <c r="H6" s="73" t="s">
        <v>89</v>
      </c>
      <c r="I6" s="73" t="s">
        <v>90</v>
      </c>
      <c r="J6" s="73" t="s">
        <v>89</v>
      </c>
      <c r="K6" s="73" t="s">
        <v>90</v>
      </c>
      <c r="L6" s="73" t="s">
        <v>89</v>
      </c>
      <c r="M6" s="73" t="s">
        <v>90</v>
      </c>
    </row>
    <row r="7" spans="2:13" s="52" customFormat="1" x14ac:dyDescent="0.25">
      <c r="B7" s="56">
        <v>1101</v>
      </c>
      <c r="C7" s="51" t="s">
        <v>67</v>
      </c>
      <c r="D7" s="50">
        <f>'GL. AKTIVA'!E16</f>
        <v>0</v>
      </c>
      <c r="E7" s="50">
        <f>'GL. AKTIVA'!F17</f>
        <v>0</v>
      </c>
      <c r="F7" s="50"/>
      <c r="G7" s="50"/>
      <c r="H7" s="50"/>
      <c r="I7" s="50"/>
      <c r="J7" s="86"/>
      <c r="K7" s="86"/>
      <c r="L7" s="50"/>
      <c r="M7" s="57"/>
    </row>
    <row r="8" spans="2:13" s="52" customFormat="1" x14ac:dyDescent="0.25">
      <c r="B8" s="56">
        <v>1102</v>
      </c>
      <c r="C8" s="51" t="s">
        <v>62</v>
      </c>
      <c r="D8" s="50"/>
      <c r="E8" s="50"/>
      <c r="F8" s="50"/>
      <c r="G8" s="50"/>
      <c r="H8" s="50"/>
      <c r="I8" s="50"/>
      <c r="J8" s="86"/>
      <c r="K8" s="86"/>
      <c r="L8" s="50"/>
      <c r="M8" s="57"/>
    </row>
    <row r="9" spans="2:13" s="52" customFormat="1" x14ac:dyDescent="0.25">
      <c r="B9" s="56">
        <v>1103</v>
      </c>
      <c r="C9" s="51" t="s">
        <v>2</v>
      </c>
      <c r="D9" s="50"/>
      <c r="E9" s="50"/>
      <c r="F9" s="50"/>
      <c r="G9" s="50"/>
      <c r="H9" s="50"/>
      <c r="I9" s="50"/>
      <c r="J9" s="86"/>
      <c r="K9" s="86"/>
      <c r="L9" s="50"/>
      <c r="M9" s="57"/>
    </row>
    <row r="10" spans="2:13" s="52" customFormat="1" x14ac:dyDescent="0.25">
      <c r="B10" s="56">
        <v>1104</v>
      </c>
      <c r="C10" s="51" t="s">
        <v>3</v>
      </c>
      <c r="D10" s="50"/>
      <c r="E10" s="50"/>
      <c r="F10" s="50"/>
      <c r="G10" s="50"/>
      <c r="H10" s="50"/>
      <c r="I10" s="50"/>
      <c r="J10" s="86"/>
      <c r="K10" s="86"/>
      <c r="L10" s="50"/>
      <c r="M10" s="57"/>
    </row>
    <row r="11" spans="2:13" s="52" customFormat="1" x14ac:dyDescent="0.25">
      <c r="B11" s="56">
        <v>1105</v>
      </c>
      <c r="C11" s="51" t="s">
        <v>24</v>
      </c>
      <c r="D11" s="50"/>
      <c r="E11" s="50"/>
      <c r="F11" s="50"/>
      <c r="G11" s="50"/>
      <c r="H11" s="50"/>
      <c r="I11" s="50"/>
      <c r="J11" s="86"/>
      <c r="K11" s="86"/>
      <c r="L11" s="50"/>
      <c r="M11" s="57"/>
    </row>
    <row r="12" spans="2:13" s="52" customFormat="1" x14ac:dyDescent="0.25">
      <c r="B12" s="56">
        <v>1106</v>
      </c>
      <c r="C12" s="51" t="s">
        <v>25</v>
      </c>
      <c r="D12" s="50"/>
      <c r="E12" s="50"/>
      <c r="F12" s="50"/>
      <c r="G12" s="50"/>
      <c r="H12" s="50"/>
      <c r="I12" s="50"/>
      <c r="J12" s="86"/>
      <c r="K12" s="86"/>
      <c r="L12" s="50"/>
      <c r="M12" s="57"/>
    </row>
    <row r="13" spans="2:13" s="52" customFormat="1" x14ac:dyDescent="0.25">
      <c r="B13" s="56">
        <v>1107</v>
      </c>
      <c r="C13" s="51" t="s">
        <v>26</v>
      </c>
      <c r="D13" s="50"/>
      <c r="E13" s="50"/>
      <c r="F13" s="50"/>
      <c r="G13" s="50"/>
      <c r="H13" s="50"/>
      <c r="I13" s="50"/>
      <c r="J13" s="86"/>
      <c r="K13" s="86"/>
      <c r="L13" s="50"/>
      <c r="M13" s="57"/>
    </row>
    <row r="14" spans="2:13" s="52" customFormat="1" x14ac:dyDescent="0.25">
      <c r="B14" s="56">
        <v>1108</v>
      </c>
      <c r="C14" s="51" t="s">
        <v>27</v>
      </c>
      <c r="D14" s="50"/>
      <c r="E14" s="50"/>
      <c r="F14" s="50"/>
      <c r="G14" s="50"/>
      <c r="H14" s="50"/>
      <c r="I14" s="50"/>
      <c r="J14" s="86"/>
      <c r="K14" s="86"/>
      <c r="L14" s="50"/>
      <c r="M14" s="57"/>
    </row>
    <row r="15" spans="2:13" s="52" customFormat="1" x14ac:dyDescent="0.25">
      <c r="B15" s="56">
        <v>1109</v>
      </c>
      <c r="C15" s="51" t="s">
        <v>54</v>
      </c>
      <c r="D15" s="50"/>
      <c r="E15" s="50"/>
      <c r="F15" s="50"/>
      <c r="G15" s="50"/>
      <c r="H15" s="50"/>
      <c r="I15" s="50"/>
      <c r="J15" s="86"/>
      <c r="K15" s="86"/>
      <c r="L15" s="50"/>
      <c r="M15" s="57"/>
    </row>
    <row r="16" spans="2:13" s="52" customFormat="1" x14ac:dyDescent="0.25">
      <c r="B16" s="56">
        <v>1110</v>
      </c>
      <c r="C16" s="51" t="s">
        <v>55</v>
      </c>
      <c r="D16" s="50"/>
      <c r="E16" s="50"/>
      <c r="F16" s="50"/>
      <c r="G16" s="50"/>
      <c r="H16" s="50"/>
      <c r="I16" s="50"/>
      <c r="J16" s="86"/>
      <c r="K16" s="86"/>
      <c r="L16" s="50"/>
      <c r="M16" s="57"/>
    </row>
    <row r="17" spans="1:13" s="52" customFormat="1" x14ac:dyDescent="0.25">
      <c r="B17" s="56">
        <v>1111</v>
      </c>
      <c r="C17" s="51" t="s">
        <v>28</v>
      </c>
      <c r="D17" s="50"/>
      <c r="E17" s="50"/>
      <c r="F17" s="50"/>
      <c r="G17" s="50"/>
      <c r="H17" s="50"/>
      <c r="I17" s="50"/>
      <c r="J17" s="86"/>
      <c r="K17" s="86"/>
      <c r="L17" s="50"/>
      <c r="M17" s="57"/>
    </row>
    <row r="18" spans="1:13" s="52" customFormat="1" x14ac:dyDescent="0.25">
      <c r="B18" s="56">
        <v>2101</v>
      </c>
      <c r="C18" s="51" t="s">
        <v>4</v>
      </c>
      <c r="D18" s="50"/>
      <c r="E18" s="50"/>
      <c r="F18" s="50"/>
      <c r="G18" s="50"/>
      <c r="H18" s="50"/>
      <c r="I18" s="50"/>
      <c r="J18" s="86"/>
      <c r="K18" s="86"/>
      <c r="L18" s="50"/>
      <c r="M18" s="57"/>
    </row>
    <row r="19" spans="1:13" s="52" customFormat="1" x14ac:dyDescent="0.25">
      <c r="B19" s="56">
        <v>3101</v>
      </c>
      <c r="C19" s="51" t="s">
        <v>5</v>
      </c>
      <c r="D19" s="50"/>
      <c r="E19" s="50"/>
      <c r="F19" s="50"/>
      <c r="G19" s="50"/>
      <c r="H19" s="50"/>
      <c r="I19" s="50"/>
      <c r="J19" s="86"/>
      <c r="K19" s="86"/>
      <c r="L19" s="50"/>
      <c r="M19" s="57"/>
    </row>
    <row r="20" spans="1:13" s="52" customFormat="1" x14ac:dyDescent="0.25">
      <c r="B20" s="56">
        <v>3102</v>
      </c>
      <c r="C20" s="51" t="s">
        <v>31</v>
      </c>
      <c r="D20" s="50"/>
      <c r="E20" s="50"/>
      <c r="F20" s="50"/>
      <c r="G20" s="50"/>
      <c r="H20" s="50"/>
      <c r="I20" s="50"/>
      <c r="J20" s="86"/>
      <c r="K20" s="86"/>
      <c r="L20" s="50"/>
      <c r="M20" s="57"/>
    </row>
    <row r="21" spans="1:13" s="52" customFormat="1" x14ac:dyDescent="0.25">
      <c r="B21" s="56">
        <v>3103</v>
      </c>
      <c r="C21" s="51" t="s">
        <v>32</v>
      </c>
      <c r="D21" s="50"/>
      <c r="E21" s="50"/>
      <c r="F21" s="50"/>
      <c r="G21" s="50"/>
      <c r="H21" s="50"/>
      <c r="I21" s="50"/>
      <c r="J21" s="86"/>
      <c r="K21" s="86"/>
      <c r="L21" s="50"/>
      <c r="M21" s="57"/>
    </row>
    <row r="22" spans="1:13" s="52" customFormat="1" x14ac:dyDescent="0.25">
      <c r="B22" s="56">
        <v>3104</v>
      </c>
      <c r="C22" s="51" t="s">
        <v>33</v>
      </c>
      <c r="D22" s="50"/>
      <c r="E22" s="50"/>
      <c r="F22" s="50"/>
      <c r="G22" s="50"/>
      <c r="H22" s="50"/>
      <c r="I22" s="50"/>
      <c r="J22" s="86"/>
      <c r="K22" s="86"/>
      <c r="L22" s="50"/>
      <c r="M22" s="57"/>
    </row>
    <row r="23" spans="1:13" s="52" customFormat="1" x14ac:dyDescent="0.25">
      <c r="B23" s="56"/>
      <c r="C23" s="51"/>
      <c r="D23" s="50"/>
      <c r="E23" s="50"/>
      <c r="F23" s="50"/>
      <c r="G23" s="50"/>
      <c r="H23" s="50"/>
      <c r="I23" s="50"/>
      <c r="J23" s="50"/>
      <c r="K23" s="50"/>
      <c r="L23" s="50"/>
      <c r="M23" s="57"/>
    </row>
    <row r="24" spans="1:13" s="52" customFormat="1" x14ac:dyDescent="0.25">
      <c r="A24" s="52" t="s">
        <v>65</v>
      </c>
      <c r="B24" s="56">
        <v>4101</v>
      </c>
      <c r="C24" s="51" t="s">
        <v>135</v>
      </c>
      <c r="D24" s="50"/>
      <c r="E24" s="50"/>
      <c r="F24" s="50"/>
      <c r="G24" s="50"/>
      <c r="H24" s="50"/>
      <c r="I24" s="50"/>
      <c r="J24" s="50"/>
      <c r="K24" s="50"/>
      <c r="L24" s="53">
        <f>'GL. PENDAPATAN'!F14</f>
        <v>0</v>
      </c>
      <c r="M24" s="58"/>
    </row>
    <row r="25" spans="1:13" s="52" customFormat="1" x14ac:dyDescent="0.25">
      <c r="B25" s="56">
        <v>4102</v>
      </c>
      <c r="C25" s="51" t="s">
        <v>34</v>
      </c>
      <c r="D25" s="50"/>
      <c r="E25" s="50"/>
      <c r="F25" s="50"/>
      <c r="G25" s="50"/>
      <c r="H25" s="50"/>
      <c r="I25" s="50"/>
      <c r="J25" s="50"/>
      <c r="K25" s="50"/>
      <c r="L25" s="53"/>
      <c r="M25" s="58"/>
    </row>
    <row r="26" spans="1:13" s="52" customFormat="1" x14ac:dyDescent="0.25">
      <c r="B26" s="56">
        <v>4103</v>
      </c>
      <c r="C26" s="51" t="s">
        <v>35</v>
      </c>
      <c r="D26" s="50"/>
      <c r="E26" s="50"/>
      <c r="F26" s="50"/>
      <c r="G26" s="50"/>
      <c r="H26" s="50"/>
      <c r="I26" s="50"/>
      <c r="J26" s="50"/>
      <c r="K26" s="50"/>
      <c r="L26" s="53"/>
      <c r="M26" s="58"/>
    </row>
    <row r="27" spans="1:13" s="52" customFormat="1" x14ac:dyDescent="0.25">
      <c r="B27" s="56">
        <v>6102</v>
      </c>
      <c r="C27" s="51" t="s">
        <v>47</v>
      </c>
      <c r="D27" s="50"/>
      <c r="E27" s="50"/>
      <c r="F27" s="50"/>
      <c r="G27" s="50"/>
      <c r="H27" s="50"/>
      <c r="I27" s="50"/>
      <c r="J27" s="50"/>
      <c r="K27" s="50"/>
      <c r="L27" s="53"/>
      <c r="M27" s="58"/>
    </row>
    <row r="28" spans="1:13" s="52" customFormat="1" x14ac:dyDescent="0.25">
      <c r="B28" s="56">
        <v>6103</v>
      </c>
      <c r="C28" s="51" t="s">
        <v>48</v>
      </c>
      <c r="D28" s="50"/>
      <c r="E28" s="50"/>
      <c r="F28" s="50"/>
      <c r="G28" s="50"/>
      <c r="H28" s="50"/>
      <c r="I28" s="50"/>
      <c r="J28" s="50"/>
      <c r="K28" s="50"/>
      <c r="L28" s="53"/>
      <c r="M28" s="58"/>
    </row>
    <row r="29" spans="1:13" s="52" customFormat="1" x14ac:dyDescent="0.25">
      <c r="B29" s="56">
        <v>6105</v>
      </c>
      <c r="C29" s="51" t="s">
        <v>49</v>
      </c>
      <c r="D29" s="50"/>
      <c r="E29" s="50"/>
      <c r="F29" s="50"/>
      <c r="G29" s="50"/>
      <c r="H29" s="50"/>
      <c r="I29" s="50"/>
      <c r="J29" s="50"/>
      <c r="K29" s="50"/>
      <c r="L29" s="53"/>
      <c r="M29" s="58"/>
    </row>
    <row r="30" spans="1:13" s="52" customFormat="1" x14ac:dyDescent="0.25">
      <c r="B30" s="56">
        <v>6106</v>
      </c>
      <c r="C30" s="51" t="s">
        <v>50</v>
      </c>
      <c r="D30" s="50"/>
      <c r="E30" s="50"/>
      <c r="F30" s="50"/>
      <c r="G30" s="50"/>
      <c r="H30" s="50"/>
      <c r="I30" s="50"/>
      <c r="J30" s="50"/>
      <c r="K30" s="50"/>
      <c r="L30" s="53"/>
      <c r="M30" s="58"/>
    </row>
    <row r="31" spans="1:13" s="52" customFormat="1" x14ac:dyDescent="0.25">
      <c r="B31" s="56">
        <v>6107</v>
      </c>
      <c r="C31" s="51" t="s">
        <v>7</v>
      </c>
      <c r="D31" s="50"/>
      <c r="E31" s="50"/>
      <c r="F31" s="50"/>
      <c r="G31" s="50"/>
      <c r="H31" s="50"/>
      <c r="I31" s="50"/>
      <c r="J31" s="50"/>
      <c r="K31" s="50"/>
      <c r="L31" s="53"/>
      <c r="M31" s="58"/>
    </row>
    <row r="32" spans="1:13" s="52" customFormat="1" x14ac:dyDescent="0.25">
      <c r="B32" s="56">
        <v>6108</v>
      </c>
      <c r="C32" s="51" t="s">
        <v>51</v>
      </c>
      <c r="D32" s="50"/>
      <c r="E32" s="50"/>
      <c r="F32" s="50"/>
      <c r="G32" s="50"/>
      <c r="H32" s="50"/>
      <c r="I32" s="50"/>
      <c r="J32" s="50"/>
      <c r="K32" s="50"/>
      <c r="L32" s="53"/>
      <c r="M32" s="58"/>
    </row>
    <row r="33" spans="2:13" s="52" customFormat="1" x14ac:dyDescent="0.25">
      <c r="B33" s="56">
        <v>6109</v>
      </c>
      <c r="C33" s="51" t="s">
        <v>52</v>
      </c>
      <c r="D33" s="50"/>
      <c r="E33" s="50"/>
      <c r="F33" s="50"/>
      <c r="G33" s="50"/>
      <c r="H33" s="50"/>
      <c r="I33" s="50"/>
      <c r="J33" s="50"/>
      <c r="K33" s="50"/>
      <c r="L33" s="53"/>
      <c r="M33" s="58"/>
    </row>
    <row r="34" spans="2:13" x14ac:dyDescent="0.25">
      <c r="B34" s="59">
        <v>6110</v>
      </c>
      <c r="C34" s="4" t="s">
        <v>53</v>
      </c>
      <c r="D34" s="8"/>
      <c r="E34" s="8"/>
      <c r="F34" s="8"/>
      <c r="G34" s="8"/>
      <c r="H34" s="8"/>
      <c r="I34" s="8"/>
      <c r="J34" s="50"/>
      <c r="K34" s="50"/>
      <c r="L34" s="53"/>
      <c r="M34" s="58"/>
    </row>
    <row r="35" spans="2:13" x14ac:dyDescent="0.25">
      <c r="B35" s="59">
        <v>6111</v>
      </c>
      <c r="C35" s="4" t="s">
        <v>56</v>
      </c>
      <c r="D35" s="8"/>
      <c r="E35" s="8"/>
      <c r="F35" s="8"/>
      <c r="G35" s="8"/>
      <c r="H35" s="8"/>
      <c r="I35" s="8"/>
      <c r="J35" s="50"/>
      <c r="K35" s="50"/>
      <c r="L35" s="53"/>
      <c r="M35" s="58"/>
    </row>
    <row r="36" spans="2:13" x14ac:dyDescent="0.25">
      <c r="B36" s="59">
        <v>6112</v>
      </c>
      <c r="C36" s="4" t="s">
        <v>57</v>
      </c>
      <c r="D36" s="8"/>
      <c r="E36" s="8"/>
      <c r="F36" s="8"/>
      <c r="G36" s="8"/>
      <c r="H36" s="8"/>
      <c r="I36" s="8"/>
      <c r="J36" s="50"/>
      <c r="K36" s="50"/>
      <c r="L36" s="53"/>
      <c r="M36" s="58"/>
    </row>
    <row r="37" spans="2:13" x14ac:dyDescent="0.25">
      <c r="B37" s="59"/>
      <c r="C37" s="4"/>
      <c r="D37" s="8"/>
      <c r="E37" s="8"/>
      <c r="F37" s="8"/>
      <c r="G37" s="8"/>
      <c r="H37" s="8"/>
      <c r="I37" s="8"/>
      <c r="J37" s="50"/>
      <c r="K37" s="50"/>
      <c r="L37" s="8"/>
      <c r="M37" s="30"/>
    </row>
    <row r="38" spans="2:13" x14ac:dyDescent="0.25">
      <c r="B38" s="59"/>
      <c r="C38" s="4"/>
      <c r="D38" s="8"/>
      <c r="E38" s="8"/>
      <c r="F38" s="8"/>
      <c r="G38" s="8"/>
      <c r="H38" s="8"/>
      <c r="I38" s="8"/>
      <c r="J38" s="50"/>
      <c r="K38" s="50"/>
      <c r="L38" s="8"/>
      <c r="M38" s="30"/>
    </row>
    <row r="39" spans="2:13" s="5" customFormat="1" x14ac:dyDescent="0.25">
      <c r="B39" s="268" t="s">
        <v>16</v>
      </c>
      <c r="C39" s="269"/>
      <c r="D39" s="18">
        <f>SUM(D7:D38)</f>
        <v>0</v>
      </c>
      <c r="E39" s="18">
        <f t="shared" ref="E39:M39" si="0">SUM(E7:E38)</f>
        <v>0</v>
      </c>
      <c r="F39" s="18">
        <f t="shared" si="0"/>
        <v>0</v>
      </c>
      <c r="G39" s="18">
        <f t="shared" si="0"/>
        <v>0</v>
      </c>
      <c r="H39" s="18">
        <f t="shared" si="0"/>
        <v>0</v>
      </c>
      <c r="I39" s="18">
        <f t="shared" si="0"/>
        <v>0</v>
      </c>
      <c r="J39" s="18">
        <f t="shared" si="0"/>
        <v>0</v>
      </c>
      <c r="K39" s="18">
        <f t="shared" si="0"/>
        <v>0</v>
      </c>
      <c r="L39" s="18">
        <f t="shared" si="0"/>
        <v>0</v>
      </c>
      <c r="M39" s="18">
        <f t="shared" si="0"/>
        <v>0</v>
      </c>
    </row>
    <row r="40" spans="2:13" x14ac:dyDescent="0.25">
      <c r="B40" s="270" t="s">
        <v>19</v>
      </c>
      <c r="C40" s="271"/>
      <c r="D40" s="271"/>
      <c r="E40" s="271"/>
      <c r="F40" s="271"/>
      <c r="G40" s="271"/>
      <c r="H40" s="271"/>
      <c r="I40" s="271"/>
      <c r="J40" s="62"/>
      <c r="K40" s="18">
        <f>J39-K39</f>
        <v>0</v>
      </c>
      <c r="L40" s="62">
        <f>M39-L39</f>
        <v>0</v>
      </c>
      <c r="M40" s="61">
        <f>M39+L39</f>
        <v>0</v>
      </c>
    </row>
    <row r="41" spans="2:13" ht="15.75" thickBot="1" x14ac:dyDescent="0.3">
      <c r="B41" s="272" t="s">
        <v>66</v>
      </c>
      <c r="C41" s="273"/>
      <c r="D41" s="273"/>
      <c r="E41" s="273"/>
      <c r="F41" s="273"/>
      <c r="G41" s="273"/>
      <c r="H41" s="273"/>
      <c r="I41" s="273"/>
      <c r="J41" s="55">
        <f>SUM(J39:J40)</f>
        <v>0</v>
      </c>
      <c r="K41" s="55">
        <f>SUM(K39:K40)</f>
        <v>0</v>
      </c>
      <c r="L41" s="63">
        <f t="shared" ref="L41:M41" si="1">SUM(L39:L40)</f>
        <v>0</v>
      </c>
      <c r="M41" s="64">
        <f t="shared" si="1"/>
        <v>0</v>
      </c>
    </row>
    <row r="46" spans="2:13" x14ac:dyDescent="0.25">
      <c r="C46" t="s">
        <v>72</v>
      </c>
      <c r="D46" s="9">
        <f>5000000*3/12</f>
        <v>1250000</v>
      </c>
    </row>
    <row r="47" spans="2:13" x14ac:dyDescent="0.25">
      <c r="D47" s="9">
        <f>5000000-D46</f>
        <v>3750000</v>
      </c>
    </row>
  </sheetData>
  <mergeCells count="13">
    <mergeCell ref="B39:C39"/>
    <mergeCell ref="B40:I40"/>
    <mergeCell ref="B41:I41"/>
    <mergeCell ref="B1:M1"/>
    <mergeCell ref="B2:M2"/>
    <mergeCell ref="B3:M3"/>
    <mergeCell ref="B5:B6"/>
    <mergeCell ref="C5:C6"/>
    <mergeCell ref="D5:E5"/>
    <mergeCell ref="F5:G5"/>
    <mergeCell ref="H5:I5"/>
    <mergeCell ref="J5:K5"/>
    <mergeCell ref="L5:M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CHART OF ACCOUNT (COA)</vt:lpstr>
      <vt:lpstr>BUKU BESAR</vt:lpstr>
      <vt:lpstr>GL. AKTIVA</vt:lpstr>
      <vt:lpstr>GL. KEWAJIBAN</vt:lpstr>
      <vt:lpstr>GL. MODAL</vt:lpstr>
      <vt:lpstr>GL. PENDAPATAN</vt:lpstr>
      <vt:lpstr>GL. BEBAN</vt:lpstr>
      <vt:lpstr>NERACA PENYESUAIAN</vt:lpstr>
      <vt:lpstr>NERACA&amp;LR</vt:lpstr>
      <vt:lpstr>'GL. AKTIVA'!Criteria</vt:lpstr>
      <vt:lpstr>'GL. AKTIVA'!Extract</vt:lpstr>
      <vt:lpstr>'GL. MODAL'!Extract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heru purwanto</cp:lastModifiedBy>
  <dcterms:created xsi:type="dcterms:W3CDTF">2020-02-23T08:00:33Z</dcterms:created>
  <dcterms:modified xsi:type="dcterms:W3CDTF">2022-02-22T13:00:37Z</dcterms:modified>
</cp:coreProperties>
</file>