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thon-jsx-smart-pmp-app\DOCS\Веб-платформа управления изменениями\"/>
    </mc:Choice>
  </mc:AlternateContent>
  <xr:revisionPtr revIDLastSave="0" documentId="13_ncr:1_{A3D55A89-96D5-4DEB-BE55-BD88988AD3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9" i="1"/>
  <c r="E10" i="1"/>
  <c r="E11" i="1"/>
  <c r="E12" i="1"/>
  <c r="E3" i="1" l="1"/>
  <c r="D21" i="1"/>
  <c r="C21" i="1"/>
  <c r="B21" i="1"/>
  <c r="E2" i="1" l="1"/>
  <c r="G2" i="1" s="1"/>
  <c r="E4" i="1"/>
  <c r="F4" i="1" s="1"/>
  <c r="E6" i="1"/>
  <c r="F6" i="1" s="1"/>
  <c r="E8" i="1"/>
  <c r="G8" i="1" s="1"/>
  <c r="F9" i="1"/>
  <c r="G10" i="1"/>
  <c r="G11" i="1"/>
  <c r="F12" i="1"/>
  <c r="E14" i="1"/>
  <c r="G14" i="1" s="1"/>
  <c r="E15" i="1"/>
  <c r="F15" i="1" s="1"/>
  <c r="E16" i="1"/>
  <c r="G16" i="1" s="1"/>
  <c r="E17" i="1"/>
  <c r="F17" i="1" s="1"/>
  <c r="E18" i="1"/>
  <c r="G18" i="1" s="1"/>
  <c r="E20" i="1"/>
  <c r="G20" i="1" s="1"/>
  <c r="F8" i="1" l="1"/>
  <c r="F14" i="1"/>
  <c r="F20" i="1"/>
  <c r="G17" i="1"/>
  <c r="G6" i="1"/>
  <c r="G12" i="1"/>
  <c r="F16" i="1"/>
  <c r="G4" i="1"/>
  <c r="G15" i="1"/>
  <c r="G9" i="1"/>
  <c r="F11" i="1"/>
  <c r="F2" i="1"/>
  <c r="F18" i="1"/>
  <c r="F10" i="1"/>
  <c r="G3" i="1" l="1"/>
  <c r="F3" i="1"/>
  <c r="E21" i="1"/>
  <c r="F21" i="1" s="1"/>
  <c r="G21" i="1" l="1"/>
</calcChain>
</file>

<file path=xl/sharedStrings.xml><?xml version="1.0" encoding="utf-8"?>
<sst xmlns="http://schemas.openxmlformats.org/spreadsheetml/2006/main" count="61" uniqueCount="51">
  <si>
    <t>Наименование</t>
  </si>
  <si>
    <t>Срок реализации, рабочие дни</t>
  </si>
  <si>
    <t>Срок реализации, календарные дни</t>
  </si>
  <si>
    <t>Срок реализации, рабочие часы</t>
  </si>
  <si>
    <t>Отладка + тестирование (Preview)</t>
  </si>
  <si>
    <t>Введение в эксплуатацию (Product)</t>
  </si>
  <si>
    <t>Итого</t>
  </si>
  <si>
    <t>Разработка (Develop)</t>
  </si>
  <si>
    <t>Предпроектное обследование</t>
  </si>
  <si>
    <t>Оформление паспорта проекта</t>
  </si>
  <si>
    <t>Разработка базового дизайна, функционала и алгоритма работы</t>
  </si>
  <si>
    <t>Разработка 1 модуля: Личный кабинет</t>
  </si>
  <si>
    <t>Завершение проекта.</t>
  </si>
  <si>
    <t>Разработка 2 модуля: Управление проектами</t>
  </si>
  <si>
    <t>2 модуль: Добавление, чтение, изменение и удаление рац предложений</t>
  </si>
  <si>
    <t>2 модуль: Создание шаблонов рац предложений</t>
  </si>
  <si>
    <t>2 модуль: Комментирование, модерация и рейтинг</t>
  </si>
  <si>
    <t>2 модуль: Списки лидеров и зал славы, глобальные рейтинги участников, система оценок и поощрений</t>
  </si>
  <si>
    <t>Разработка 3 модуля: Бережливое производство</t>
  </si>
  <si>
    <t>№</t>
  </si>
  <si>
    <t>Этап</t>
  </si>
  <si>
    <t>Срок</t>
  </si>
  <si>
    <t>Количество рабочих дней</t>
  </si>
  <si>
    <t>Результат этапа</t>
  </si>
  <si>
    <t>Собранная информация</t>
  </si>
  <si>
    <t>Подготовка паспорта проекта</t>
  </si>
  <si>
    <t>Готовый паспорт проект</t>
  </si>
  <si>
    <t>Базовый функционал работы системы</t>
  </si>
  <si>
    <t>Разработанный модуль «личного кабинета»</t>
  </si>
  <si>
    <t>Разработанный модуль «управления проектами»</t>
  </si>
  <si>
    <t>Разработка продвинутого дизайна, функционала и алгоритма работы</t>
  </si>
  <si>
    <t>Продвинутый функционал работы системы</t>
  </si>
  <si>
    <t>Введение 1 и 2 модуля в эксплуатацию</t>
  </si>
  <si>
    <t>Введённая в работу система из двух модулей</t>
  </si>
  <si>
    <t>Разработанный модуль «бережливое производство»</t>
  </si>
  <si>
    <t>Введение 1, 2 и 3 модуля в эксплуатацию</t>
  </si>
  <si>
    <t>Введённая в работу система из трёх модулей</t>
  </si>
  <si>
    <t>Завершение проекта</t>
  </si>
  <si>
    <t>Итоговый отчет проекта</t>
  </si>
  <si>
    <t>Внедрённая рабочая система</t>
  </si>
  <si>
    <t>1.02.2021</t>
  </si>
  <si>
    <t>1.09.2021- 1.02.2022</t>
  </si>
  <si>
    <t>1.09.2021</t>
  </si>
  <si>
    <t>13.09.2021</t>
  </si>
  <si>
    <t>6.10.2021</t>
  </si>
  <si>
    <t>31.01.2021</t>
  </si>
  <si>
    <t>26.01.2021</t>
  </si>
  <si>
    <t>20.01.2021</t>
  </si>
  <si>
    <t>14.01.2021</t>
  </si>
  <si>
    <t>19.11.2021</t>
  </si>
  <si>
    <t>7.01.2021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</si>
</sst>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right" wrapText="1"/>
    </xf>
    <xf numFmtId="0" fontId="4" fillId="0" borderId="17" xfId="0" applyFont="1" applyBorder="1" applyAlignment="1">
      <alignment horizontal="righ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38100</xdr:rowOff>
    </xdr:from>
    <xdr:to>
      <xdr:col>0</xdr:col>
      <xdr:colOff>5911854</xdr:colOff>
      <xdr:row>31</xdr:row>
      <xdr:rowOff>323850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6557C1-7F87-4C90-99FA-BC8C00194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38675"/>
          <a:ext cx="5911854" cy="587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Normal="100" workbookViewId="0">
      <selection activeCell="I64" sqref="I64"/>
    </sheetView>
  </sheetViews>
  <sheetFormatPr defaultRowHeight="15" x14ac:dyDescent="0.25"/>
  <cols>
    <col min="1" max="1" width="89.5703125" bestFit="1" customWidth="1"/>
    <col min="2" max="2" width="11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7.5703125" bestFit="1" customWidth="1"/>
    <col min="7" max="7" width="13.5703125" bestFit="1" customWidth="1"/>
    <col min="8" max="9" width="7" customWidth="1"/>
    <col min="10" max="10" width="13" customWidth="1"/>
    <col min="11" max="11" width="9.7109375" customWidth="1"/>
    <col min="12" max="12" width="6.85546875" customWidth="1"/>
    <col min="13" max="13" width="11.28515625" customWidth="1"/>
  </cols>
  <sheetData>
    <row r="1" spans="1:9" ht="45.75" thickBot="1" x14ac:dyDescent="0.3">
      <c r="A1" s="35" t="s">
        <v>0</v>
      </c>
      <c r="B1" s="36" t="s">
        <v>7</v>
      </c>
      <c r="C1" s="36" t="s">
        <v>4</v>
      </c>
      <c r="D1" s="36" t="s">
        <v>5</v>
      </c>
      <c r="E1" s="36" t="s">
        <v>1</v>
      </c>
      <c r="F1" s="36" t="s">
        <v>2</v>
      </c>
      <c r="G1" s="37" t="s">
        <v>3</v>
      </c>
      <c r="H1" s="3"/>
    </row>
    <row r="2" spans="1:9" x14ac:dyDescent="0.25">
      <c r="A2" s="32" t="s">
        <v>9</v>
      </c>
      <c r="B2" s="33"/>
      <c r="C2" s="33"/>
      <c r="D2" s="33">
        <v>1</v>
      </c>
      <c r="E2" s="33">
        <f>B2+C2+D2</f>
        <v>1</v>
      </c>
      <c r="F2" s="33">
        <f>_xlfn.CEILING.MATH(E2*1.47)</f>
        <v>2</v>
      </c>
      <c r="G2" s="34">
        <f>E2*8</f>
        <v>8</v>
      </c>
      <c r="H2" s="11"/>
    </row>
    <row r="3" spans="1:9" x14ac:dyDescent="0.25">
      <c r="A3" s="29" t="s">
        <v>8</v>
      </c>
      <c r="B3" s="24"/>
      <c r="C3" s="24"/>
      <c r="D3" s="24">
        <v>9</v>
      </c>
      <c r="E3" s="24">
        <f>B3+C3+D3</f>
        <v>9</v>
      </c>
      <c r="F3" s="24">
        <f>_xlfn.CEILING.MATH(E3*1.47)</f>
        <v>14</v>
      </c>
      <c r="G3" s="30">
        <f>E3*8</f>
        <v>72</v>
      </c>
      <c r="H3" s="11"/>
    </row>
    <row r="4" spans="1:9" x14ac:dyDescent="0.25">
      <c r="A4" s="29" t="s">
        <v>10</v>
      </c>
      <c r="B4" s="24">
        <v>15</v>
      </c>
      <c r="C4" s="24">
        <v>2</v>
      </c>
      <c r="D4" s="24"/>
      <c r="E4" s="24">
        <f t="shared" ref="E4:E18" si="0">B4+C4+D4</f>
        <v>17</v>
      </c>
      <c r="F4" s="24">
        <f t="shared" ref="F4:F18" si="1">_xlfn.CEILING.MATH(E4*1.47)</f>
        <v>25</v>
      </c>
      <c r="G4" s="30">
        <f t="shared" ref="G4:G18" si="2">E4*8</f>
        <v>136</v>
      </c>
      <c r="H4" s="11"/>
    </row>
    <row r="5" spans="1:9" x14ac:dyDescent="0.25">
      <c r="A5" s="42"/>
      <c r="B5" s="4"/>
      <c r="C5" s="4"/>
      <c r="D5" s="4"/>
      <c r="E5" s="1"/>
      <c r="F5" s="1"/>
      <c r="G5" s="12"/>
      <c r="H5" s="11"/>
    </row>
    <row r="6" spans="1:9" x14ac:dyDescent="0.25">
      <c r="A6" s="29" t="s">
        <v>11</v>
      </c>
      <c r="B6" s="24">
        <v>25</v>
      </c>
      <c r="C6" s="24">
        <v>2</v>
      </c>
      <c r="D6" s="24">
        <v>5</v>
      </c>
      <c r="E6" s="24">
        <f t="shared" si="0"/>
        <v>32</v>
      </c>
      <c r="F6" s="24">
        <f t="shared" si="1"/>
        <v>48</v>
      </c>
      <c r="G6" s="30">
        <f t="shared" si="2"/>
        <v>256</v>
      </c>
      <c r="H6" s="11"/>
    </row>
    <row r="7" spans="1:9" x14ac:dyDescent="0.25">
      <c r="A7" s="42"/>
      <c r="B7" s="4"/>
      <c r="C7" s="4"/>
      <c r="D7" s="4"/>
      <c r="E7" s="1"/>
      <c r="F7" s="1"/>
      <c r="G7" s="12"/>
      <c r="H7" s="11"/>
    </row>
    <row r="8" spans="1:9" x14ac:dyDescent="0.25">
      <c r="A8" s="29" t="s">
        <v>13</v>
      </c>
      <c r="B8" s="24"/>
      <c r="C8" s="24">
        <v>2</v>
      </c>
      <c r="D8" s="24">
        <v>5</v>
      </c>
      <c r="E8" s="24">
        <f t="shared" si="0"/>
        <v>7</v>
      </c>
      <c r="F8" s="24">
        <f t="shared" si="1"/>
        <v>11</v>
      </c>
      <c r="G8" s="30">
        <f t="shared" si="2"/>
        <v>56</v>
      </c>
      <c r="H8" s="11"/>
    </row>
    <row r="9" spans="1:9" x14ac:dyDescent="0.25">
      <c r="A9" s="31" t="s">
        <v>14</v>
      </c>
      <c r="B9" s="25">
        <v>10</v>
      </c>
      <c r="C9" s="26"/>
      <c r="D9" s="26"/>
      <c r="E9" s="24">
        <f t="shared" si="0"/>
        <v>10</v>
      </c>
      <c r="F9" s="24">
        <f t="shared" si="1"/>
        <v>15</v>
      </c>
      <c r="G9" s="30">
        <f t="shared" si="2"/>
        <v>80</v>
      </c>
      <c r="H9" s="11"/>
    </row>
    <row r="10" spans="1:9" x14ac:dyDescent="0.25">
      <c r="A10" s="31" t="s">
        <v>15</v>
      </c>
      <c r="B10" s="26">
        <v>5</v>
      </c>
      <c r="C10" s="26"/>
      <c r="D10" s="26"/>
      <c r="E10" s="24">
        <f t="shared" si="0"/>
        <v>5</v>
      </c>
      <c r="F10" s="24">
        <f t="shared" si="1"/>
        <v>8</v>
      </c>
      <c r="G10" s="30">
        <f t="shared" si="2"/>
        <v>40</v>
      </c>
      <c r="H10" s="11"/>
    </row>
    <row r="11" spans="1:9" x14ac:dyDescent="0.25">
      <c r="A11" s="31" t="s">
        <v>16</v>
      </c>
      <c r="B11" s="26">
        <v>5</v>
      </c>
      <c r="C11" s="26"/>
      <c r="D11" s="26"/>
      <c r="E11" s="24">
        <f t="shared" si="0"/>
        <v>5</v>
      </c>
      <c r="F11" s="24">
        <f t="shared" si="1"/>
        <v>8</v>
      </c>
      <c r="G11" s="30">
        <f t="shared" si="2"/>
        <v>40</v>
      </c>
      <c r="H11" s="11"/>
    </row>
    <row r="12" spans="1:9" x14ac:dyDescent="0.25">
      <c r="A12" s="31" t="s">
        <v>17</v>
      </c>
      <c r="B12" s="26">
        <v>5</v>
      </c>
      <c r="C12" s="26"/>
      <c r="D12" s="26"/>
      <c r="E12" s="24">
        <f t="shared" si="0"/>
        <v>5</v>
      </c>
      <c r="F12" s="24">
        <f t="shared" si="1"/>
        <v>8</v>
      </c>
      <c r="G12" s="30">
        <f t="shared" si="2"/>
        <v>40</v>
      </c>
      <c r="H12" s="11"/>
    </row>
    <row r="13" spans="1:9" x14ac:dyDescent="0.25">
      <c r="A13" s="43"/>
      <c r="B13" s="6"/>
      <c r="C13" s="6"/>
      <c r="D13" s="6"/>
      <c r="E13" s="1"/>
      <c r="F13" s="1"/>
      <c r="G13" s="12"/>
      <c r="H13" s="11"/>
    </row>
    <row r="14" spans="1:9" x14ac:dyDescent="0.25">
      <c r="A14" s="29" t="s">
        <v>18</v>
      </c>
      <c r="B14" s="27"/>
      <c r="C14" s="24">
        <v>2</v>
      </c>
      <c r="D14" s="24">
        <v>5</v>
      </c>
      <c r="E14" s="24">
        <f t="shared" si="0"/>
        <v>7</v>
      </c>
      <c r="F14" s="24">
        <f t="shared" si="1"/>
        <v>11</v>
      </c>
      <c r="G14" s="30">
        <f t="shared" si="2"/>
        <v>56</v>
      </c>
      <c r="H14" s="6"/>
    </row>
    <row r="15" spans="1:9" x14ac:dyDescent="0.25">
      <c r="A15" s="31" t="s">
        <v>14</v>
      </c>
      <c r="B15" s="28">
        <v>3</v>
      </c>
      <c r="C15" s="27"/>
      <c r="D15" s="27"/>
      <c r="E15" s="24">
        <f t="shared" si="0"/>
        <v>3</v>
      </c>
      <c r="F15" s="24">
        <f t="shared" si="1"/>
        <v>5</v>
      </c>
      <c r="G15" s="30">
        <f t="shared" si="2"/>
        <v>24</v>
      </c>
      <c r="H15" s="6"/>
      <c r="I15" s="2"/>
    </row>
    <row r="16" spans="1:9" x14ac:dyDescent="0.25">
      <c r="A16" s="31" t="s">
        <v>15</v>
      </c>
      <c r="B16" s="28">
        <v>1</v>
      </c>
      <c r="C16" s="27"/>
      <c r="D16" s="27"/>
      <c r="E16" s="24">
        <f t="shared" si="0"/>
        <v>1</v>
      </c>
      <c r="F16" s="24">
        <f t="shared" si="1"/>
        <v>2</v>
      </c>
      <c r="G16" s="30">
        <f t="shared" si="2"/>
        <v>8</v>
      </c>
      <c r="H16" s="6"/>
      <c r="I16" s="2"/>
    </row>
    <row r="17" spans="1:13" x14ac:dyDescent="0.25">
      <c r="A17" s="31" t="s">
        <v>16</v>
      </c>
      <c r="B17" s="28">
        <v>1</v>
      </c>
      <c r="C17" s="24"/>
      <c r="D17" s="24"/>
      <c r="E17" s="24">
        <f t="shared" si="0"/>
        <v>1</v>
      </c>
      <c r="F17" s="24">
        <f t="shared" si="1"/>
        <v>2</v>
      </c>
      <c r="G17" s="30">
        <f t="shared" si="2"/>
        <v>8</v>
      </c>
      <c r="H17" s="11"/>
      <c r="I17" s="2"/>
    </row>
    <row r="18" spans="1:13" x14ac:dyDescent="0.25">
      <c r="A18" s="31" t="s">
        <v>17</v>
      </c>
      <c r="B18" s="28">
        <v>1</v>
      </c>
      <c r="C18" s="24"/>
      <c r="D18" s="24"/>
      <c r="E18" s="24">
        <f t="shared" si="0"/>
        <v>1</v>
      </c>
      <c r="F18" s="24">
        <f t="shared" si="1"/>
        <v>2</v>
      </c>
      <c r="G18" s="30">
        <f t="shared" si="2"/>
        <v>8</v>
      </c>
      <c r="H18" s="11"/>
      <c r="I18" s="2"/>
    </row>
    <row r="19" spans="1:13" x14ac:dyDescent="0.25">
      <c r="A19" s="5"/>
      <c r="B19" s="13"/>
      <c r="C19" s="1"/>
      <c r="D19" s="1"/>
      <c r="E19" s="1"/>
      <c r="F19" s="1"/>
      <c r="G19" s="12"/>
      <c r="H19" s="11"/>
      <c r="I19" s="2"/>
    </row>
    <row r="20" spans="1:13" x14ac:dyDescent="0.25">
      <c r="A20" s="29" t="s">
        <v>12</v>
      </c>
      <c r="B20" s="24"/>
      <c r="C20" s="24"/>
      <c r="D20" s="24">
        <v>1</v>
      </c>
      <c r="E20" s="24">
        <f>B20+C20+D20</f>
        <v>1</v>
      </c>
      <c r="F20" s="24">
        <f>_xlfn.CEILING.MATH(E20*1.47)</f>
        <v>2</v>
      </c>
      <c r="G20" s="30">
        <f>E20*8</f>
        <v>8</v>
      </c>
      <c r="H20" s="11"/>
      <c r="I20" s="2"/>
    </row>
    <row r="21" spans="1:13" ht="15.75" thickBot="1" x14ac:dyDescent="0.3">
      <c r="A21" s="38" t="s">
        <v>6</v>
      </c>
      <c r="B21" s="39">
        <f>SUM(B3:B20)</f>
        <v>71</v>
      </c>
      <c r="C21" s="39">
        <f>SUM(C3:C20)</f>
        <v>8</v>
      </c>
      <c r="D21" s="39">
        <f>SUM(D3:D20)</f>
        <v>25</v>
      </c>
      <c r="E21" s="40">
        <f>B21+C21+D21</f>
        <v>104</v>
      </c>
      <c r="F21" s="40">
        <f>_xlfn.CEILING.MATH(E21*1.47)</f>
        <v>153</v>
      </c>
      <c r="G21" s="41">
        <f>E21*8</f>
        <v>832</v>
      </c>
      <c r="H21" s="11"/>
      <c r="I21" s="8"/>
      <c r="J21" s="9"/>
      <c r="K21" s="10"/>
    </row>
    <row r="22" spans="1:13" ht="15.75" thickBot="1" x14ac:dyDescent="0.3">
      <c r="H22" s="11"/>
      <c r="L22" s="7"/>
      <c r="M22" s="7"/>
    </row>
    <row r="23" spans="1:13" ht="26.25" thickBot="1" x14ac:dyDescent="0.3">
      <c r="B23" s="19" t="s">
        <v>19</v>
      </c>
      <c r="C23" s="20" t="s">
        <v>20</v>
      </c>
      <c r="D23" s="20" t="s">
        <v>21</v>
      </c>
      <c r="E23" s="20" t="s">
        <v>22</v>
      </c>
      <c r="F23" s="20" t="s">
        <v>23</v>
      </c>
    </row>
    <row r="24" spans="1:13" ht="39" thickBot="1" x14ac:dyDescent="0.3">
      <c r="B24" s="21">
        <v>1</v>
      </c>
      <c r="C24" s="14" t="s">
        <v>25</v>
      </c>
      <c r="D24" s="14" t="s">
        <v>42</v>
      </c>
      <c r="E24" s="14">
        <v>1</v>
      </c>
      <c r="F24" s="14" t="s">
        <v>26</v>
      </c>
    </row>
    <row r="25" spans="1:13" ht="26.25" thickBot="1" x14ac:dyDescent="0.3">
      <c r="B25" s="21">
        <v>2</v>
      </c>
      <c r="C25" s="14" t="s">
        <v>8</v>
      </c>
      <c r="D25" s="14" t="s">
        <v>43</v>
      </c>
      <c r="E25" s="14">
        <v>9</v>
      </c>
      <c r="F25" s="14" t="s">
        <v>24</v>
      </c>
    </row>
    <row r="26" spans="1:13" ht="77.25" thickBot="1" x14ac:dyDescent="0.3">
      <c r="B26" s="21">
        <v>3</v>
      </c>
      <c r="C26" s="14" t="s">
        <v>10</v>
      </c>
      <c r="D26" s="14" t="s">
        <v>44</v>
      </c>
      <c r="E26" s="14">
        <v>17</v>
      </c>
      <c r="F26" s="14" t="s">
        <v>27</v>
      </c>
    </row>
    <row r="27" spans="1:13" ht="51.75" thickBot="1" x14ac:dyDescent="0.3">
      <c r="B27" s="21">
        <v>4</v>
      </c>
      <c r="C27" s="14" t="s">
        <v>11</v>
      </c>
      <c r="D27" s="14" t="s">
        <v>49</v>
      </c>
      <c r="E27" s="14">
        <v>32</v>
      </c>
      <c r="F27" s="14" t="s">
        <v>28</v>
      </c>
    </row>
    <row r="28" spans="1:13" ht="51.75" thickBot="1" x14ac:dyDescent="0.3">
      <c r="B28" s="21">
        <v>5</v>
      </c>
      <c r="C28" s="14" t="s">
        <v>13</v>
      </c>
      <c r="D28" s="14" t="s">
        <v>50</v>
      </c>
      <c r="E28" s="14">
        <v>24</v>
      </c>
      <c r="F28" s="14" t="s">
        <v>29</v>
      </c>
    </row>
    <row r="29" spans="1:13" ht="77.25" thickBot="1" x14ac:dyDescent="0.3">
      <c r="B29" s="21">
        <v>6</v>
      </c>
      <c r="C29" s="14" t="s">
        <v>30</v>
      </c>
      <c r="D29" s="14" t="s">
        <v>48</v>
      </c>
      <c r="E29" s="14">
        <v>5</v>
      </c>
      <c r="F29" s="14" t="s">
        <v>31</v>
      </c>
    </row>
    <row r="30" spans="1:13" ht="39" thickBot="1" x14ac:dyDescent="0.3">
      <c r="B30" s="21">
        <v>7</v>
      </c>
      <c r="C30" s="14" t="s">
        <v>32</v>
      </c>
      <c r="D30" s="14" t="s">
        <v>47</v>
      </c>
      <c r="E30" s="14">
        <v>5</v>
      </c>
      <c r="F30" s="14" t="s">
        <v>33</v>
      </c>
    </row>
    <row r="31" spans="1:13" ht="51.75" thickBot="1" x14ac:dyDescent="0.3">
      <c r="B31" s="21">
        <v>8</v>
      </c>
      <c r="C31" s="14" t="s">
        <v>18</v>
      </c>
      <c r="D31" s="14" t="s">
        <v>46</v>
      </c>
      <c r="E31" s="14">
        <v>5</v>
      </c>
      <c r="F31" s="14" t="s">
        <v>34</v>
      </c>
    </row>
    <row r="32" spans="1:13" ht="39" thickBot="1" x14ac:dyDescent="0.3">
      <c r="B32" s="21">
        <v>9</v>
      </c>
      <c r="C32" s="14" t="s">
        <v>35</v>
      </c>
      <c r="D32" s="14" t="s">
        <v>45</v>
      </c>
      <c r="E32" s="14">
        <v>5</v>
      </c>
      <c r="F32" s="14" t="s">
        <v>36</v>
      </c>
    </row>
    <row r="33" spans="2:6" ht="26.25" thickBot="1" x14ac:dyDescent="0.3">
      <c r="B33" s="21">
        <v>10</v>
      </c>
      <c r="C33" s="14" t="s">
        <v>37</v>
      </c>
      <c r="D33" s="14" t="s">
        <v>40</v>
      </c>
      <c r="E33" s="14">
        <v>1</v>
      </c>
      <c r="F33" s="14" t="s">
        <v>38</v>
      </c>
    </row>
    <row r="34" spans="2:6" ht="26.25" thickBot="1" x14ac:dyDescent="0.3">
      <c r="B34" s="22">
        <v>11</v>
      </c>
      <c r="C34" s="23" t="s">
        <v>6</v>
      </c>
      <c r="D34" s="23" t="s">
        <v>41</v>
      </c>
      <c r="E34" s="23">
        <f>SUM(E24:E33)</f>
        <v>104</v>
      </c>
      <c r="F34" s="23" t="s">
        <v>39</v>
      </c>
    </row>
    <row r="40" spans="2:6" ht="30.75" customHeight="1" x14ac:dyDescent="0.25"/>
    <row r="41" spans="2:6" ht="15.75" customHeight="1" x14ac:dyDescent="0.25">
      <c r="B41" s="15"/>
      <c r="C41" s="16"/>
      <c r="D41" s="17"/>
      <c r="E41" s="16"/>
      <c r="F41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2021-08-13T04:16:02Z</dcterms:modified>
</cp:coreProperties>
</file>