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WORK\Система контроля и учета доступа\"/>
    </mc:Choice>
  </mc:AlternateContent>
  <xr:revisionPtr revIDLastSave="0" documentId="13_ncr:1_{A239AE0A-E824-434F-B922-72CE36A85F91}" xr6:coauthVersionLast="45" xr6:coauthVersionMax="45" xr10:uidLastSave="{00000000-0000-0000-0000-000000000000}"/>
  <bookViews>
    <workbookView xWindow="2085" yWindow="0" windowWidth="24495" windowHeight="142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15" i="1" s="1"/>
  <c r="K13" i="1"/>
  <c r="K15" i="1" s="1"/>
  <c r="L15" i="1"/>
  <c r="Y13" i="1"/>
  <c r="Y15" i="1" s="1"/>
  <c r="X13" i="1"/>
  <c r="X15" i="1" s="1"/>
  <c r="Q13" i="1"/>
  <c r="Q15" i="1" s="1"/>
  <c r="R13" i="1"/>
  <c r="R15" i="1" s="1"/>
  <c r="S13" i="1"/>
  <c r="S15" i="1" s="1"/>
  <c r="T13" i="1"/>
  <c r="T15" i="1" s="1"/>
  <c r="U13" i="1"/>
  <c r="U15" i="1" s="1"/>
  <c r="V13" i="1"/>
  <c r="V15" i="1" s="1"/>
  <c r="W13" i="1"/>
  <c r="W15" i="1" s="1"/>
  <c r="P13" i="1"/>
  <c r="P15" i="1" s="1"/>
  <c r="O13" i="1"/>
  <c r="O15" i="1" s="1"/>
  <c r="B13" i="1"/>
  <c r="B15" i="1" s="1"/>
  <c r="C13" i="1"/>
  <c r="C15" i="1" s="1"/>
  <c r="D13" i="1"/>
  <c r="D15" i="1" s="1"/>
  <c r="E13" i="1"/>
  <c r="E15" i="1" s="1"/>
  <c r="F13" i="1"/>
  <c r="F15" i="1" s="1"/>
  <c r="G13" i="1"/>
  <c r="G15" i="1" s="1"/>
  <c r="H13" i="1"/>
  <c r="H15" i="1" s="1"/>
  <c r="I13" i="1"/>
  <c r="I15" i="1" s="1"/>
  <c r="L13" i="1"/>
  <c r="M13" i="1"/>
  <c r="M15" i="1" s="1"/>
  <c r="N13" i="1"/>
  <c r="N15" i="1" s="1"/>
  <c r="Z15" i="1" l="1"/>
  <c r="Z16" i="1" s="1"/>
</calcChain>
</file>

<file path=xl/sharedStrings.xml><?xml version="1.0" encoding="utf-8"?>
<sst xmlns="http://schemas.openxmlformats.org/spreadsheetml/2006/main" count="40" uniqueCount="40">
  <si>
    <t>Турникет с планками Антипаника</t>
  </si>
  <si>
    <t>пульт для управления турникетом</t>
  </si>
  <si>
    <t>Терминал с распознаванием лиц и измерением температуры тела</t>
  </si>
  <si>
    <t>Биометрический терминал с распознаванием лиц</t>
  </si>
  <si>
    <t>Стойки для крепления терминалов</t>
  </si>
  <si>
    <t>IP камера 2Мп</t>
  </si>
  <si>
    <t>Алкотестер Динго для проходных</t>
  </si>
  <si>
    <t>Контроллер</t>
  </si>
  <si>
    <t>Стойка для терминала и алкотестера</t>
  </si>
  <si>
    <t xml:space="preserve"> i5-8400 3.4 GHz MB ASRock</t>
  </si>
  <si>
    <t>Windows 10 Home edition</t>
  </si>
  <si>
    <t>SVC V-800-F</t>
  </si>
  <si>
    <t>SVC V-3000-F-LCD</t>
  </si>
  <si>
    <t>Коммутатор 4-портовый PoE + 2 uplink</t>
  </si>
  <si>
    <t xml:space="preserve">Коммутатор 16-портовый PoE </t>
  </si>
  <si>
    <t>Монитор 21.5"</t>
  </si>
  <si>
    <t>Контроль доступа - ПО для управления</t>
  </si>
  <si>
    <t>Учет рабочего времени</t>
  </si>
  <si>
    <t>Модуль посетителей</t>
  </si>
  <si>
    <t>Модуль видео</t>
  </si>
  <si>
    <t>Блок питания 12В, 3А</t>
  </si>
  <si>
    <t>Жесткий диск 4 Тб</t>
  </si>
  <si>
    <t>1. Управление предприятия</t>
  </si>
  <si>
    <t>2. АТП</t>
  </si>
  <si>
    <t>3. Цохв</t>
  </si>
  <si>
    <t>4. АБК(ЦОхв)</t>
  </si>
  <si>
    <t>5. ЦДиСхр</t>
  </si>
  <si>
    <t>6. АБК(Энергоуправление, связь)</t>
  </si>
  <si>
    <t>7. Здание Рудоуправления</t>
  </si>
  <si>
    <t>8. Здание ЖДЦ</t>
  </si>
  <si>
    <t>9. Станция северная(здание поста ЭЦ)</t>
  </si>
  <si>
    <t>По техническому заданию</t>
  </si>
  <si>
    <t>По коммерческому предложению</t>
  </si>
  <si>
    <t>Hikvision p-stor license</t>
  </si>
  <si>
    <t>Hikcentral-p-Acs/1door</t>
  </si>
  <si>
    <t>ОИТ</t>
  </si>
  <si>
    <t>Цена итого</t>
  </si>
  <si>
    <t>Наименование</t>
  </si>
  <si>
    <t>Итого, первый заказ:</t>
  </si>
  <si>
    <t>Цена, за 1 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</si>
</sst>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u/>
      <sz val="10"/>
      <color theme="10"/>
      <name val="Arial Cyr"/>
      <charset val="204"/>
    </font>
    <font>
      <sz val="1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1" xfId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2" borderId="1" xfId="1" applyFont="1" applyFill="1" applyBorder="1" applyAlignment="1">
      <alignment vertical="center" wrapText="1"/>
    </xf>
    <xf numFmtId="0" fontId="4" fillId="0" borderId="1" xfId="2" applyFont="1" applyFill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 shrinkToFit="1"/>
    </xf>
    <xf numFmtId="0" fontId="5" fillId="4" borderId="1" xfId="0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4" borderId="1" xfId="0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 2" xfId="1" xr:uid="{8ECC5D9A-9483-4E81-A3FF-2120299434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zoomScale="70" zoomScaleNormal="70" workbookViewId="0">
      <selection activeCell="G27" sqref="G27"/>
    </sheetView>
  </sheetViews>
  <sheetFormatPr defaultColWidth="30.7109375" defaultRowHeight="12.75" x14ac:dyDescent="0.2"/>
  <cols>
    <col min="1" max="1" width="32.28515625" style="4" bestFit="1" customWidth="1"/>
    <col min="2" max="2" width="30" style="4" bestFit="1" customWidth="1"/>
    <col min="3" max="3" width="31.42578125" style="4" bestFit="1" customWidth="1"/>
    <col min="4" max="4" width="25.85546875" style="4" bestFit="1" customWidth="1"/>
    <col min="5" max="5" width="20.28515625" style="4" bestFit="1" customWidth="1"/>
    <col min="6" max="6" width="13.7109375" style="4" bestFit="1" customWidth="1"/>
    <col min="7" max="7" width="30.5703125" style="4" bestFit="1" customWidth="1"/>
    <col min="8" max="8" width="10.85546875" style="12" bestFit="1" customWidth="1"/>
    <col min="9" max="9" width="22.140625" style="4" bestFit="1" customWidth="1"/>
    <col min="10" max="10" width="11" style="4" customWidth="1"/>
    <col min="11" max="11" width="10.28515625" style="4" bestFit="1" customWidth="1"/>
    <col min="12" max="12" width="29.28515625" style="4" bestFit="1" customWidth="1"/>
    <col min="13" max="13" width="27" style="4" bestFit="1" customWidth="1"/>
    <col min="14" max="14" width="20" style="4" bestFit="1" customWidth="1"/>
    <col min="15" max="15" width="26.42578125" style="4" bestFit="1" customWidth="1"/>
    <col min="16" max="16" width="20.28515625" style="4" bestFit="1" customWidth="1"/>
    <col min="17" max="17" width="23" style="4" bestFit="1" customWidth="1"/>
    <col min="18" max="18" width="13.28515625" style="4" bestFit="1" customWidth="1"/>
    <col min="19" max="19" width="17" style="4" bestFit="1" customWidth="1"/>
    <col min="20" max="20" width="24.85546875" style="4" bestFit="1" customWidth="1"/>
    <col min="21" max="21" width="21.42578125" style="4" bestFit="1" customWidth="1"/>
    <col min="22" max="22" width="19" style="4" bestFit="1" customWidth="1"/>
    <col min="23" max="23" width="13.5703125" style="4" bestFit="1" customWidth="1"/>
    <col min="24" max="24" width="20.28515625" style="4" bestFit="1" customWidth="1"/>
    <col min="25" max="25" width="20.140625" style="4" bestFit="1" customWidth="1"/>
    <col min="26" max="26" width="11.42578125" style="4" bestFit="1" customWidth="1"/>
    <col min="27" max="16384" width="30.7109375" style="4"/>
  </cols>
  <sheetData>
    <row r="1" spans="1:26" ht="38.25" x14ac:dyDescent="0.25">
      <c r="A1" s="4" t="s">
        <v>37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6" t="s">
        <v>12</v>
      </c>
      <c r="K1" s="4" t="s">
        <v>11</v>
      </c>
      <c r="L1" s="1" t="s">
        <v>13</v>
      </c>
      <c r="M1" s="1" t="s">
        <v>14</v>
      </c>
      <c r="N1" s="6" t="s">
        <v>20</v>
      </c>
      <c r="O1" s="6" t="s">
        <v>9</v>
      </c>
      <c r="P1" s="5" t="s">
        <v>1</v>
      </c>
      <c r="Q1" s="6" t="s">
        <v>10</v>
      </c>
      <c r="R1" s="1" t="s">
        <v>15</v>
      </c>
      <c r="S1" s="1" t="s">
        <v>21</v>
      </c>
      <c r="T1" s="1" t="s">
        <v>16</v>
      </c>
      <c r="U1" s="1" t="s">
        <v>17</v>
      </c>
      <c r="V1" s="1" t="s">
        <v>18</v>
      </c>
      <c r="W1" s="1" t="s">
        <v>19</v>
      </c>
      <c r="X1" s="7" t="s">
        <v>33</v>
      </c>
      <c r="Y1" s="7" t="s">
        <v>34</v>
      </c>
    </row>
    <row r="2" spans="1:26" x14ac:dyDescent="0.25">
      <c r="A2" s="4" t="s">
        <v>39</v>
      </c>
      <c r="B2" s="2">
        <v>555983.99999999988</v>
      </c>
      <c r="C2" s="2">
        <v>572751.77142857143</v>
      </c>
      <c r="D2" s="2">
        <v>193270.62857142856</v>
      </c>
      <c r="E2" s="2">
        <v>28571.428571428569</v>
      </c>
      <c r="F2" s="2">
        <v>26475.428571428569</v>
      </c>
      <c r="G2" s="2">
        <v>456825</v>
      </c>
      <c r="H2" s="2">
        <v>79860</v>
      </c>
      <c r="I2" s="2">
        <v>20000</v>
      </c>
      <c r="J2" s="2">
        <v>96800</v>
      </c>
      <c r="K2" s="2">
        <v>41200</v>
      </c>
      <c r="L2" s="2">
        <v>16767.771428571428</v>
      </c>
      <c r="M2" s="2">
        <v>263871.77142857143</v>
      </c>
      <c r="N2" s="2">
        <v>8500</v>
      </c>
      <c r="O2" s="2">
        <v>289560</v>
      </c>
      <c r="P2" s="2">
        <v>28000</v>
      </c>
      <c r="Q2" s="2">
        <v>70000</v>
      </c>
      <c r="R2" s="2">
        <v>61775.999999999993</v>
      </c>
      <c r="S2" s="2">
        <v>62920</v>
      </c>
      <c r="T2" s="2">
        <v>194153.14285714287</v>
      </c>
      <c r="U2" s="2">
        <v>269117.8285714286</v>
      </c>
      <c r="V2" s="2">
        <v>107323.54285714285</v>
      </c>
      <c r="W2" s="2">
        <v>172580.57142857142</v>
      </c>
      <c r="X2" s="2">
        <v>1</v>
      </c>
      <c r="Y2" s="2">
        <v>30000</v>
      </c>
    </row>
    <row r="3" spans="1:26" x14ac:dyDescent="0.2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2</v>
      </c>
      <c r="G3" s="9">
        <v>1</v>
      </c>
      <c r="H3" s="9">
        <v>1</v>
      </c>
      <c r="I3" s="9">
        <v>1</v>
      </c>
      <c r="J3" s="9">
        <v>1</v>
      </c>
      <c r="K3" s="18"/>
      <c r="L3" s="9">
        <v>1</v>
      </c>
      <c r="M3" s="18"/>
      <c r="N3" s="9">
        <v>1</v>
      </c>
      <c r="P3" s="13">
        <v>1</v>
      </c>
    </row>
    <row r="4" spans="1:26" x14ac:dyDescent="0.2">
      <c r="A4" s="8" t="s">
        <v>23</v>
      </c>
      <c r="B4" s="9">
        <v>1</v>
      </c>
      <c r="C4" s="10">
        <v>1</v>
      </c>
      <c r="D4" s="9">
        <v>1</v>
      </c>
      <c r="E4" s="10">
        <v>2</v>
      </c>
      <c r="F4" s="9">
        <v>2</v>
      </c>
      <c r="G4" s="9">
        <v>1</v>
      </c>
      <c r="H4" s="9">
        <v>1</v>
      </c>
      <c r="I4" s="9">
        <v>1</v>
      </c>
      <c r="J4" s="9">
        <v>1</v>
      </c>
      <c r="K4" s="18"/>
      <c r="L4" s="9">
        <v>1</v>
      </c>
      <c r="M4" s="18"/>
      <c r="N4" s="18"/>
    </row>
    <row r="5" spans="1:26" x14ac:dyDescent="0.2">
      <c r="A5" s="8" t="s">
        <v>24</v>
      </c>
      <c r="B5" s="9">
        <v>3</v>
      </c>
      <c r="C5" s="9">
        <v>3</v>
      </c>
      <c r="D5" s="9">
        <v>3</v>
      </c>
      <c r="E5" s="9">
        <v>6</v>
      </c>
      <c r="F5" s="9">
        <v>6</v>
      </c>
      <c r="G5" s="9">
        <v>3</v>
      </c>
      <c r="H5" s="9">
        <v>3</v>
      </c>
      <c r="I5" s="9">
        <v>3</v>
      </c>
      <c r="J5" s="9">
        <v>1</v>
      </c>
      <c r="K5" s="18"/>
      <c r="L5" s="18"/>
      <c r="M5" s="9">
        <v>1</v>
      </c>
      <c r="N5" s="9">
        <v>2</v>
      </c>
    </row>
    <row r="6" spans="1:26" x14ac:dyDescent="0.2">
      <c r="A6" s="8" t="s">
        <v>25</v>
      </c>
      <c r="B6" s="9">
        <v>1</v>
      </c>
      <c r="C6" s="10">
        <v>1</v>
      </c>
      <c r="D6" s="9">
        <v>1</v>
      </c>
      <c r="E6" s="10">
        <v>2</v>
      </c>
      <c r="F6" s="9">
        <v>2</v>
      </c>
      <c r="G6" s="9">
        <v>1</v>
      </c>
      <c r="H6" s="9">
        <v>1</v>
      </c>
      <c r="I6" s="9">
        <v>1</v>
      </c>
      <c r="J6" s="9">
        <v>1</v>
      </c>
      <c r="K6" s="18"/>
      <c r="L6" s="9">
        <v>1</v>
      </c>
      <c r="M6" s="18"/>
      <c r="N6" s="18"/>
    </row>
    <row r="7" spans="1:26" x14ac:dyDescent="0.2">
      <c r="A7" s="8" t="s">
        <v>26</v>
      </c>
      <c r="B7" s="3"/>
      <c r="C7" s="10">
        <v>1</v>
      </c>
      <c r="D7" s="18"/>
      <c r="E7" s="10">
        <v>1</v>
      </c>
      <c r="F7" s="9">
        <v>1</v>
      </c>
      <c r="G7" s="9">
        <v>1</v>
      </c>
      <c r="H7" s="18"/>
      <c r="I7" s="9">
        <v>1</v>
      </c>
      <c r="J7" s="18"/>
      <c r="K7" s="9">
        <v>1</v>
      </c>
      <c r="L7" s="9">
        <v>1</v>
      </c>
      <c r="M7" s="18"/>
      <c r="N7" s="9">
        <v>1</v>
      </c>
    </row>
    <row r="8" spans="1:26" x14ac:dyDescent="0.2">
      <c r="A8" s="8" t="s">
        <v>27</v>
      </c>
      <c r="B8" s="3"/>
      <c r="C8" s="10">
        <v>1</v>
      </c>
      <c r="D8" s="18"/>
      <c r="E8" s="10">
        <v>1</v>
      </c>
      <c r="F8" s="9">
        <v>1</v>
      </c>
      <c r="G8" s="9">
        <v>1</v>
      </c>
      <c r="H8" s="18"/>
      <c r="I8" s="9">
        <v>1</v>
      </c>
      <c r="J8" s="18"/>
      <c r="K8" s="9">
        <v>1</v>
      </c>
      <c r="L8" s="9">
        <v>1</v>
      </c>
      <c r="M8" s="18"/>
      <c r="N8" s="9">
        <v>1</v>
      </c>
    </row>
    <row r="9" spans="1:26" x14ac:dyDescent="0.2">
      <c r="A9" s="8" t="s">
        <v>28</v>
      </c>
      <c r="B9" s="18"/>
      <c r="C9" s="9">
        <v>1</v>
      </c>
      <c r="D9" s="9">
        <v>1</v>
      </c>
      <c r="E9" s="9">
        <v>2</v>
      </c>
      <c r="F9" s="9">
        <v>2</v>
      </c>
      <c r="G9" s="9">
        <v>1</v>
      </c>
      <c r="H9" s="9">
        <v>1</v>
      </c>
      <c r="I9" s="9">
        <v>1</v>
      </c>
      <c r="J9" s="9">
        <v>1</v>
      </c>
      <c r="K9" s="9"/>
      <c r="L9" s="9">
        <v>1</v>
      </c>
      <c r="M9" s="18"/>
      <c r="N9" s="18"/>
    </row>
    <row r="10" spans="1:26" x14ac:dyDescent="0.2">
      <c r="A10" s="8" t="s">
        <v>29</v>
      </c>
      <c r="B10" s="9">
        <v>1</v>
      </c>
      <c r="C10" s="10">
        <v>1</v>
      </c>
      <c r="D10" s="9">
        <v>1</v>
      </c>
      <c r="E10" s="10">
        <v>2</v>
      </c>
      <c r="F10" s="9">
        <v>2</v>
      </c>
      <c r="G10" s="9">
        <v>1</v>
      </c>
      <c r="H10" s="9">
        <v>1</v>
      </c>
      <c r="I10" s="9">
        <v>1</v>
      </c>
      <c r="J10" s="9">
        <v>1</v>
      </c>
      <c r="K10" s="9"/>
      <c r="L10" s="9">
        <v>1</v>
      </c>
      <c r="M10" s="18"/>
      <c r="N10" s="18"/>
    </row>
    <row r="11" spans="1:26" ht="25.5" x14ac:dyDescent="0.2">
      <c r="A11" s="8" t="s">
        <v>30</v>
      </c>
      <c r="B11" s="3"/>
      <c r="C11" s="10">
        <v>1</v>
      </c>
      <c r="D11" s="18"/>
      <c r="E11" s="10">
        <v>1</v>
      </c>
      <c r="F11" s="9">
        <v>1</v>
      </c>
      <c r="G11" s="9">
        <v>1</v>
      </c>
      <c r="H11" s="18"/>
      <c r="I11" s="9">
        <v>1</v>
      </c>
      <c r="J11" s="18"/>
      <c r="K11" s="9">
        <v>1</v>
      </c>
      <c r="L11" s="9">
        <v>1</v>
      </c>
      <c r="M11" s="18"/>
      <c r="N11" s="9">
        <v>1</v>
      </c>
    </row>
    <row r="12" spans="1:26" x14ac:dyDescent="0.2">
      <c r="A12" s="8" t="s">
        <v>35</v>
      </c>
      <c r="B12" s="3"/>
      <c r="C12" s="3"/>
      <c r="D12" s="3"/>
      <c r="E12" s="3"/>
      <c r="F12" s="3"/>
      <c r="G12" s="3"/>
      <c r="H12" s="9"/>
      <c r="I12" s="17">
        <v>5</v>
      </c>
      <c r="J12" s="9">
        <v>2</v>
      </c>
      <c r="K12" s="3"/>
      <c r="L12" s="3"/>
      <c r="M12" s="3"/>
      <c r="N12" s="9">
        <v>4</v>
      </c>
      <c r="O12" s="13">
        <v>1</v>
      </c>
      <c r="P12" s="13">
        <v>6</v>
      </c>
      <c r="Q12" s="13">
        <v>1</v>
      </c>
      <c r="R12" s="13">
        <v>1</v>
      </c>
      <c r="S12" s="13">
        <v>1</v>
      </c>
      <c r="T12" s="13">
        <v>1</v>
      </c>
      <c r="U12" s="13">
        <v>1</v>
      </c>
      <c r="V12" s="13">
        <v>1</v>
      </c>
      <c r="W12" s="13">
        <v>1</v>
      </c>
      <c r="X12" s="14">
        <v>19</v>
      </c>
      <c r="Y12" s="13">
        <v>3</v>
      </c>
    </row>
    <row r="13" spans="1:26" x14ac:dyDescent="0.2">
      <c r="A13" s="8" t="s">
        <v>31</v>
      </c>
      <c r="B13" s="3">
        <f t="shared" ref="B13:M13" si="0">SUM(B3:B12)</f>
        <v>7</v>
      </c>
      <c r="C13" s="3">
        <f t="shared" si="0"/>
        <v>11</v>
      </c>
      <c r="D13" s="3">
        <f t="shared" si="0"/>
        <v>8</v>
      </c>
      <c r="E13" s="3">
        <f t="shared" si="0"/>
        <v>19</v>
      </c>
      <c r="F13" s="3">
        <f t="shared" si="0"/>
        <v>19</v>
      </c>
      <c r="G13" s="3">
        <f t="shared" si="0"/>
        <v>11</v>
      </c>
      <c r="H13" s="3">
        <f t="shared" si="0"/>
        <v>8</v>
      </c>
      <c r="I13" s="3">
        <f t="shared" si="0"/>
        <v>16</v>
      </c>
      <c r="J13" s="3">
        <f t="shared" ref="J13" si="1">SUM(J3:J12)</f>
        <v>8</v>
      </c>
      <c r="K13" s="3">
        <f t="shared" ref="K13" si="2">SUM(K3:K12)</f>
        <v>3</v>
      </c>
      <c r="L13" s="3">
        <f t="shared" si="0"/>
        <v>8</v>
      </c>
      <c r="M13" s="3">
        <f t="shared" si="0"/>
        <v>1</v>
      </c>
      <c r="N13" s="17">
        <f>SUM(N3:N12)</f>
        <v>10</v>
      </c>
      <c r="O13" s="3">
        <f>SUM(O3:O12)</f>
        <v>1</v>
      </c>
      <c r="P13" s="3">
        <f>SUM(P3:P12)</f>
        <v>7</v>
      </c>
      <c r="Q13" s="3">
        <f t="shared" ref="Q13:Y13" si="3">SUM(Q3:Q12)</f>
        <v>1</v>
      </c>
      <c r="R13" s="3">
        <f t="shared" si="3"/>
        <v>1</v>
      </c>
      <c r="S13" s="3">
        <f t="shared" si="3"/>
        <v>1</v>
      </c>
      <c r="T13" s="3">
        <f t="shared" si="3"/>
        <v>1</v>
      </c>
      <c r="U13" s="3">
        <f t="shared" si="3"/>
        <v>1</v>
      </c>
      <c r="V13" s="3">
        <f t="shared" si="3"/>
        <v>1</v>
      </c>
      <c r="W13" s="3">
        <f t="shared" si="3"/>
        <v>1</v>
      </c>
      <c r="X13" s="3">
        <f t="shared" si="3"/>
        <v>19</v>
      </c>
      <c r="Y13" s="3">
        <f t="shared" si="3"/>
        <v>3</v>
      </c>
    </row>
    <row r="14" spans="1:26" x14ac:dyDescent="0.2">
      <c r="A14" s="8" t="s">
        <v>32</v>
      </c>
      <c r="B14" s="3">
        <v>7</v>
      </c>
      <c r="C14" s="3">
        <v>11</v>
      </c>
      <c r="D14" s="3">
        <v>8</v>
      </c>
      <c r="E14" s="3">
        <v>19</v>
      </c>
      <c r="F14" s="3">
        <v>19</v>
      </c>
      <c r="G14" s="3">
        <v>11</v>
      </c>
      <c r="H14" s="3">
        <v>8</v>
      </c>
      <c r="I14" s="3">
        <v>16</v>
      </c>
      <c r="J14" s="3">
        <v>8</v>
      </c>
      <c r="K14" s="3">
        <v>3</v>
      </c>
      <c r="L14" s="3">
        <v>8</v>
      </c>
      <c r="M14" s="3">
        <v>1</v>
      </c>
      <c r="N14" s="3">
        <v>11</v>
      </c>
      <c r="O14" s="4">
        <v>1</v>
      </c>
      <c r="P14" s="4">
        <v>7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1">
        <v>19</v>
      </c>
      <c r="Y14" s="4">
        <v>3</v>
      </c>
    </row>
    <row r="15" spans="1:26" x14ac:dyDescent="0.25">
      <c r="A15" s="4" t="s">
        <v>36</v>
      </c>
      <c r="B15" s="11">
        <f>B2*B13</f>
        <v>3891887.9999999991</v>
      </c>
      <c r="C15" s="11">
        <f t="shared" ref="C15:Y15" si="4">C2*C13</f>
        <v>6300269.4857142856</v>
      </c>
      <c r="D15" s="11">
        <f t="shared" si="4"/>
        <v>1546165.0285714285</v>
      </c>
      <c r="E15" s="11">
        <f t="shared" si="4"/>
        <v>542857.14285714284</v>
      </c>
      <c r="F15" s="11">
        <f t="shared" si="4"/>
        <v>503033.14285714278</v>
      </c>
      <c r="G15" s="11">
        <f t="shared" si="4"/>
        <v>5025075</v>
      </c>
      <c r="H15" s="11">
        <f t="shared" si="4"/>
        <v>638880</v>
      </c>
      <c r="I15" s="11">
        <f t="shared" si="4"/>
        <v>320000</v>
      </c>
      <c r="J15" s="11">
        <f t="shared" si="4"/>
        <v>774400</v>
      </c>
      <c r="K15" s="11">
        <f t="shared" si="4"/>
        <v>123600</v>
      </c>
      <c r="L15" s="11">
        <f t="shared" si="4"/>
        <v>134142.17142857143</v>
      </c>
      <c r="M15" s="11">
        <f t="shared" si="4"/>
        <v>263871.77142857143</v>
      </c>
      <c r="N15" s="11">
        <f t="shared" si="4"/>
        <v>85000</v>
      </c>
      <c r="O15" s="11">
        <f t="shared" si="4"/>
        <v>289560</v>
      </c>
      <c r="P15" s="11">
        <f t="shared" si="4"/>
        <v>196000</v>
      </c>
      <c r="Q15" s="11">
        <f t="shared" si="4"/>
        <v>70000</v>
      </c>
      <c r="R15" s="11">
        <f t="shared" si="4"/>
        <v>61775.999999999993</v>
      </c>
      <c r="S15" s="11">
        <f t="shared" si="4"/>
        <v>62920</v>
      </c>
      <c r="T15" s="11">
        <f t="shared" si="4"/>
        <v>194153.14285714287</v>
      </c>
      <c r="U15" s="11">
        <f t="shared" si="4"/>
        <v>269117.8285714286</v>
      </c>
      <c r="V15" s="11">
        <f t="shared" si="4"/>
        <v>107323.54285714285</v>
      </c>
      <c r="W15" s="11">
        <f t="shared" si="4"/>
        <v>172580.57142857142</v>
      </c>
      <c r="X15" s="11">
        <f t="shared" si="4"/>
        <v>19</v>
      </c>
      <c r="Y15" s="11">
        <f t="shared" si="4"/>
        <v>90000</v>
      </c>
      <c r="Z15" s="4">
        <f>SUM(B15:Y15)</f>
        <v>21662631.828571428</v>
      </c>
    </row>
    <row r="16" spans="1:26" x14ac:dyDescent="0.2">
      <c r="Y16" s="4" t="s">
        <v>38</v>
      </c>
      <c r="Z16" s="4">
        <f>Z15-X15-Y15</f>
        <v>21572612.828571428</v>
      </c>
    </row>
    <row r="17" spans="8:8" s="15" customFormat="1" x14ac:dyDescent="0.2">
      <c r="H17" s="1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Андриенко Б.Н.</dc:creator>
  <cp:lastModifiedBy>Андриенко Б.Н.</cp:lastModifiedBy>
  <dcterms:created xsi:type="dcterms:W3CDTF">2015-06-05T18:17:20Z</dcterms:created>
  <dcterms:modified xsi:type="dcterms:W3CDTF">2022-01-13T05:33:19Z</dcterms:modified>
</cp:coreProperties>
</file>