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WORK\Веб-платформа управления изменениями\"/>
    </mc:Choice>
  </mc:AlternateContent>
  <xr:revisionPtr revIDLastSave="0" documentId="13_ncr:1_{B3D3E5B2-CADE-44E6-8AA5-3E877A1ACAC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1" l="1"/>
  <c r="E9" i="1"/>
  <c r="E10" i="1"/>
  <c r="E11" i="1"/>
  <c r="E12" i="1"/>
  <c r="E2" i="1" l="1"/>
  <c r="D27" i="1"/>
  <c r="C27" i="1"/>
  <c r="B27" i="1"/>
  <c r="F8" i="1" l="1"/>
  <c r="F22" i="1"/>
  <c r="E3" i="1"/>
  <c r="G3" i="1" s="1"/>
  <c r="E4" i="1"/>
  <c r="F4" i="1" s="1"/>
  <c r="E6" i="1"/>
  <c r="F6" i="1" s="1"/>
  <c r="E8" i="1"/>
  <c r="G8" i="1" s="1"/>
  <c r="F9" i="1"/>
  <c r="G10" i="1"/>
  <c r="G11" i="1"/>
  <c r="F12" i="1"/>
  <c r="E14" i="1"/>
  <c r="G14" i="1" s="1"/>
  <c r="E15" i="1"/>
  <c r="F15" i="1" s="1"/>
  <c r="E16" i="1"/>
  <c r="G16" i="1" s="1"/>
  <c r="E17" i="1"/>
  <c r="F17" i="1" s="1"/>
  <c r="E18" i="1"/>
  <c r="G18" i="1" s="1"/>
  <c r="E20" i="1"/>
  <c r="G20" i="1" s="1"/>
  <c r="E21" i="1"/>
  <c r="G21" i="1" s="1"/>
  <c r="E22" i="1"/>
  <c r="G22" i="1" s="1"/>
  <c r="E23" i="1"/>
  <c r="G23" i="1" s="1"/>
  <c r="E24" i="1"/>
  <c r="F24" i="1" s="1"/>
  <c r="E26" i="1"/>
  <c r="G26" i="1" s="1"/>
  <c r="F14" i="1" l="1"/>
  <c r="F26" i="1"/>
  <c r="G17" i="1"/>
  <c r="G6" i="1"/>
  <c r="F21" i="1"/>
  <c r="G12" i="1"/>
  <c r="F16" i="1"/>
  <c r="G4" i="1"/>
  <c r="F23" i="1"/>
  <c r="G15" i="1"/>
  <c r="G9" i="1"/>
  <c r="F20" i="1"/>
  <c r="G24" i="1"/>
  <c r="F11" i="1"/>
  <c r="F3" i="1"/>
  <c r="F18" i="1"/>
  <c r="F10" i="1"/>
  <c r="G2" i="1" l="1"/>
  <c r="F2" i="1"/>
  <c r="E27" i="1"/>
  <c r="F27" i="1" s="1"/>
  <c r="G27" i="1" l="1"/>
</calcChain>
</file>

<file path=xl/sharedStrings.xml><?xml version="1.0" encoding="utf-8"?>
<sst xmlns="http://schemas.openxmlformats.org/spreadsheetml/2006/main" count="72" uniqueCount="62">
  <si>
    <t>Наименование</t>
  </si>
  <si>
    <t>Срок реализации, рабочие дни</t>
  </si>
  <si>
    <t>Срок реализации, календарные дни</t>
  </si>
  <si>
    <t>Срок реализации, рабочие часы</t>
  </si>
  <si>
    <t>Отладка + тестирование (Preview)</t>
  </si>
  <si>
    <t>Введение в эксплуатацию (Product)</t>
  </si>
  <si>
    <t>Итого</t>
  </si>
  <si>
    <t>Разработка (Develop)</t>
  </si>
  <si>
    <t>Предпроектное обследование</t>
  </si>
  <si>
    <t>Оформление паспорта проекта</t>
  </si>
  <si>
    <t>Разработка базового дизайна, функционала и алгоритма работы</t>
  </si>
  <si>
    <t>Разработка 1 модуля: Личный кабинет</t>
  </si>
  <si>
    <t>Завершение проекта.</t>
  </si>
  <si>
    <t>Разработка 2 модуля: Управление проектами</t>
  </si>
  <si>
    <t>2 модуль: Добавление, чтение, изменение и удаление рац предложений</t>
  </si>
  <si>
    <t>2 модуль: Создание шаблонов рац предложений</t>
  </si>
  <si>
    <t>2 модуль: Комментирование, модерация и рейтинг</t>
  </si>
  <si>
    <t>2 модуль: Списки лидеров и зал славы, глобальные рейтинги участников, система оценок и поощрений</t>
  </si>
  <si>
    <t>Разработка 4 модуля: Служба Управления персоналом</t>
  </si>
  <si>
    <t>Разработка 3 модуля: Бережливое производство</t>
  </si>
  <si>
    <t>№</t>
  </si>
  <si>
    <t>Этап</t>
  </si>
  <si>
    <t>Срок</t>
  </si>
  <si>
    <t>Количество рабочих дней</t>
  </si>
  <si>
    <t>Результат этапа</t>
  </si>
  <si>
    <t>Собранная информация</t>
  </si>
  <si>
    <t>Подготовка паспорта проекта</t>
  </si>
  <si>
    <t>Готовый паспорт проект</t>
  </si>
  <si>
    <t>Базовый функционал работы системы</t>
  </si>
  <si>
    <t>15.03.2021</t>
  </si>
  <si>
    <t>Разработанный модуль «личного кабинета»</t>
  </si>
  <si>
    <t>30.04.2021</t>
  </si>
  <si>
    <t>Разработанный модуль «управления проектами»</t>
  </si>
  <si>
    <t>Разработка продвинутого дизайна, функционала и алгоритма работы</t>
  </si>
  <si>
    <t>18.06.2021</t>
  </si>
  <si>
    <t>Продвинутый функционал работы системы</t>
  </si>
  <si>
    <t>Введение 1 и 2 модуля в эксплуатацию</t>
  </si>
  <si>
    <t>1.07.2021</t>
  </si>
  <si>
    <t>Введённая в работу система из двух модулей</t>
  </si>
  <si>
    <t>12.07.2021</t>
  </si>
  <si>
    <t>Разработанный модуль «бережливое производство»</t>
  </si>
  <si>
    <t>Введение 1, 2 и 3 модуля в эксплуатацию</t>
  </si>
  <si>
    <t>Введённая в работу система из трёх модулей</t>
  </si>
  <si>
    <t>Разработанный модуль «служба управления персоналом»</t>
  </si>
  <si>
    <t>Введение 4 модуля в эксплуатацию</t>
  </si>
  <si>
    <t>16.09.2021</t>
  </si>
  <si>
    <t>Введённая в работу система из четырёх модулей</t>
  </si>
  <si>
    <t>Завершение проекта</t>
  </si>
  <si>
    <t>1.10.2021</t>
  </si>
  <si>
    <t>Итоговый отчет проекта</t>
  </si>
  <si>
    <t>Внедрённая рабочая система</t>
  </si>
  <si>
    <t>25.01.2021- 1.10.2021</t>
  </si>
  <si>
    <t>1.08.2021</t>
  </si>
  <si>
    <t>21.07.2021</t>
  </si>
  <si>
    <t>4 модуль: 1С - Выгрузка отпусков</t>
  </si>
  <si>
    <t>4 модуль: Социальное - подача заявок на социальные выплаты</t>
  </si>
  <si>
    <t>4 модуль: Учебный центр - информация по повышению квалификации и подача заявки на обучение</t>
  </si>
  <si>
    <t>Разработка 4 модуля: Служба управления персоналом</t>
  </si>
  <si>
    <t>1.02.2021</t>
  </si>
  <si>
    <t>15.02.2021</t>
  </si>
  <si>
    <t>4 модуль: Кадры - вакансии на предприятии и выдача справок с места работы</t>
  </si>
  <si>
    <t>12.02.2021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</si>
</sst>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0" xfId="0" applyFont="1" applyBorder="1"/>
    <xf numFmtId="0" fontId="3" fillId="0" borderId="1" xfId="0" applyFont="1" applyFill="1" applyBorder="1" applyAlignment="1">
      <alignment wrapText="1"/>
    </xf>
    <xf numFmtId="0" fontId="0" fillId="0" borderId="0" xfId="0" applyBorder="1"/>
    <xf numFmtId="0" fontId="3" fillId="0" borderId="1" xfId="0" applyFont="1" applyBorder="1" applyAlignment="1">
      <alignment vertical="center" wrapText="1"/>
    </xf>
    <xf numFmtId="0" fontId="4" fillId="0" borderId="3" xfId="0" applyFont="1" applyFill="1" applyBorder="1" applyAlignment="1">
      <alignment horizontal="right" wrapText="1"/>
    </xf>
    <xf numFmtId="0" fontId="4" fillId="0" borderId="4" xfId="0" applyFont="1" applyBorder="1" applyAlignment="1">
      <alignment horizontal="right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1" fillId="0" borderId="0" xfId="0" applyFont="1"/>
    <xf numFmtId="0" fontId="5" fillId="0" borderId="0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0" xfId="0" applyFont="1" applyBorder="1"/>
    <xf numFmtId="0" fontId="0" fillId="0" borderId="10" xfId="0" applyBorder="1"/>
    <xf numFmtId="0" fontId="0" fillId="0" borderId="18" xfId="0" applyFont="1" applyBorder="1" applyAlignment="1">
      <alignment horizontal="center" wrapText="1"/>
    </xf>
    <xf numFmtId="0" fontId="3" fillId="0" borderId="16" xfId="0" applyFont="1" applyBorder="1"/>
    <xf numFmtId="0" fontId="0" fillId="0" borderId="16" xfId="0" applyBorder="1"/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122465</xdr:colOff>
      <xdr:row>27</xdr:row>
      <xdr:rowOff>176893</xdr:rowOff>
    </xdr:from>
    <xdr:to>
      <xdr:col>0</xdr:col>
      <xdr:colOff>5810152</xdr:colOff>
      <xdr:row>37</xdr:row>
      <xdr:rowOff>40821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97ABB1F-75B6-4A17-8F6D-B3565F635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465" y="5728607"/>
          <a:ext cx="5687687" cy="5646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zoomScale="85" zoomScaleNormal="85" workbookViewId="0">
      <selection activeCell="I19" sqref="I19"/>
    </sheetView>
  </sheetViews>
  <sheetFormatPr defaultRowHeight="15" x14ac:dyDescent="0.25"/>
  <cols>
    <col min="1" max="1" width="89.5703125" bestFit="1" customWidth="1"/>
    <col min="2" max="2" width="11.28515625" bestFit="1" customWidth="1"/>
    <col min="3" max="3" width="13.7109375" bestFit="1" customWidth="1"/>
    <col min="4" max="4" width="14" bestFit="1" customWidth="1"/>
    <col min="5" max="5" width="12.5703125" bestFit="1" customWidth="1"/>
    <col min="6" max="6" width="17.5703125" bestFit="1" customWidth="1"/>
    <col min="7" max="7" width="13.5703125" bestFit="1" customWidth="1"/>
    <col min="8" max="8" width="13.140625" customWidth="1"/>
    <col min="9" max="9" width="4.28515625" customWidth="1"/>
    <col min="10" max="10" width="13" customWidth="1"/>
    <col min="11" max="11" width="9.7109375" customWidth="1"/>
    <col min="12" max="12" width="6.85546875" customWidth="1"/>
    <col min="13" max="13" width="11.28515625" customWidth="1"/>
  </cols>
  <sheetData>
    <row r="1" spans="1:9" ht="45" x14ac:dyDescent="0.25">
      <c r="A1" s="21" t="s">
        <v>0</v>
      </c>
      <c r="B1" s="22" t="s">
        <v>7</v>
      </c>
      <c r="C1" s="22" t="s">
        <v>4</v>
      </c>
      <c r="D1" s="22" t="s">
        <v>5</v>
      </c>
      <c r="E1" s="22" t="s">
        <v>1</v>
      </c>
      <c r="F1" s="31" t="s">
        <v>2</v>
      </c>
      <c r="G1" s="23" t="s">
        <v>3</v>
      </c>
      <c r="H1" s="4"/>
    </row>
    <row r="2" spans="1:9" x14ac:dyDescent="0.25">
      <c r="A2" s="26" t="s">
        <v>8</v>
      </c>
      <c r="B2" s="24"/>
      <c r="C2" s="24"/>
      <c r="D2" s="24">
        <v>9</v>
      </c>
      <c r="E2" s="24">
        <f>B2+C2+D2</f>
        <v>9</v>
      </c>
      <c r="F2" s="1">
        <f>_xlfn.CEILING.MATH(E2*1.47)</f>
        <v>14</v>
      </c>
      <c r="G2" s="27">
        <f>E2*8</f>
        <v>72</v>
      </c>
      <c r="H2" s="16"/>
    </row>
    <row r="3" spans="1:9" x14ac:dyDescent="0.25">
      <c r="A3" s="5" t="s">
        <v>9</v>
      </c>
      <c r="B3" s="1"/>
      <c r="C3" s="1"/>
      <c r="D3" s="1">
        <v>1</v>
      </c>
      <c r="E3" s="1">
        <f t="shared" ref="E3:E24" si="0">B3+C3+D3</f>
        <v>1</v>
      </c>
      <c r="F3" s="1">
        <f t="shared" ref="F3:F24" si="1">_xlfn.CEILING.MATH(E3*1.47)</f>
        <v>2</v>
      </c>
      <c r="G3" s="17">
        <f t="shared" ref="G3:G24" si="2">E3*8</f>
        <v>8</v>
      </c>
      <c r="H3" s="16"/>
    </row>
    <row r="4" spans="1:9" x14ac:dyDescent="0.25">
      <c r="A4" s="5" t="s">
        <v>10</v>
      </c>
      <c r="B4" s="1">
        <v>21</v>
      </c>
      <c r="C4" s="1">
        <v>3</v>
      </c>
      <c r="D4" s="1"/>
      <c r="E4" s="1">
        <f t="shared" si="0"/>
        <v>24</v>
      </c>
      <c r="F4" s="1">
        <f t="shared" si="1"/>
        <v>36</v>
      </c>
      <c r="G4" s="17">
        <f t="shared" si="2"/>
        <v>192</v>
      </c>
      <c r="H4" s="16"/>
    </row>
    <row r="5" spans="1:9" x14ac:dyDescent="0.25">
      <c r="A5" s="32"/>
      <c r="B5" s="29"/>
      <c r="C5" s="29"/>
      <c r="D5" s="29"/>
      <c r="E5" s="25"/>
      <c r="F5" s="25"/>
      <c r="G5" s="28"/>
      <c r="H5" s="16"/>
    </row>
    <row r="6" spans="1:9" x14ac:dyDescent="0.25">
      <c r="A6" s="5" t="s">
        <v>11</v>
      </c>
      <c r="B6" s="1">
        <v>30</v>
      </c>
      <c r="C6" s="1">
        <v>3</v>
      </c>
      <c r="D6" s="1">
        <v>8</v>
      </c>
      <c r="E6" s="1">
        <f t="shared" si="0"/>
        <v>41</v>
      </c>
      <c r="F6" s="1">
        <f t="shared" si="1"/>
        <v>61</v>
      </c>
      <c r="G6" s="17">
        <f t="shared" si="2"/>
        <v>328</v>
      </c>
      <c r="H6" s="16"/>
    </row>
    <row r="7" spans="1:9" x14ac:dyDescent="0.25">
      <c r="A7" s="32"/>
      <c r="B7" s="29"/>
      <c r="C7" s="29"/>
      <c r="D7" s="29"/>
      <c r="E7" s="25"/>
      <c r="F7" s="25"/>
      <c r="G7" s="28"/>
      <c r="H7" s="16"/>
    </row>
    <row r="8" spans="1:9" x14ac:dyDescent="0.25">
      <c r="A8" s="5" t="s">
        <v>13</v>
      </c>
      <c r="B8" s="1"/>
      <c r="C8" s="1">
        <v>3</v>
      </c>
      <c r="D8" s="1">
        <v>8</v>
      </c>
      <c r="E8" s="1">
        <f t="shared" si="0"/>
        <v>11</v>
      </c>
      <c r="F8" s="1">
        <f t="shared" si="1"/>
        <v>17</v>
      </c>
      <c r="G8" s="17">
        <f t="shared" si="2"/>
        <v>88</v>
      </c>
      <c r="H8" s="16"/>
    </row>
    <row r="9" spans="1:9" x14ac:dyDescent="0.25">
      <c r="A9" s="7" t="s">
        <v>14</v>
      </c>
      <c r="B9" s="3">
        <v>10</v>
      </c>
      <c r="C9" s="2"/>
      <c r="D9" s="2"/>
      <c r="E9" s="1">
        <f t="shared" si="0"/>
        <v>10</v>
      </c>
      <c r="F9" s="1">
        <f t="shared" si="1"/>
        <v>15</v>
      </c>
      <c r="G9" s="17">
        <f t="shared" si="2"/>
        <v>80</v>
      </c>
      <c r="H9" s="16"/>
    </row>
    <row r="10" spans="1:9" x14ac:dyDescent="0.25">
      <c r="A10" s="7" t="s">
        <v>15</v>
      </c>
      <c r="B10" s="2">
        <v>5</v>
      </c>
      <c r="C10" s="2"/>
      <c r="D10" s="2"/>
      <c r="E10" s="1">
        <f t="shared" si="0"/>
        <v>5</v>
      </c>
      <c r="F10" s="1">
        <f t="shared" si="1"/>
        <v>8</v>
      </c>
      <c r="G10" s="17">
        <f t="shared" si="2"/>
        <v>40</v>
      </c>
      <c r="H10" s="16"/>
    </row>
    <row r="11" spans="1:9" x14ac:dyDescent="0.25">
      <c r="A11" s="7" t="s">
        <v>16</v>
      </c>
      <c r="B11" s="2">
        <v>7</v>
      </c>
      <c r="C11" s="2"/>
      <c r="D11" s="2"/>
      <c r="E11" s="1">
        <f t="shared" si="0"/>
        <v>7</v>
      </c>
      <c r="F11" s="1">
        <f t="shared" si="1"/>
        <v>11</v>
      </c>
      <c r="G11" s="17">
        <f t="shared" si="2"/>
        <v>56</v>
      </c>
      <c r="H11" s="16"/>
    </row>
    <row r="12" spans="1:9" x14ac:dyDescent="0.25">
      <c r="A12" s="7" t="s">
        <v>17</v>
      </c>
      <c r="B12" s="2">
        <v>7</v>
      </c>
      <c r="C12" s="2"/>
      <c r="D12" s="2"/>
      <c r="E12" s="1">
        <f t="shared" si="0"/>
        <v>7</v>
      </c>
      <c r="F12" s="1">
        <f t="shared" si="1"/>
        <v>11</v>
      </c>
      <c r="G12" s="17">
        <f t="shared" si="2"/>
        <v>56</v>
      </c>
      <c r="H12" s="16"/>
    </row>
    <row r="13" spans="1:9" x14ac:dyDescent="0.25">
      <c r="A13" s="33"/>
      <c r="B13" s="30"/>
      <c r="C13" s="30"/>
      <c r="D13" s="30"/>
      <c r="E13" s="25"/>
      <c r="F13" s="25"/>
      <c r="G13" s="28"/>
      <c r="H13" s="16"/>
    </row>
    <row r="14" spans="1:9" x14ac:dyDescent="0.25">
      <c r="A14" s="5" t="s">
        <v>19</v>
      </c>
      <c r="B14" s="8"/>
      <c r="C14" s="1">
        <v>3</v>
      </c>
      <c r="D14" s="1">
        <v>8</v>
      </c>
      <c r="E14" s="1">
        <f t="shared" si="0"/>
        <v>11</v>
      </c>
      <c r="F14" s="1">
        <f t="shared" si="1"/>
        <v>17</v>
      </c>
      <c r="G14" s="17">
        <f t="shared" si="2"/>
        <v>88</v>
      </c>
      <c r="H14" s="8"/>
    </row>
    <row r="15" spans="1:9" x14ac:dyDescent="0.25">
      <c r="A15" s="7" t="s">
        <v>14</v>
      </c>
      <c r="B15" s="18">
        <v>1</v>
      </c>
      <c r="C15" s="8"/>
      <c r="D15" s="8"/>
      <c r="E15" s="1">
        <f t="shared" si="0"/>
        <v>1</v>
      </c>
      <c r="F15" s="1">
        <f t="shared" si="1"/>
        <v>2</v>
      </c>
      <c r="G15" s="17">
        <f t="shared" si="2"/>
        <v>8</v>
      </c>
      <c r="H15" s="8"/>
      <c r="I15" s="2"/>
    </row>
    <row r="16" spans="1:9" x14ac:dyDescent="0.25">
      <c r="A16" s="7" t="s">
        <v>15</v>
      </c>
      <c r="B16" s="18">
        <v>1</v>
      </c>
      <c r="C16" s="8"/>
      <c r="D16" s="8"/>
      <c r="E16" s="1">
        <f t="shared" si="0"/>
        <v>1</v>
      </c>
      <c r="F16" s="1">
        <f t="shared" si="1"/>
        <v>2</v>
      </c>
      <c r="G16" s="17">
        <f t="shared" si="2"/>
        <v>8</v>
      </c>
      <c r="H16" s="8"/>
      <c r="I16" s="2"/>
    </row>
    <row r="17" spans="1:13" x14ac:dyDescent="0.25">
      <c r="A17" s="7" t="s">
        <v>16</v>
      </c>
      <c r="B17" s="18">
        <v>1</v>
      </c>
      <c r="C17" s="1"/>
      <c r="D17" s="1"/>
      <c r="E17" s="1">
        <f t="shared" si="0"/>
        <v>1</v>
      </c>
      <c r="F17" s="1">
        <f t="shared" si="1"/>
        <v>2</v>
      </c>
      <c r="G17" s="17">
        <f t="shared" si="2"/>
        <v>8</v>
      </c>
      <c r="H17" s="16"/>
      <c r="I17" s="2"/>
    </row>
    <row r="18" spans="1:13" x14ac:dyDescent="0.25">
      <c r="A18" s="7" t="s">
        <v>17</v>
      </c>
      <c r="B18" s="18">
        <v>1</v>
      </c>
      <c r="C18" s="1"/>
      <c r="D18" s="1"/>
      <c r="E18" s="1">
        <f t="shared" si="0"/>
        <v>1</v>
      </c>
      <c r="F18" s="1">
        <f t="shared" si="1"/>
        <v>2</v>
      </c>
      <c r="G18" s="17">
        <f t="shared" si="2"/>
        <v>8</v>
      </c>
      <c r="H18" s="16"/>
      <c r="I18" s="2"/>
    </row>
    <row r="19" spans="1:13" x14ac:dyDescent="0.25">
      <c r="A19" s="33"/>
      <c r="B19" s="30"/>
      <c r="C19" s="25"/>
      <c r="D19" s="25"/>
      <c r="E19" s="25"/>
      <c r="F19" s="25"/>
      <c r="G19" s="28"/>
      <c r="H19" s="16"/>
      <c r="I19" s="2"/>
    </row>
    <row r="20" spans="1:13" x14ac:dyDescent="0.25">
      <c r="A20" s="9" t="s">
        <v>57</v>
      </c>
      <c r="B20" s="1"/>
      <c r="C20" s="1">
        <v>3</v>
      </c>
      <c r="D20" s="1">
        <v>8</v>
      </c>
      <c r="E20" s="1">
        <f t="shared" si="0"/>
        <v>11</v>
      </c>
      <c r="F20" s="1">
        <f t="shared" si="1"/>
        <v>17</v>
      </c>
      <c r="G20" s="17">
        <f t="shared" si="2"/>
        <v>88</v>
      </c>
      <c r="H20" s="16"/>
      <c r="I20" s="2"/>
    </row>
    <row r="21" spans="1:13" x14ac:dyDescent="0.25">
      <c r="A21" s="7" t="s">
        <v>54</v>
      </c>
      <c r="B21" s="3">
        <v>8</v>
      </c>
      <c r="C21" s="1"/>
      <c r="D21" s="1"/>
      <c r="E21" s="1">
        <f t="shared" si="0"/>
        <v>8</v>
      </c>
      <c r="F21" s="1">
        <f t="shared" si="1"/>
        <v>12</v>
      </c>
      <c r="G21" s="17">
        <f t="shared" si="2"/>
        <v>64</v>
      </c>
      <c r="H21" s="16"/>
      <c r="I21" s="2"/>
    </row>
    <row r="22" spans="1:13" x14ac:dyDescent="0.25">
      <c r="A22" s="7" t="s">
        <v>60</v>
      </c>
      <c r="B22" s="3">
        <v>5</v>
      </c>
      <c r="C22" s="1"/>
      <c r="D22" s="1"/>
      <c r="E22" s="1">
        <f t="shared" si="0"/>
        <v>5</v>
      </c>
      <c r="F22" s="1">
        <f t="shared" si="1"/>
        <v>8</v>
      </c>
      <c r="G22" s="17">
        <f t="shared" si="2"/>
        <v>40</v>
      </c>
      <c r="H22" s="16"/>
      <c r="I22" s="2"/>
    </row>
    <row r="23" spans="1:13" x14ac:dyDescent="0.25">
      <c r="A23" s="7" t="s">
        <v>55</v>
      </c>
      <c r="B23" s="3">
        <v>5</v>
      </c>
      <c r="C23" s="1"/>
      <c r="D23" s="1"/>
      <c r="E23" s="1">
        <f t="shared" si="0"/>
        <v>5</v>
      </c>
      <c r="F23" s="1">
        <f t="shared" si="1"/>
        <v>8</v>
      </c>
      <c r="G23" s="17">
        <f t="shared" si="2"/>
        <v>40</v>
      </c>
      <c r="H23" s="16"/>
      <c r="I23" s="2"/>
    </row>
    <row r="24" spans="1:13" x14ac:dyDescent="0.25">
      <c r="A24" s="7" t="s">
        <v>56</v>
      </c>
      <c r="B24" s="1">
        <v>5</v>
      </c>
      <c r="C24" s="6"/>
      <c r="D24" s="6"/>
      <c r="E24" s="1">
        <f t="shared" si="0"/>
        <v>5</v>
      </c>
      <c r="F24" s="1">
        <f t="shared" si="1"/>
        <v>8</v>
      </c>
      <c r="G24" s="17">
        <f t="shared" si="2"/>
        <v>40</v>
      </c>
      <c r="H24" s="16"/>
      <c r="I24" s="2"/>
    </row>
    <row r="25" spans="1:13" x14ac:dyDescent="0.25">
      <c r="A25" s="33"/>
      <c r="B25" s="30"/>
      <c r="C25" s="30"/>
      <c r="D25" s="30"/>
      <c r="E25" s="25"/>
      <c r="F25" s="25"/>
      <c r="G25" s="28"/>
      <c r="H25" s="16"/>
      <c r="I25" s="2"/>
    </row>
    <row r="26" spans="1:13" ht="15.75" thickBot="1" x14ac:dyDescent="0.3">
      <c r="A26" s="34" t="s">
        <v>12</v>
      </c>
      <c r="B26" s="35"/>
      <c r="C26" s="35"/>
      <c r="D26" s="35">
        <v>1</v>
      </c>
      <c r="E26" s="35">
        <f>B26+C26+D26</f>
        <v>1</v>
      </c>
      <c r="F26" s="35">
        <f>_xlfn.CEILING.MATH(E26*1.47)</f>
        <v>2</v>
      </c>
      <c r="G26" s="36">
        <f>E26*8</f>
        <v>8</v>
      </c>
      <c r="H26" s="16"/>
      <c r="I26" s="2"/>
    </row>
    <row r="27" spans="1:13" ht="15.75" thickBot="1" x14ac:dyDescent="0.3">
      <c r="A27" s="10" t="s">
        <v>6</v>
      </c>
      <c r="B27" s="11">
        <f>SUM(B2:B26)</f>
        <v>107</v>
      </c>
      <c r="C27" s="11">
        <f>SUM(C2:C26)</f>
        <v>15</v>
      </c>
      <c r="D27" s="11">
        <f>SUM(D2:D26)</f>
        <v>43</v>
      </c>
      <c r="E27" s="19">
        <f>B27+C27+D27</f>
        <v>165</v>
      </c>
      <c r="F27" s="19">
        <f>_xlfn.CEILING.MATH(E27*1.47)</f>
        <v>243</v>
      </c>
      <c r="G27" s="20">
        <f>E27*8</f>
        <v>1320</v>
      </c>
      <c r="H27" s="16"/>
      <c r="I27" s="13"/>
      <c r="J27" s="14"/>
      <c r="K27" s="15"/>
    </row>
    <row r="28" spans="1:13" ht="15.75" thickBot="1" x14ac:dyDescent="0.3">
      <c r="H28" s="16"/>
      <c r="L28" s="12"/>
      <c r="M28" s="12"/>
    </row>
    <row r="29" spans="1:13" ht="26.25" thickBot="1" x14ac:dyDescent="0.3">
      <c r="B29" s="42" t="s">
        <v>20</v>
      </c>
      <c r="C29" s="43" t="s">
        <v>21</v>
      </c>
      <c r="D29" s="43" t="s">
        <v>22</v>
      </c>
      <c r="E29" s="43" t="s">
        <v>23</v>
      </c>
      <c r="F29" s="43" t="s">
        <v>24</v>
      </c>
      <c r="H29" s="16"/>
    </row>
    <row r="30" spans="1:13" ht="26.25" thickBot="1" x14ac:dyDescent="0.3">
      <c r="B30" s="44">
        <v>1</v>
      </c>
      <c r="C30" s="37" t="s">
        <v>8</v>
      </c>
      <c r="D30" s="37" t="s">
        <v>58</v>
      </c>
      <c r="E30" s="37">
        <v>10</v>
      </c>
      <c r="F30" s="37" t="s">
        <v>25</v>
      </c>
      <c r="H30" s="16"/>
    </row>
    <row r="31" spans="1:13" ht="39" thickBot="1" x14ac:dyDescent="0.3">
      <c r="B31" s="44">
        <v>2</v>
      </c>
      <c r="C31" s="37" t="s">
        <v>26</v>
      </c>
      <c r="D31" s="37" t="s">
        <v>61</v>
      </c>
      <c r="E31" s="37">
        <v>1</v>
      </c>
      <c r="F31" s="37" t="s">
        <v>27</v>
      </c>
    </row>
    <row r="32" spans="1:13" ht="77.25" thickBot="1" x14ac:dyDescent="0.3">
      <c r="B32" s="44">
        <v>3</v>
      </c>
      <c r="C32" s="37" t="s">
        <v>10</v>
      </c>
      <c r="D32" s="37" t="s">
        <v>59</v>
      </c>
      <c r="E32" s="37">
        <v>20</v>
      </c>
      <c r="F32" s="37" t="s">
        <v>28</v>
      </c>
    </row>
    <row r="33" spans="2:6" ht="51.75" thickBot="1" x14ac:dyDescent="0.3">
      <c r="B33" s="44">
        <v>4</v>
      </c>
      <c r="C33" s="37" t="s">
        <v>11</v>
      </c>
      <c r="D33" s="37" t="s">
        <v>29</v>
      </c>
      <c r="E33" s="37">
        <v>32</v>
      </c>
      <c r="F33" s="37" t="s">
        <v>30</v>
      </c>
    </row>
    <row r="34" spans="2:6" ht="51.75" thickBot="1" x14ac:dyDescent="0.3">
      <c r="B34" s="44">
        <v>5</v>
      </c>
      <c r="C34" s="37" t="s">
        <v>13</v>
      </c>
      <c r="D34" s="37" t="s">
        <v>31</v>
      </c>
      <c r="E34" s="37">
        <v>33</v>
      </c>
      <c r="F34" s="37" t="s">
        <v>32</v>
      </c>
    </row>
    <row r="35" spans="2:6" ht="77.25" thickBot="1" x14ac:dyDescent="0.3">
      <c r="B35" s="44">
        <v>6</v>
      </c>
      <c r="C35" s="37" t="s">
        <v>33</v>
      </c>
      <c r="D35" s="37" t="s">
        <v>34</v>
      </c>
      <c r="E35" s="37">
        <v>10</v>
      </c>
      <c r="F35" s="37" t="s">
        <v>35</v>
      </c>
    </row>
    <row r="36" spans="2:6" ht="39" thickBot="1" x14ac:dyDescent="0.3">
      <c r="B36" s="44">
        <v>7</v>
      </c>
      <c r="C36" s="37" t="s">
        <v>36</v>
      </c>
      <c r="D36" s="37" t="s">
        <v>37</v>
      </c>
      <c r="E36" s="37">
        <v>7</v>
      </c>
      <c r="F36" s="37" t="s">
        <v>38</v>
      </c>
    </row>
    <row r="37" spans="2:6" ht="51.75" thickBot="1" x14ac:dyDescent="0.3">
      <c r="B37" s="44">
        <v>8</v>
      </c>
      <c r="C37" s="37" t="s">
        <v>19</v>
      </c>
      <c r="D37" s="37" t="s">
        <v>39</v>
      </c>
      <c r="E37" s="37">
        <v>7</v>
      </c>
      <c r="F37" s="37" t="s">
        <v>40</v>
      </c>
    </row>
    <row r="38" spans="2:6" ht="39" thickBot="1" x14ac:dyDescent="0.3">
      <c r="B38" s="44">
        <v>9</v>
      </c>
      <c r="C38" s="37" t="s">
        <v>41</v>
      </c>
      <c r="D38" s="37" t="s">
        <v>53</v>
      </c>
      <c r="E38" s="37">
        <v>7</v>
      </c>
      <c r="F38" s="37" t="s">
        <v>42</v>
      </c>
    </row>
    <row r="39" spans="2:6" ht="64.5" thickBot="1" x14ac:dyDescent="0.3">
      <c r="B39" s="44">
        <v>10</v>
      </c>
      <c r="C39" s="37" t="s">
        <v>18</v>
      </c>
      <c r="D39" s="37" t="s">
        <v>52</v>
      </c>
      <c r="E39" s="37">
        <v>30</v>
      </c>
      <c r="F39" s="37" t="s">
        <v>43</v>
      </c>
    </row>
    <row r="40" spans="2:6" ht="39" thickBot="1" x14ac:dyDescent="0.3">
      <c r="B40" s="44">
        <v>11</v>
      </c>
      <c r="C40" s="37" t="s">
        <v>44</v>
      </c>
      <c r="D40" s="37" t="s">
        <v>45</v>
      </c>
      <c r="E40" s="37">
        <v>7</v>
      </c>
      <c r="F40" s="37" t="s">
        <v>46</v>
      </c>
    </row>
    <row r="41" spans="2:6" ht="26.25" thickBot="1" x14ac:dyDescent="0.3">
      <c r="B41" s="44">
        <v>12</v>
      </c>
      <c r="C41" s="37" t="s">
        <v>47</v>
      </c>
      <c r="D41" s="37" t="s">
        <v>48</v>
      </c>
      <c r="E41" s="37">
        <v>1</v>
      </c>
      <c r="F41" s="37" t="s">
        <v>49</v>
      </c>
    </row>
    <row r="42" spans="2:6" ht="26.25" thickBot="1" x14ac:dyDescent="0.3">
      <c r="B42" s="45">
        <v>13</v>
      </c>
      <c r="C42" s="46" t="s">
        <v>6</v>
      </c>
      <c r="D42" s="46" t="s">
        <v>51</v>
      </c>
      <c r="E42" s="46">
        <f>SUM(E30:E41)</f>
        <v>165</v>
      </c>
      <c r="F42" s="46" t="s">
        <v>50</v>
      </c>
    </row>
    <row r="48" spans="2:6" ht="30.75" customHeight="1" x14ac:dyDescent="0.25"/>
    <row r="49" spans="2:6" ht="15.75" customHeight="1" x14ac:dyDescent="0.25">
      <c r="B49" s="38"/>
      <c r="C49" s="39"/>
      <c r="D49" s="40"/>
      <c r="E49" s="39"/>
      <c r="F49" s="4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Андриенко Б.Н.</dc:creator>
  <cp:lastModifiedBy>Андриенко Б.Н.</cp:lastModifiedBy>
  <dcterms:created xsi:type="dcterms:W3CDTF">2015-06-05T18:17:20Z</dcterms:created>
  <dcterms:modified xsi:type="dcterms:W3CDTF">2021-02-12T05:45:36Z</dcterms:modified>
</cp:coreProperties>
</file>