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90FF798-4C90-4C3B-80A5-F1BF024C638F}" xr6:coauthVersionLast="37" xr6:coauthVersionMax="37" xr10:uidLastSave="{00000000-0000-0000-0000-000000000000}"/>
  <bookViews>
    <workbookView xWindow="0" yWindow="0" windowWidth="22260" windowHeight="12647" xr2:uid="{00000000-000D-0000-FFFF-FFFF00000000}"/>
  </bookViews>
  <sheets>
    <sheet name="Доверительный интервал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G7" i="1" l="1"/>
  <c r="G5" i="1"/>
  <c r="G3" i="1"/>
  <c r="F5" i="1"/>
  <c r="F3" i="1"/>
  <c r="E7" i="1"/>
  <c r="E5" i="1"/>
  <c r="E3" i="1"/>
  <c r="E9" i="1" l="1"/>
  <c r="E13" i="1" s="1"/>
  <c r="F9" i="1"/>
  <c r="E15" i="1" l="1"/>
  <c r="F13" i="1"/>
  <c r="F15" i="1" s="1"/>
  <c r="G9" i="1" l="1"/>
  <c r="G13" i="1" l="1"/>
  <c r="G15" i="1" s="1"/>
</calcChain>
</file>

<file path=xl/sharedStrings.xml><?xml version="1.0" encoding="utf-8"?>
<sst xmlns="http://schemas.openxmlformats.org/spreadsheetml/2006/main" count="28" uniqueCount="15">
  <si>
    <t>Реализация выборки (данные)</t>
  </si>
  <si>
    <t>Реализация выборочного среднего</t>
  </si>
  <si>
    <t>Реализация исправленной выборочной дисперсии</t>
  </si>
  <si>
    <t>Математическое ожидание (mu)</t>
  </si>
  <si>
    <t>Число наблюдений (объем выборки)</t>
  </si>
  <si>
    <t>Дисперсия (sigma^2)</t>
  </si>
  <si>
    <t>Уровень значимости</t>
  </si>
  <si>
    <t>mu0</t>
  </si>
  <si>
    <t>Тестирование гипотезы о среднем (mu) для наблюдения из выборки из нормального распределения с неизвестной дисперсией (sigma^2)
H0:mu=mu0, H1:mu!=mu0</t>
  </si>
  <si>
    <t>Реализация тестовой статистики</t>
  </si>
  <si>
    <t>p-value</t>
  </si>
  <si>
    <t>Вывод о нулевой гипотезе</t>
  </si>
  <si>
    <t>Тестирование гипотезы о среднем (mu) для наблюдения из выборки из нормального распределения с известной дисперсией (sigma^2)
H0:mu=mu0, H1:mu!=mu1</t>
  </si>
  <si>
    <t>Дисперсия</t>
  </si>
  <si>
    <t>Тестирование гипотезы о среднем (mu) для наблюдения из распределения с конечными математическим ожиданием и дисперсией (sigma^2)
H0:mu=mu0, H1:mu!=mu2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</si>
</sst>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164" fontId="0" fillId="0" borderId="0" xfId="0" applyNumberForma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zoomScaleNormal="100" workbookViewId="0">
      <selection activeCell="E13" sqref="E13"/>
    </sheetView>
  </sheetViews>
  <sheetFormatPr defaultRowHeight="14.35" x14ac:dyDescent="0.5"/>
  <cols>
    <col min="1" max="1" width="28.703125" style="5" bestFit="1" customWidth="1"/>
    <col min="2" max="2" width="18.41015625" style="5" bestFit="1" customWidth="1"/>
    <col min="3" max="3" width="27.05859375" style="7" bestFit="1" customWidth="1"/>
    <col min="4" max="4" width="5.234375" style="7" bestFit="1" customWidth="1"/>
    <col min="5" max="5" width="46.703125" style="7" bestFit="1" customWidth="1"/>
    <col min="6" max="6" width="43.234375" style="12" bestFit="1" customWidth="1"/>
    <col min="7" max="7" width="47.46875" style="12" customWidth="1"/>
  </cols>
  <sheetData>
    <row r="1" spans="1:10" ht="71.7" x14ac:dyDescent="0.5">
      <c r="A1" s="4" t="s">
        <v>3</v>
      </c>
      <c r="B1" s="4" t="s">
        <v>5</v>
      </c>
      <c r="C1" s="6" t="s">
        <v>0</v>
      </c>
      <c r="D1" s="6" t="s">
        <v>7</v>
      </c>
      <c r="E1" s="10" t="s">
        <v>8</v>
      </c>
      <c r="F1" s="10" t="s">
        <v>12</v>
      </c>
      <c r="G1" s="10" t="s">
        <v>14</v>
      </c>
    </row>
    <row r="2" spans="1:10" x14ac:dyDescent="0.5">
      <c r="A2" s="5">
        <v>5</v>
      </c>
      <c r="B2" s="5">
        <v>10</v>
      </c>
      <c r="C2" s="7">
        <f ca="1">_xlfn.NORM.INV(RAND(), $A$2, SQRT($B$2))</f>
        <v>8.1056275548501677</v>
      </c>
      <c r="D2" s="7">
        <v>5</v>
      </c>
      <c r="E2" s="8" t="s">
        <v>4</v>
      </c>
      <c r="F2" s="8" t="s">
        <v>4</v>
      </c>
      <c r="G2" s="8" t="s">
        <v>4</v>
      </c>
    </row>
    <row r="3" spans="1:10" x14ac:dyDescent="0.5">
      <c r="C3" s="7">
        <f t="shared" ref="C3:C66" ca="1" si="0">_xlfn.NORM.INV(RAND(), $A$2, SQRT($B$2))</f>
        <v>2.5223032168840342</v>
      </c>
      <c r="E3" s="8">
        <f ca="1">COUNT(C:C)</f>
        <v>100</v>
      </c>
      <c r="F3" s="8">
        <f ca="1">COUNT(C:C)</f>
        <v>100</v>
      </c>
      <c r="G3" s="8">
        <f ca="1">COUNT(C:C)</f>
        <v>100</v>
      </c>
      <c r="H3" s="2"/>
      <c r="I3" s="2"/>
      <c r="J3" s="2"/>
    </row>
    <row r="4" spans="1:10" x14ac:dyDescent="0.5">
      <c r="C4" s="7">
        <f t="shared" ca="1" si="0"/>
        <v>0.7654010820664281</v>
      </c>
      <c r="E4" s="8" t="s">
        <v>1</v>
      </c>
      <c r="F4" s="8" t="s">
        <v>1</v>
      </c>
      <c r="G4" s="8" t="s">
        <v>1</v>
      </c>
      <c r="H4" s="2"/>
      <c r="I4" s="2"/>
      <c r="J4" s="2"/>
    </row>
    <row r="5" spans="1:10" x14ac:dyDescent="0.5">
      <c r="C5" s="7">
        <f t="shared" ca="1" si="0"/>
        <v>2.7433418805026659</v>
      </c>
      <c r="E5" s="8">
        <f ca="1">AVERAGE(C:C)</f>
        <v>5.1497446085939513</v>
      </c>
      <c r="F5" s="8">
        <f ca="1">AVERAGE(C:C)</f>
        <v>5.1497446085939513</v>
      </c>
      <c r="G5" s="8">
        <f ca="1">AVERAGE(C:C)</f>
        <v>5.1497446085939513</v>
      </c>
      <c r="H5" s="2"/>
      <c r="I5" s="2"/>
      <c r="J5" s="2"/>
    </row>
    <row r="6" spans="1:10" x14ac:dyDescent="0.5">
      <c r="C6" s="7">
        <f t="shared" ca="1" si="0"/>
        <v>4.899900740687543</v>
      </c>
      <c r="E6" s="8" t="s">
        <v>2</v>
      </c>
      <c r="F6" s="9" t="s">
        <v>13</v>
      </c>
      <c r="G6" s="8" t="s">
        <v>2</v>
      </c>
      <c r="H6" s="2"/>
      <c r="I6" s="2"/>
      <c r="J6" s="2"/>
    </row>
    <row r="7" spans="1:10" x14ac:dyDescent="0.5">
      <c r="C7" s="7">
        <f t="shared" ca="1" si="0"/>
        <v>6.8295613087807308</v>
      </c>
      <c r="E7" s="8">
        <f ca="1">_xlfn.VAR.S(C:C)</f>
        <v>8.9945718150724581</v>
      </c>
      <c r="F7" s="8">
        <f>B2</f>
        <v>10</v>
      </c>
      <c r="G7" s="8">
        <f ca="1">_xlfn.VAR.S(C:C)</f>
        <v>8.9945718150724581</v>
      </c>
      <c r="H7" s="2"/>
      <c r="I7" s="2"/>
      <c r="J7" s="2"/>
    </row>
    <row r="8" spans="1:10" x14ac:dyDescent="0.5">
      <c r="C8" s="7">
        <f t="shared" ca="1" si="0"/>
        <v>4.827599616023333</v>
      </c>
      <c r="E8" s="9" t="s">
        <v>9</v>
      </c>
      <c r="F8" s="9" t="s">
        <v>9</v>
      </c>
      <c r="G8" s="9" t="s">
        <v>9</v>
      </c>
      <c r="H8" s="2"/>
      <c r="I8" s="2"/>
      <c r="J8" s="2"/>
    </row>
    <row r="9" spans="1:10" x14ac:dyDescent="0.5">
      <c r="C9" s="7">
        <f t="shared" ca="1" si="0"/>
        <v>8.5782926753617375</v>
      </c>
      <c r="E9" s="8">
        <f ca="1">(E5 - $D$2) / SQRT(E7 / E3)</f>
        <v>0.49929928962799525</v>
      </c>
      <c r="F9" s="8">
        <f ca="1">(F5 - $D$2) / SQRT(F7 / F3)</f>
        <v>0.47353403048731019</v>
      </c>
      <c r="G9" s="8">
        <f t="shared" ref="F9:G9" ca="1" si="1">(G5 - $D$2) / SQRT(G7 / G3)</f>
        <v>0.49929928962799525</v>
      </c>
      <c r="H9" s="2"/>
      <c r="I9" s="2"/>
      <c r="J9" s="2"/>
    </row>
    <row r="10" spans="1:10" x14ac:dyDescent="0.5">
      <c r="C10" s="7">
        <f t="shared" ca="1" si="0"/>
        <v>5.3089912604791847</v>
      </c>
      <c r="E10" s="9" t="s">
        <v>6</v>
      </c>
      <c r="F10" s="9" t="s">
        <v>6</v>
      </c>
      <c r="G10" s="9" t="s">
        <v>6</v>
      </c>
      <c r="H10" s="2"/>
      <c r="I10" s="2"/>
      <c r="J10" s="2"/>
    </row>
    <row r="11" spans="1:10" x14ac:dyDescent="0.5">
      <c r="C11" s="7">
        <f t="shared" ca="1" si="0"/>
        <v>6.2670989111407849</v>
      </c>
      <c r="E11" s="8">
        <v>0.1</v>
      </c>
      <c r="F11" s="8">
        <v>0.1</v>
      </c>
      <c r="G11" s="8">
        <v>0.1</v>
      </c>
      <c r="H11" s="2"/>
      <c r="I11" s="2"/>
      <c r="J11" s="2"/>
    </row>
    <row r="12" spans="1:10" x14ac:dyDescent="0.5">
      <c r="C12" s="7">
        <f t="shared" ca="1" si="0"/>
        <v>5.2980349996892269</v>
      </c>
      <c r="E12" s="9" t="s">
        <v>10</v>
      </c>
      <c r="F12" s="9" t="s">
        <v>10</v>
      </c>
      <c r="G12" s="9" t="s">
        <v>10</v>
      </c>
      <c r="H12" s="2"/>
      <c r="I12" s="2"/>
      <c r="J12" s="2"/>
    </row>
    <row r="13" spans="1:10" x14ac:dyDescent="0.5">
      <c r="C13" s="7">
        <f t="shared" ca="1" si="0"/>
        <v>6.8550361419601451</v>
      </c>
      <c r="E13" s="8">
        <f ca="1">2 * MIN(_xlfn.T.DIST(E9, E3 - 1, 1), 1-_xlfn.T.DIST(E9, E3 - 1, 1))</f>
        <v>0.6186763352986917</v>
      </c>
      <c r="F13" s="8">
        <f ca="1">2 * MIN(_xlfn.NORM.DIST(F9, 0, 1, 1), 1-_xlfn.NORM.DIST(F9, 0, 1, 1))</f>
        <v>0.6358322281876958</v>
      </c>
      <c r="G13" s="8">
        <f ca="1">2 * MIN(_xlfn.NORM.DIST(G9, 0, 1, 1), 1-_xlfn.NORM.DIST(G9, 0, 1, 1))</f>
        <v>0.61756855550501832</v>
      </c>
      <c r="H13" s="2"/>
      <c r="I13" s="2"/>
      <c r="J13" s="2"/>
    </row>
    <row r="14" spans="1:10" x14ac:dyDescent="0.5">
      <c r="C14" s="7">
        <f t="shared" ca="1" si="0"/>
        <v>3.1032597485150406</v>
      </c>
      <c r="E14" s="9" t="s">
        <v>11</v>
      </c>
      <c r="F14" s="9" t="s">
        <v>11</v>
      </c>
      <c r="G14" s="9" t="s">
        <v>11</v>
      </c>
      <c r="H14" s="2"/>
      <c r="I14" s="2"/>
      <c r="J14" s="2"/>
    </row>
    <row r="15" spans="1:10" x14ac:dyDescent="0.5">
      <c r="C15" s="7">
        <f t="shared" ca="1" si="0"/>
        <v>3.8094665815866362</v>
      </c>
      <c r="E15" s="8" t="str">
        <f ca="1">IF(E13 &lt; E11, "Отвергается", "Не отвергается")</f>
        <v>Не отвергается</v>
      </c>
      <c r="F15" s="8" t="str">
        <f t="shared" ref="F15:G15" ca="1" si="2">IF(F13 &lt; F11, "Отвергается", "Не отвергается")</f>
        <v>Не отвергается</v>
      </c>
      <c r="G15" s="8" t="str">
        <f ca="1">IF(G13 &lt; G11, "Отвергается", "Не отвергается")</f>
        <v>Не отвергается</v>
      </c>
      <c r="H15" s="2"/>
      <c r="I15" s="2"/>
      <c r="J15" s="2"/>
    </row>
    <row r="16" spans="1:10" x14ac:dyDescent="0.5">
      <c r="C16" s="7">
        <f t="shared" ca="1" si="0"/>
        <v>6.2489320166836855</v>
      </c>
      <c r="E16" s="8"/>
      <c r="F16" s="11"/>
      <c r="G16" s="11"/>
      <c r="H16" s="2"/>
      <c r="I16" s="2"/>
      <c r="J16" s="2"/>
    </row>
    <row r="17" spans="3:10" x14ac:dyDescent="0.5">
      <c r="C17" s="7">
        <f t="shared" ca="1" si="0"/>
        <v>5.5087804869311316</v>
      </c>
      <c r="E17" s="8"/>
      <c r="F17" s="11"/>
      <c r="G17" s="11"/>
      <c r="H17" s="2"/>
      <c r="I17" s="2"/>
      <c r="J17" s="2"/>
    </row>
    <row r="18" spans="3:10" x14ac:dyDescent="0.5">
      <c r="C18" s="7">
        <f t="shared" ca="1" si="0"/>
        <v>11.305059065557689</v>
      </c>
      <c r="F18" s="11"/>
      <c r="G18" s="11"/>
      <c r="H18" s="3"/>
      <c r="I18" s="3"/>
      <c r="J18" s="2"/>
    </row>
    <row r="19" spans="3:10" x14ac:dyDescent="0.5">
      <c r="C19" s="7">
        <f t="shared" ca="1" si="0"/>
        <v>5.165175716539335</v>
      </c>
      <c r="F19" s="11"/>
      <c r="G19" s="11"/>
      <c r="H19" s="1"/>
      <c r="I19" s="1"/>
      <c r="J19" s="2"/>
    </row>
    <row r="20" spans="3:10" x14ac:dyDescent="0.5">
      <c r="C20" s="7">
        <f t="shared" ca="1" si="0"/>
        <v>7.2144383755850594</v>
      </c>
      <c r="F20" s="11"/>
      <c r="G20" s="11"/>
      <c r="H20" s="1"/>
      <c r="I20" s="1"/>
      <c r="J20" s="2"/>
    </row>
    <row r="21" spans="3:10" x14ac:dyDescent="0.5">
      <c r="C21" s="7">
        <f t="shared" ca="1" si="0"/>
        <v>3.9994773685909522</v>
      </c>
      <c r="F21" s="11"/>
      <c r="G21" s="11"/>
      <c r="H21" s="1"/>
      <c r="I21" s="1"/>
      <c r="J21" s="2"/>
    </row>
    <row r="22" spans="3:10" x14ac:dyDescent="0.5">
      <c r="C22" s="7">
        <f t="shared" ca="1" si="0"/>
        <v>3.6378237500558637</v>
      </c>
      <c r="F22" s="11"/>
      <c r="G22" s="11"/>
      <c r="H22" s="1"/>
      <c r="I22" s="1"/>
      <c r="J22" s="2"/>
    </row>
    <row r="23" spans="3:10" x14ac:dyDescent="0.5">
      <c r="C23" s="7">
        <f t="shared" ca="1" si="0"/>
        <v>6.9743418249215283</v>
      </c>
      <c r="F23" s="11"/>
      <c r="G23" s="11"/>
      <c r="H23" s="1"/>
      <c r="I23" s="1"/>
      <c r="J23" s="2"/>
    </row>
    <row r="24" spans="3:10" x14ac:dyDescent="0.5">
      <c r="C24" s="7">
        <f t="shared" ca="1" si="0"/>
        <v>2.7097758794679798</v>
      </c>
      <c r="F24" s="11"/>
      <c r="G24" s="11"/>
      <c r="H24" s="1"/>
      <c r="I24" s="1"/>
      <c r="J24" s="2"/>
    </row>
    <row r="25" spans="3:10" x14ac:dyDescent="0.5">
      <c r="C25" s="7">
        <f t="shared" ca="1" si="0"/>
        <v>3.835663930534186</v>
      </c>
      <c r="F25" s="11"/>
      <c r="G25" s="11"/>
      <c r="H25" s="1"/>
      <c r="I25" s="1"/>
      <c r="J25" s="2"/>
    </row>
    <row r="26" spans="3:10" x14ac:dyDescent="0.5">
      <c r="C26" s="7">
        <f t="shared" ca="1" si="0"/>
        <v>-0.19986633485972582</v>
      </c>
      <c r="F26" s="11"/>
      <c r="G26" s="11"/>
      <c r="H26" s="1"/>
      <c r="I26" s="1"/>
      <c r="J26" s="2"/>
    </row>
    <row r="27" spans="3:10" x14ac:dyDescent="0.5">
      <c r="C27" s="7">
        <f t="shared" ca="1" si="0"/>
        <v>2.8420163613863436</v>
      </c>
      <c r="F27" s="11"/>
      <c r="G27" s="11"/>
      <c r="H27" s="1"/>
      <c r="I27" s="1"/>
      <c r="J27" s="2"/>
    </row>
    <row r="28" spans="3:10" x14ac:dyDescent="0.5">
      <c r="C28" s="7">
        <f t="shared" ca="1" si="0"/>
        <v>0.52886381069918009</v>
      </c>
      <c r="F28" s="11"/>
      <c r="G28" s="11"/>
      <c r="H28" s="1"/>
      <c r="I28" s="1"/>
      <c r="J28" s="2"/>
    </row>
    <row r="29" spans="3:10" x14ac:dyDescent="0.5">
      <c r="C29" s="7">
        <f t="shared" ca="1" si="0"/>
        <v>2.397013210933943</v>
      </c>
      <c r="F29" s="11"/>
      <c r="G29" s="11"/>
      <c r="H29" s="2"/>
      <c r="I29" s="2"/>
      <c r="J29" s="2"/>
    </row>
    <row r="30" spans="3:10" x14ac:dyDescent="0.5">
      <c r="C30" s="7">
        <f t="shared" ca="1" si="0"/>
        <v>1.4288654477500446</v>
      </c>
      <c r="F30" s="11"/>
      <c r="G30" s="11"/>
      <c r="H30" s="2"/>
      <c r="I30" s="2"/>
      <c r="J30" s="2"/>
    </row>
    <row r="31" spans="3:10" x14ac:dyDescent="0.5">
      <c r="C31" s="7">
        <f t="shared" ca="1" si="0"/>
        <v>6.5556048295087823</v>
      </c>
      <c r="F31" s="11"/>
      <c r="G31" s="11"/>
      <c r="H31" s="2"/>
      <c r="I31" s="2"/>
      <c r="J31" s="2"/>
    </row>
    <row r="32" spans="3:10" x14ac:dyDescent="0.5">
      <c r="C32" s="7">
        <f t="shared" ca="1" si="0"/>
        <v>5.5908490550567089</v>
      </c>
      <c r="F32" s="11"/>
      <c r="G32" s="11"/>
      <c r="H32" s="2"/>
      <c r="I32" s="2"/>
      <c r="J32" s="2"/>
    </row>
    <row r="33" spans="3:10" x14ac:dyDescent="0.5">
      <c r="C33" s="7">
        <f t="shared" ca="1" si="0"/>
        <v>-2.2054595034446161</v>
      </c>
      <c r="F33" s="11"/>
      <c r="G33" s="11"/>
      <c r="H33" s="2"/>
      <c r="I33" s="2"/>
      <c r="J33" s="2"/>
    </row>
    <row r="34" spans="3:10" x14ac:dyDescent="0.5">
      <c r="C34" s="7">
        <f t="shared" ca="1" si="0"/>
        <v>8.1670852008492183</v>
      </c>
    </row>
    <row r="35" spans="3:10" x14ac:dyDescent="0.5">
      <c r="C35" s="7">
        <f t="shared" ca="1" si="0"/>
        <v>6.1229922960367231</v>
      </c>
    </row>
    <row r="36" spans="3:10" x14ac:dyDescent="0.5">
      <c r="C36" s="7">
        <f t="shared" ca="1" si="0"/>
        <v>-4.8971826104189375E-3</v>
      </c>
    </row>
    <row r="37" spans="3:10" x14ac:dyDescent="0.5">
      <c r="C37" s="7">
        <f t="shared" ca="1" si="0"/>
        <v>7.0740475906074956</v>
      </c>
    </row>
    <row r="38" spans="3:10" x14ac:dyDescent="0.5">
      <c r="C38" s="7">
        <f t="shared" ca="1" si="0"/>
        <v>7.6210549492745301</v>
      </c>
    </row>
    <row r="39" spans="3:10" x14ac:dyDescent="0.5">
      <c r="C39" s="7">
        <f t="shared" ca="1" si="0"/>
        <v>6.0653323927875968</v>
      </c>
    </row>
    <row r="40" spans="3:10" x14ac:dyDescent="0.5">
      <c r="C40" s="7">
        <f t="shared" ca="1" si="0"/>
        <v>8.0416625672627706</v>
      </c>
    </row>
    <row r="41" spans="3:10" x14ac:dyDescent="0.5">
      <c r="C41" s="7">
        <f t="shared" ca="1" si="0"/>
        <v>8.1717686482960907</v>
      </c>
    </row>
    <row r="42" spans="3:10" x14ac:dyDescent="0.5">
      <c r="C42" s="7">
        <f t="shared" ca="1" si="0"/>
        <v>2.5898203014330416</v>
      </c>
    </row>
    <row r="43" spans="3:10" x14ac:dyDescent="0.5">
      <c r="C43" s="7">
        <f t="shared" ca="1" si="0"/>
        <v>5.8829067499960637</v>
      </c>
    </row>
    <row r="44" spans="3:10" x14ac:dyDescent="0.5">
      <c r="C44" s="7">
        <f t="shared" ca="1" si="0"/>
        <v>3.8788546188471829</v>
      </c>
    </row>
    <row r="45" spans="3:10" x14ac:dyDescent="0.5">
      <c r="C45" s="7">
        <f t="shared" ca="1" si="0"/>
        <v>1.380999782644694</v>
      </c>
    </row>
    <row r="46" spans="3:10" x14ac:dyDescent="0.5">
      <c r="C46" s="7">
        <f t="shared" ca="1" si="0"/>
        <v>5.2260334198095126</v>
      </c>
    </row>
    <row r="47" spans="3:10" x14ac:dyDescent="0.5">
      <c r="C47" s="7">
        <f t="shared" ca="1" si="0"/>
        <v>4.5922580809488913</v>
      </c>
    </row>
    <row r="48" spans="3:10" x14ac:dyDescent="0.5">
      <c r="C48" s="7">
        <f t="shared" ca="1" si="0"/>
        <v>-0.87557179607494717</v>
      </c>
    </row>
    <row r="49" spans="3:3" x14ac:dyDescent="0.5">
      <c r="C49" s="7">
        <f t="shared" ca="1" si="0"/>
        <v>4.735623513666785</v>
      </c>
    </row>
    <row r="50" spans="3:3" x14ac:dyDescent="0.5">
      <c r="C50" s="7">
        <f t="shared" ca="1" si="0"/>
        <v>3.5222949629940876</v>
      </c>
    </row>
    <row r="51" spans="3:3" x14ac:dyDescent="0.5">
      <c r="C51" s="7">
        <f t="shared" ca="1" si="0"/>
        <v>5.5540305323182411</v>
      </c>
    </row>
    <row r="52" spans="3:3" x14ac:dyDescent="0.5">
      <c r="C52" s="7">
        <f t="shared" ca="1" si="0"/>
        <v>7.1273822809364109</v>
      </c>
    </row>
    <row r="53" spans="3:3" x14ac:dyDescent="0.5">
      <c r="C53" s="7">
        <f t="shared" ca="1" si="0"/>
        <v>2.3792958741779082</v>
      </c>
    </row>
    <row r="54" spans="3:3" x14ac:dyDescent="0.5">
      <c r="C54" s="7">
        <f t="shared" ca="1" si="0"/>
        <v>9.8773618342821887</v>
      </c>
    </row>
    <row r="55" spans="3:3" x14ac:dyDescent="0.5">
      <c r="C55" s="7">
        <f t="shared" ca="1" si="0"/>
        <v>3.3850738805016207</v>
      </c>
    </row>
    <row r="56" spans="3:3" x14ac:dyDescent="0.5">
      <c r="C56" s="7">
        <f t="shared" ca="1" si="0"/>
        <v>9.331118912023074</v>
      </c>
    </row>
    <row r="57" spans="3:3" x14ac:dyDescent="0.5">
      <c r="C57" s="7">
        <f t="shared" ca="1" si="0"/>
        <v>6.7147840880913368</v>
      </c>
    </row>
    <row r="58" spans="3:3" x14ac:dyDescent="0.5">
      <c r="C58" s="7">
        <f t="shared" ca="1" si="0"/>
        <v>7.6964790879151064</v>
      </c>
    </row>
    <row r="59" spans="3:3" x14ac:dyDescent="0.5">
      <c r="C59" s="7">
        <f t="shared" ca="1" si="0"/>
        <v>3.7191811527917755</v>
      </c>
    </row>
    <row r="60" spans="3:3" x14ac:dyDescent="0.5">
      <c r="C60" s="7">
        <f t="shared" ca="1" si="0"/>
        <v>3.157299816598977</v>
      </c>
    </row>
    <row r="61" spans="3:3" x14ac:dyDescent="0.5">
      <c r="C61" s="7">
        <f t="shared" ca="1" si="0"/>
        <v>5.5333363616528235</v>
      </c>
    </row>
    <row r="62" spans="3:3" x14ac:dyDescent="0.5">
      <c r="C62" s="7">
        <f t="shared" ca="1" si="0"/>
        <v>0.30088806193441631</v>
      </c>
    </row>
    <row r="63" spans="3:3" x14ac:dyDescent="0.5">
      <c r="C63" s="7">
        <f t="shared" ca="1" si="0"/>
        <v>2.3114114340344183</v>
      </c>
    </row>
    <row r="64" spans="3:3" x14ac:dyDescent="0.5">
      <c r="C64" s="7">
        <f t="shared" ca="1" si="0"/>
        <v>7.0410392112849376</v>
      </c>
    </row>
    <row r="65" spans="3:3" x14ac:dyDescent="0.5">
      <c r="C65" s="7">
        <f t="shared" ca="1" si="0"/>
        <v>6.0957009719149289</v>
      </c>
    </row>
    <row r="66" spans="3:3" x14ac:dyDescent="0.5">
      <c r="C66" s="7">
        <f t="shared" ca="1" si="0"/>
        <v>8.0175004390270672</v>
      </c>
    </row>
    <row r="67" spans="3:3" x14ac:dyDescent="0.5">
      <c r="C67" s="7">
        <f t="shared" ref="C67:C130" ca="1" si="3">_xlfn.NORM.INV(RAND(), $A$2, SQRT($B$2))</f>
        <v>6.5502546810315794</v>
      </c>
    </row>
    <row r="68" spans="3:3" x14ac:dyDescent="0.5">
      <c r="C68" s="7">
        <f t="shared" ca="1" si="3"/>
        <v>4.0523976852305541</v>
      </c>
    </row>
    <row r="69" spans="3:3" x14ac:dyDescent="0.5">
      <c r="C69" s="7">
        <f t="shared" ca="1" si="3"/>
        <v>6.782390294980762</v>
      </c>
    </row>
    <row r="70" spans="3:3" x14ac:dyDescent="0.5">
      <c r="C70" s="7">
        <f t="shared" ca="1" si="3"/>
        <v>6.8674624373607269</v>
      </c>
    </row>
    <row r="71" spans="3:3" x14ac:dyDescent="0.5">
      <c r="C71" s="7">
        <f t="shared" ca="1" si="3"/>
        <v>7.4746977834999013</v>
      </c>
    </row>
    <row r="72" spans="3:3" x14ac:dyDescent="0.5">
      <c r="C72" s="7">
        <f t="shared" ca="1" si="3"/>
        <v>4.8134986190837719</v>
      </c>
    </row>
    <row r="73" spans="3:3" x14ac:dyDescent="0.5">
      <c r="C73" s="7">
        <f t="shared" ca="1" si="3"/>
        <v>10.318215068697299</v>
      </c>
    </row>
    <row r="74" spans="3:3" x14ac:dyDescent="0.5">
      <c r="C74" s="7">
        <f t="shared" ca="1" si="3"/>
        <v>4.1400216595382453</v>
      </c>
    </row>
    <row r="75" spans="3:3" x14ac:dyDescent="0.5">
      <c r="C75" s="7">
        <f t="shared" ca="1" si="3"/>
        <v>0.70397270650225607</v>
      </c>
    </row>
    <row r="76" spans="3:3" x14ac:dyDescent="0.5">
      <c r="C76" s="7">
        <f t="shared" ca="1" si="3"/>
        <v>11.37581516043176</v>
      </c>
    </row>
    <row r="77" spans="3:3" x14ac:dyDescent="0.5">
      <c r="C77" s="7">
        <f t="shared" ca="1" si="3"/>
        <v>7.8972315902493131</v>
      </c>
    </row>
    <row r="78" spans="3:3" x14ac:dyDescent="0.5">
      <c r="C78" s="7">
        <f t="shared" ca="1" si="3"/>
        <v>7.5384170541232285</v>
      </c>
    </row>
    <row r="79" spans="3:3" x14ac:dyDescent="0.5">
      <c r="C79" s="7">
        <f t="shared" ca="1" si="3"/>
        <v>2.1921767636165037</v>
      </c>
    </row>
    <row r="80" spans="3:3" x14ac:dyDescent="0.5">
      <c r="C80" s="7">
        <f t="shared" ca="1" si="3"/>
        <v>8.8780306920869947</v>
      </c>
    </row>
    <row r="81" spans="3:3" x14ac:dyDescent="0.5">
      <c r="C81" s="7">
        <f t="shared" ca="1" si="3"/>
        <v>4.4096532698478468</v>
      </c>
    </row>
    <row r="82" spans="3:3" x14ac:dyDescent="0.5">
      <c r="C82" s="7">
        <f t="shared" ca="1" si="3"/>
        <v>-0.59384934832268144</v>
      </c>
    </row>
    <row r="83" spans="3:3" x14ac:dyDescent="0.5">
      <c r="C83" s="7">
        <f t="shared" ca="1" si="3"/>
        <v>11.919112585059437</v>
      </c>
    </row>
    <row r="84" spans="3:3" x14ac:dyDescent="0.5">
      <c r="C84" s="7">
        <f t="shared" ca="1" si="3"/>
        <v>-0.68184823822100249</v>
      </c>
    </row>
    <row r="85" spans="3:3" x14ac:dyDescent="0.5">
      <c r="C85" s="7">
        <f t="shared" ca="1" si="3"/>
        <v>2.9691699229072963</v>
      </c>
    </row>
    <row r="86" spans="3:3" x14ac:dyDescent="0.5">
      <c r="C86" s="7">
        <f t="shared" ca="1" si="3"/>
        <v>8.8432686330993242</v>
      </c>
    </row>
    <row r="87" spans="3:3" x14ac:dyDescent="0.5">
      <c r="C87" s="7">
        <f t="shared" ca="1" si="3"/>
        <v>9.0137336883131667</v>
      </c>
    </row>
    <row r="88" spans="3:3" x14ac:dyDescent="0.5">
      <c r="C88" s="7">
        <f t="shared" ca="1" si="3"/>
        <v>4.277024950040957</v>
      </c>
    </row>
    <row r="89" spans="3:3" x14ac:dyDescent="0.5">
      <c r="C89" s="7">
        <f t="shared" ca="1" si="3"/>
        <v>3.5047754923972487</v>
      </c>
    </row>
    <row r="90" spans="3:3" x14ac:dyDescent="0.5">
      <c r="C90" s="7">
        <f t="shared" ca="1" si="3"/>
        <v>4.3999703891255999</v>
      </c>
    </row>
    <row r="91" spans="3:3" x14ac:dyDescent="0.5">
      <c r="C91" s="7">
        <f t="shared" ca="1" si="3"/>
        <v>8.4216940137353493</v>
      </c>
    </row>
    <row r="92" spans="3:3" x14ac:dyDescent="0.5">
      <c r="C92" s="7">
        <f t="shared" ca="1" si="3"/>
        <v>0.27940986166844173</v>
      </c>
    </row>
    <row r="93" spans="3:3" x14ac:dyDescent="0.5">
      <c r="C93" s="7">
        <f t="shared" ca="1" si="3"/>
        <v>10.605465300029156</v>
      </c>
    </row>
    <row r="94" spans="3:3" x14ac:dyDescent="0.5">
      <c r="C94" s="7">
        <f t="shared" ca="1" si="3"/>
        <v>3.7054371391377767</v>
      </c>
    </row>
    <row r="95" spans="3:3" x14ac:dyDescent="0.5">
      <c r="C95" s="7">
        <f t="shared" ca="1" si="3"/>
        <v>1.9683552270221725</v>
      </c>
    </row>
    <row r="96" spans="3:3" x14ac:dyDescent="0.5">
      <c r="C96" s="7">
        <f t="shared" ca="1" si="3"/>
        <v>8.4840538635303435</v>
      </c>
    </row>
    <row r="97" spans="3:3" x14ac:dyDescent="0.5">
      <c r="C97" s="7">
        <f t="shared" ca="1" si="3"/>
        <v>6.4260129577161766</v>
      </c>
    </row>
    <row r="98" spans="3:3" x14ac:dyDescent="0.5">
      <c r="C98" s="7">
        <f t="shared" ca="1" si="3"/>
        <v>7.7107335748954462</v>
      </c>
    </row>
    <row r="99" spans="3:3" x14ac:dyDescent="0.5">
      <c r="C99" s="7">
        <f t="shared" ca="1" si="3"/>
        <v>7.362014986564013</v>
      </c>
    </row>
    <row r="100" spans="3:3" x14ac:dyDescent="0.5">
      <c r="C100" s="7">
        <f t="shared" ca="1" si="3"/>
        <v>5.4978529029600445</v>
      </c>
    </row>
    <row r="101" spans="3:3" x14ac:dyDescent="0.5">
      <c r="C101" s="7">
        <f t="shared" ca="1" si="3"/>
        <v>2.9824164447757493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Доверительный интервал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2022-02-27T16:45:48Z</dcterms:modified>
</cp:coreProperties>
</file>