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ee\Documents\GitHub\FluTracker\Code\Data\Supporting_Documents\"/>
    </mc:Choice>
  </mc:AlternateContent>
  <bookViews>
    <workbookView xWindow="1170" yWindow="0" windowWidth="17340" windowHeight="6945"/>
  </bookViews>
  <sheets>
    <sheet name="CentralPark15-17" sheetId="1" r:id="rId1"/>
  </sheets>
  <externalReferences>
    <externalReference r:id="rId2"/>
  </externalReferences>
  <calcPr calcId="0" calcOnSave="0"/>
</workbook>
</file>

<file path=xl/calcChain.xml><?xml version="1.0" encoding="utf-8"?>
<calcChain xmlns="http://schemas.openxmlformats.org/spreadsheetml/2006/main">
  <c r="N108" i="1" l="1"/>
  <c r="L108" i="1"/>
  <c r="N107" i="1"/>
  <c r="L107" i="1"/>
  <c r="K108" i="1" s="1"/>
  <c r="N106" i="1"/>
  <c r="L106" i="1"/>
  <c r="K107" i="1" s="1"/>
  <c r="N105" i="1"/>
  <c r="L105" i="1"/>
  <c r="K106" i="1" s="1"/>
  <c r="N104" i="1"/>
  <c r="L104" i="1"/>
  <c r="K105" i="1" s="1"/>
  <c r="N103" i="1"/>
  <c r="L103" i="1"/>
  <c r="K104" i="1" s="1"/>
  <c r="N102" i="1"/>
  <c r="L102" i="1"/>
  <c r="K103" i="1" s="1"/>
  <c r="N101" i="1"/>
  <c r="L101" i="1"/>
  <c r="K102" i="1" s="1"/>
  <c r="N100" i="1"/>
  <c r="L100" i="1"/>
  <c r="K101" i="1" s="1"/>
  <c r="N99" i="1"/>
  <c r="L99" i="1"/>
  <c r="K100" i="1" s="1"/>
  <c r="N98" i="1"/>
  <c r="L98" i="1"/>
  <c r="K99" i="1" s="1"/>
  <c r="N97" i="1"/>
  <c r="L97" i="1"/>
  <c r="K98" i="1" s="1"/>
  <c r="N96" i="1"/>
  <c r="L96" i="1"/>
  <c r="K97" i="1" s="1"/>
  <c r="N95" i="1"/>
  <c r="L95" i="1"/>
  <c r="K96" i="1" s="1"/>
  <c r="N94" i="1"/>
  <c r="L94" i="1"/>
  <c r="K95" i="1" s="1"/>
  <c r="N93" i="1"/>
  <c r="L93" i="1"/>
  <c r="K94" i="1" s="1"/>
  <c r="N92" i="1"/>
  <c r="L92" i="1"/>
  <c r="K93" i="1" s="1"/>
  <c r="N91" i="1"/>
  <c r="L91" i="1"/>
  <c r="K92" i="1" s="1"/>
  <c r="N90" i="1"/>
  <c r="L90" i="1"/>
  <c r="K91" i="1" s="1"/>
  <c r="N89" i="1"/>
  <c r="L89" i="1"/>
  <c r="K90" i="1" s="1"/>
  <c r="N88" i="1"/>
  <c r="L88" i="1"/>
  <c r="K89" i="1" s="1"/>
  <c r="N87" i="1"/>
  <c r="L87" i="1"/>
  <c r="K88" i="1" s="1"/>
  <c r="N86" i="1"/>
  <c r="L86" i="1"/>
  <c r="K87" i="1" s="1"/>
  <c r="N85" i="1"/>
  <c r="L85" i="1"/>
  <c r="K86" i="1" s="1"/>
  <c r="N84" i="1"/>
  <c r="L84" i="1"/>
  <c r="K85" i="1" s="1"/>
  <c r="N83" i="1"/>
  <c r="L83" i="1"/>
  <c r="K84" i="1" s="1"/>
  <c r="N82" i="1"/>
  <c r="L82" i="1"/>
  <c r="K83" i="1" s="1"/>
  <c r="N81" i="1"/>
  <c r="L81" i="1"/>
  <c r="K82" i="1" s="1"/>
  <c r="N80" i="1"/>
  <c r="L80" i="1"/>
  <c r="K81" i="1" s="1"/>
  <c r="N79" i="1"/>
  <c r="L79" i="1"/>
  <c r="K80" i="1" s="1"/>
  <c r="N78" i="1"/>
  <c r="L78" i="1"/>
  <c r="K79" i="1" s="1"/>
  <c r="N77" i="1"/>
  <c r="L77" i="1"/>
  <c r="K78" i="1" s="1"/>
  <c r="K77" i="1"/>
  <c r="N76" i="1"/>
  <c r="L76" i="1"/>
  <c r="N75" i="1"/>
  <c r="L75" i="1"/>
  <c r="K76" i="1" s="1"/>
  <c r="N74" i="1"/>
  <c r="L74" i="1"/>
  <c r="K75" i="1" s="1"/>
  <c r="N73" i="1"/>
  <c r="L73" i="1"/>
  <c r="K74" i="1" s="1"/>
  <c r="N72" i="1"/>
  <c r="L72" i="1"/>
  <c r="K73" i="1" s="1"/>
  <c r="N71" i="1"/>
  <c r="L71" i="1"/>
  <c r="K72" i="1" s="1"/>
  <c r="N70" i="1"/>
  <c r="L70" i="1"/>
  <c r="K71" i="1" s="1"/>
  <c r="L69" i="1"/>
  <c r="K70" i="1" s="1"/>
  <c r="L68" i="1"/>
  <c r="K69" i="1" s="1"/>
  <c r="L67" i="1"/>
  <c r="K68" i="1" s="1"/>
  <c r="L66" i="1"/>
  <c r="K67" i="1" s="1"/>
  <c r="L65" i="1"/>
  <c r="K66" i="1" s="1"/>
  <c r="L64" i="1"/>
  <c r="K65" i="1" s="1"/>
  <c r="L63" i="1"/>
  <c r="K64" i="1" s="1"/>
  <c r="L62" i="1"/>
  <c r="K63" i="1" s="1"/>
  <c r="L61" i="1"/>
  <c r="K62" i="1" s="1"/>
  <c r="L60" i="1"/>
  <c r="K61" i="1" s="1"/>
  <c r="L59" i="1"/>
  <c r="K60" i="1" s="1"/>
  <c r="L58" i="1"/>
  <c r="K59" i="1" s="1"/>
  <c r="K58" i="1"/>
  <c r="L56" i="1"/>
  <c r="L55" i="1"/>
  <c r="K56" i="1" s="1"/>
  <c r="L54" i="1"/>
  <c r="K55" i="1" s="1"/>
  <c r="L53" i="1"/>
  <c r="K54" i="1" s="1"/>
  <c r="L52" i="1"/>
  <c r="K53" i="1" s="1"/>
  <c r="L51" i="1"/>
  <c r="K52" i="1" s="1"/>
  <c r="L50" i="1"/>
  <c r="K51" i="1" s="1"/>
  <c r="L49" i="1"/>
  <c r="K50" i="1" s="1"/>
  <c r="L48" i="1"/>
  <c r="K49" i="1" s="1"/>
  <c r="L47" i="1"/>
  <c r="K48" i="1" s="1"/>
  <c r="L46" i="1"/>
  <c r="K47" i="1" s="1"/>
  <c r="L45" i="1"/>
  <c r="K46" i="1" s="1"/>
  <c r="L44" i="1"/>
  <c r="K45" i="1" s="1"/>
  <c r="L43" i="1"/>
  <c r="K44" i="1" s="1"/>
  <c r="L42" i="1"/>
  <c r="K43" i="1" s="1"/>
  <c r="L41" i="1"/>
  <c r="K42" i="1" s="1"/>
  <c r="L40" i="1"/>
  <c r="K41" i="1" s="1"/>
  <c r="L39" i="1"/>
  <c r="K40" i="1" s="1"/>
  <c r="L38" i="1"/>
  <c r="K39" i="1" s="1"/>
  <c r="L37" i="1"/>
  <c r="K38" i="1" s="1"/>
  <c r="L36" i="1"/>
  <c r="K37" i="1" s="1"/>
  <c r="L35" i="1"/>
  <c r="K36" i="1" s="1"/>
  <c r="L34" i="1"/>
  <c r="K35" i="1" s="1"/>
  <c r="L33" i="1"/>
  <c r="K34" i="1" s="1"/>
  <c r="L32" i="1"/>
  <c r="K33" i="1" s="1"/>
  <c r="L31" i="1"/>
  <c r="K32" i="1" s="1"/>
  <c r="L30" i="1"/>
  <c r="K31" i="1" s="1"/>
  <c r="L29" i="1"/>
  <c r="K30" i="1" s="1"/>
  <c r="L28" i="1"/>
  <c r="K29" i="1" s="1"/>
  <c r="L27" i="1"/>
  <c r="K28" i="1" s="1"/>
  <c r="L26" i="1"/>
  <c r="K27" i="1" s="1"/>
  <c r="L25" i="1"/>
  <c r="K26" i="1" s="1"/>
  <c r="L24" i="1"/>
  <c r="K25" i="1" s="1"/>
  <c r="L23" i="1"/>
  <c r="K24" i="1" s="1"/>
  <c r="L22" i="1"/>
  <c r="K23" i="1" s="1"/>
  <c r="L21" i="1"/>
  <c r="K22" i="1" s="1"/>
  <c r="L20" i="1"/>
  <c r="K21" i="1" s="1"/>
  <c r="L19" i="1"/>
  <c r="K20" i="1" s="1"/>
  <c r="K19" i="1"/>
  <c r="L17" i="1"/>
  <c r="K17" i="1"/>
  <c r="L16" i="1" s="1"/>
  <c r="K16" i="1"/>
  <c r="L15" i="1" s="1"/>
  <c r="K15" i="1"/>
  <c r="L14" i="1" s="1"/>
  <c r="K14" i="1"/>
  <c r="L13" i="1" s="1"/>
  <c r="K13" i="1"/>
  <c r="L12" i="1" s="1"/>
  <c r="K12" i="1"/>
  <c r="L11" i="1" s="1"/>
  <c r="K11" i="1"/>
  <c r="L10" i="1"/>
  <c r="K10" i="1"/>
  <c r="L9" i="1" s="1"/>
  <c r="K9" i="1"/>
  <c r="L8" i="1" s="1"/>
  <c r="K8" i="1"/>
  <c r="L7" i="1" s="1"/>
  <c r="K7" i="1"/>
  <c r="L6" i="1" s="1"/>
  <c r="K6" i="1"/>
  <c r="L5" i="1" s="1"/>
  <c r="K5" i="1"/>
</calcChain>
</file>

<file path=xl/sharedStrings.xml><?xml version="1.0" encoding="utf-8"?>
<sst xmlns="http://schemas.openxmlformats.org/spreadsheetml/2006/main" count="183" uniqueCount="49">
  <si>
    <t>STATION</t>
  </si>
  <si>
    <t>NAME</t>
  </si>
  <si>
    <t>DATE</t>
  </si>
  <si>
    <t>SNOW</t>
  </si>
  <si>
    <t>TAVG</t>
  </si>
  <si>
    <t>TMAX</t>
  </si>
  <si>
    <t>TMIN</t>
  </si>
  <si>
    <t>USW00094728</t>
  </si>
  <si>
    <t>NY CITY CENTRAL PARK, NY US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</si>
  <si>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</si>
  <si>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</si>
  <si>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</si>
  <si>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</si>
  <si>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</si>
  <si>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</si>
  <si>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</si>
  <si>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</si>
  <si>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</si>
  <si>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</si>
  <si>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</si>
  <si>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</si>
  <si>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</si>
  <si>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</si>
  <si>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</si>
  <si>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</si>
  <si>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</si>
  <si>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</si>
  <si>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</si>
  <si>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</si>
  <si>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</si>
  <si>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</si>
  <si>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YEAR</t>
  </si>
  <si>
    <t>WEEK</t>
  </si>
  <si>
    <t>WkStart</t>
  </si>
  <si>
    <t>WkEnd</t>
  </si>
  <si>
    <t>Mo_of_yr</t>
  </si>
  <si>
    <t>MoY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</si>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</sst>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4" fontId="0" fillId="0" borderId="0" xfId="1" applyNumberFormat="1" applyFont="1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LINet_2015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INet_2016_2017"/>
      <sheetName val="ILINet_2015_2016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A12" workbookViewId="0">
      <selection activeCell="B37" sqref="B37"/>
    </sheetView>
  </sheetViews>
  <sheetFormatPr defaultRowHeight="15" x14ac:dyDescent="0.25"/>
  <cols>
    <col min="2" max="2" width="13.28515625" bestFit="1" customWidth="1"/>
    <col min="11" max="11" width="10.5703125" style="2" bestFit="1" customWidth="1"/>
    <col min="12" max="12" width="10.7109375" style="2" bestFit="1" customWidth="1"/>
    <col min="14" max="14" width="10.710937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31</v>
      </c>
      <c r="J1" t="s">
        <v>32</v>
      </c>
      <c r="K1" s="2" t="s">
        <v>33</v>
      </c>
      <c r="L1" s="2" t="s">
        <v>34</v>
      </c>
      <c r="M1" t="s">
        <v>35</v>
      </c>
      <c r="N1" t="s">
        <v>36</v>
      </c>
    </row>
    <row r="2" spans="1:14" x14ac:dyDescent="0.25">
      <c r="A2">
        <v>0</v>
      </c>
      <c r="B2" t="s">
        <v>7</v>
      </c>
      <c r="C2" t="s">
        <v>8</v>
      </c>
      <c r="D2" t="s">
        <v>9</v>
      </c>
      <c r="E2">
        <v>0</v>
      </c>
      <c r="F2">
        <v>78.8</v>
      </c>
      <c r="G2">
        <v>85.9</v>
      </c>
      <c r="H2">
        <v>71.7</v>
      </c>
    </row>
    <row r="3" spans="1:14" x14ac:dyDescent="0.25">
      <c r="A3">
        <v>1</v>
      </c>
      <c r="B3" t="s">
        <v>7</v>
      </c>
      <c r="C3" t="s">
        <v>8</v>
      </c>
      <c r="D3" t="s">
        <v>10</v>
      </c>
      <c r="E3">
        <v>0</v>
      </c>
      <c r="F3">
        <v>79</v>
      </c>
      <c r="G3">
        <v>86.9</v>
      </c>
      <c r="H3">
        <v>71</v>
      </c>
    </row>
    <row r="4" spans="1:14" x14ac:dyDescent="0.25">
      <c r="A4">
        <v>2</v>
      </c>
      <c r="B4" t="s">
        <v>7</v>
      </c>
      <c r="C4" t="s">
        <v>8</v>
      </c>
      <c r="D4" t="s">
        <v>11</v>
      </c>
      <c r="E4">
        <v>0</v>
      </c>
      <c r="F4">
        <v>74.400000000000006</v>
      </c>
      <c r="G4">
        <v>82.6</v>
      </c>
      <c r="H4">
        <v>66.3</v>
      </c>
    </row>
    <row r="5" spans="1:14" x14ac:dyDescent="0.25">
      <c r="A5">
        <v>3</v>
      </c>
      <c r="B5" t="s">
        <v>7</v>
      </c>
      <c r="C5" t="s">
        <v>8</v>
      </c>
      <c r="D5" s="1" t="s">
        <v>12</v>
      </c>
      <c r="E5">
        <v>0</v>
      </c>
      <c r="F5">
        <v>58</v>
      </c>
      <c r="G5">
        <v>65.400000000000006</v>
      </c>
      <c r="H5">
        <v>50.7</v>
      </c>
      <c r="I5">
        <v>2015</v>
      </c>
      <c r="J5">
        <v>40</v>
      </c>
      <c r="K5" s="2">
        <f>[1]!Table1[[#This Row],[WkEnd]]-6</f>
        <v>42296</v>
      </c>
      <c r="L5" s="2">
        <f t="shared" ref="L5:L16" si="0">K6-1</f>
        <v>42302</v>
      </c>
      <c r="M5" t="s">
        <v>37</v>
      </c>
      <c r="N5" s="3">
        <v>42278</v>
      </c>
    </row>
    <row r="6" spans="1:14" x14ac:dyDescent="0.25">
      <c r="I6">
        <v>2015</v>
      </c>
      <c r="J6">
        <v>41</v>
      </c>
      <c r="K6" s="2">
        <f>[1]!Table1[[#This Row],[WkEnd]]-6</f>
        <v>42303</v>
      </c>
      <c r="L6" s="2">
        <f t="shared" si="0"/>
        <v>42309</v>
      </c>
      <c r="M6" t="s">
        <v>37</v>
      </c>
      <c r="N6" s="3">
        <v>42278</v>
      </c>
    </row>
    <row r="7" spans="1:14" x14ac:dyDescent="0.25">
      <c r="I7">
        <v>2015</v>
      </c>
      <c r="J7">
        <v>42</v>
      </c>
      <c r="K7" s="2">
        <f>[1]!Table1[[#This Row],[WkEnd]]-6</f>
        <v>42310</v>
      </c>
      <c r="L7" s="2">
        <f t="shared" si="0"/>
        <v>42316</v>
      </c>
      <c r="M7" t="s">
        <v>37</v>
      </c>
      <c r="N7" s="3">
        <v>42278</v>
      </c>
    </row>
    <row r="8" spans="1:14" x14ac:dyDescent="0.25">
      <c r="I8">
        <v>2015</v>
      </c>
      <c r="J8">
        <v>43</v>
      </c>
      <c r="K8" s="2">
        <f>[1]!Table1[[#This Row],[WkEnd]]-6</f>
        <v>42317</v>
      </c>
      <c r="L8" s="2">
        <f t="shared" si="0"/>
        <v>42323</v>
      </c>
      <c r="M8" t="s">
        <v>37</v>
      </c>
      <c r="N8" s="3">
        <v>42278</v>
      </c>
    </row>
    <row r="9" spans="1:14" x14ac:dyDescent="0.25">
      <c r="A9">
        <v>4</v>
      </c>
      <c r="B9" t="s">
        <v>7</v>
      </c>
      <c r="C9" t="s">
        <v>8</v>
      </c>
      <c r="D9" t="s">
        <v>13</v>
      </c>
      <c r="E9">
        <v>0</v>
      </c>
      <c r="F9">
        <v>52.8</v>
      </c>
      <c r="G9">
        <v>59.3</v>
      </c>
      <c r="H9">
        <v>46.3</v>
      </c>
      <c r="I9">
        <v>2015</v>
      </c>
      <c r="J9">
        <v>44</v>
      </c>
      <c r="K9" s="2">
        <f>[1]!Table1[[#This Row],[WkEnd]]-6</f>
        <v>42324</v>
      </c>
      <c r="L9" s="2">
        <f t="shared" si="0"/>
        <v>42330</v>
      </c>
      <c r="M9" t="s">
        <v>38</v>
      </c>
      <c r="N9" s="3">
        <v>42309</v>
      </c>
    </row>
    <row r="10" spans="1:14" x14ac:dyDescent="0.25">
      <c r="I10">
        <v>2015</v>
      </c>
      <c r="J10">
        <v>45</v>
      </c>
      <c r="K10" s="2">
        <f>[1]!Table1[[#This Row],[WkEnd]]-6</f>
        <v>42331</v>
      </c>
      <c r="L10" s="2">
        <f t="shared" si="0"/>
        <v>42337</v>
      </c>
      <c r="M10" t="s">
        <v>38</v>
      </c>
      <c r="N10" s="3">
        <v>42309</v>
      </c>
    </row>
    <row r="11" spans="1:14" x14ac:dyDescent="0.25">
      <c r="I11">
        <v>2015</v>
      </c>
      <c r="J11">
        <v>46</v>
      </c>
      <c r="K11" s="2">
        <f>[1]!Table1[[#This Row],[WkEnd]]-6</f>
        <v>42338</v>
      </c>
      <c r="L11" s="2">
        <f t="shared" si="0"/>
        <v>42344</v>
      </c>
      <c r="M11" t="s">
        <v>38</v>
      </c>
      <c r="N11" s="3">
        <v>42309</v>
      </c>
    </row>
    <row r="12" spans="1:14" x14ac:dyDescent="0.25">
      <c r="I12">
        <v>2015</v>
      </c>
      <c r="J12">
        <v>47</v>
      </c>
      <c r="K12" s="2">
        <f>[1]!Table1[[#This Row],[WkEnd]]-6</f>
        <v>42345</v>
      </c>
      <c r="L12" s="2">
        <f t="shared" si="0"/>
        <v>42351</v>
      </c>
      <c r="M12" t="s">
        <v>38</v>
      </c>
      <c r="N12" s="3">
        <v>42309</v>
      </c>
    </row>
    <row r="13" spans="1:14" x14ac:dyDescent="0.25">
      <c r="A13">
        <v>5</v>
      </c>
      <c r="B13" t="s">
        <v>7</v>
      </c>
      <c r="C13" t="s">
        <v>8</v>
      </c>
      <c r="D13" t="s">
        <v>14</v>
      </c>
      <c r="E13">
        <v>0</v>
      </c>
      <c r="F13">
        <v>50.8</v>
      </c>
      <c r="G13">
        <v>56.3</v>
      </c>
      <c r="H13">
        <v>45.3</v>
      </c>
      <c r="I13">
        <v>2015</v>
      </c>
      <c r="J13">
        <v>48</v>
      </c>
      <c r="K13" s="2">
        <f>[1]!Table1[[#This Row],[WkEnd]]-6</f>
        <v>42352</v>
      </c>
      <c r="L13" s="2">
        <f t="shared" si="0"/>
        <v>42358</v>
      </c>
      <c r="M13" t="s">
        <v>39</v>
      </c>
      <c r="N13" s="3">
        <v>42339</v>
      </c>
    </row>
    <row r="14" spans="1:14" x14ac:dyDescent="0.25">
      <c r="I14">
        <v>2015</v>
      </c>
      <c r="J14">
        <v>49</v>
      </c>
      <c r="K14" s="2">
        <f>[1]!Table1[[#This Row],[WkEnd]]-6</f>
        <v>42359</v>
      </c>
      <c r="L14" s="2">
        <f t="shared" si="0"/>
        <v>42365</v>
      </c>
      <c r="M14" t="s">
        <v>39</v>
      </c>
      <c r="N14" s="3">
        <v>42339</v>
      </c>
    </row>
    <row r="15" spans="1:14" x14ac:dyDescent="0.25">
      <c r="I15">
        <v>2015</v>
      </c>
      <c r="J15">
        <v>50</v>
      </c>
      <c r="K15" s="2">
        <f>[1]!Table1[[#This Row],[WkEnd]]-6</f>
        <v>42366</v>
      </c>
      <c r="L15" s="2">
        <f t="shared" si="0"/>
        <v>42372</v>
      </c>
      <c r="M15" t="s">
        <v>39</v>
      </c>
      <c r="N15" s="3">
        <v>42339</v>
      </c>
    </row>
    <row r="16" spans="1:14" x14ac:dyDescent="0.25">
      <c r="I16">
        <v>2015</v>
      </c>
      <c r="J16">
        <v>51</v>
      </c>
      <c r="K16" s="2">
        <f>[1]!Table1[[#This Row],[WkEnd]]-6</f>
        <v>42373</v>
      </c>
      <c r="L16" s="2">
        <f t="shared" si="0"/>
        <v>42379</v>
      </c>
      <c r="M16" t="s">
        <v>39</v>
      </c>
      <c r="N16" s="3">
        <v>42339</v>
      </c>
    </row>
    <row r="17" spans="1:14" x14ac:dyDescent="0.25">
      <c r="I17">
        <v>2015</v>
      </c>
      <c r="J17">
        <v>52</v>
      </c>
      <c r="K17" s="2">
        <f>[1]!Table1[[#This Row],[WkEnd]]-6</f>
        <v>42380</v>
      </c>
      <c r="L17" s="2">
        <f>K18-1</f>
        <v>42372</v>
      </c>
      <c r="M17" t="s">
        <v>39</v>
      </c>
      <c r="N17" s="3">
        <v>42339</v>
      </c>
    </row>
    <row r="18" spans="1:14" x14ac:dyDescent="0.25">
      <c r="A18">
        <v>6</v>
      </c>
      <c r="B18" t="s">
        <v>7</v>
      </c>
      <c r="C18" t="s">
        <v>8</v>
      </c>
      <c r="D18" t="s">
        <v>15</v>
      </c>
      <c r="E18">
        <v>27.9</v>
      </c>
      <c r="F18">
        <v>34.5</v>
      </c>
      <c r="G18">
        <v>40.799999999999997</v>
      </c>
      <c r="H18">
        <v>28.2</v>
      </c>
      <c r="I18">
        <v>2016</v>
      </c>
      <c r="J18">
        <v>1</v>
      </c>
      <c r="K18" s="2">
        <v>42373</v>
      </c>
      <c r="L18" s="2">
        <v>42379</v>
      </c>
      <c r="M18" t="s">
        <v>40</v>
      </c>
      <c r="N18" s="3">
        <v>42370</v>
      </c>
    </row>
    <row r="19" spans="1:14" x14ac:dyDescent="0.25">
      <c r="I19">
        <v>2016</v>
      </c>
      <c r="J19">
        <v>2</v>
      </c>
      <c r="K19" s="2">
        <f>L18+1</f>
        <v>42380</v>
      </c>
      <c r="L19" s="2">
        <f>[1]!Table1[[#This Row],[WkStart]]+6</f>
        <v>42400</v>
      </c>
      <c r="M19" t="s">
        <v>40</v>
      </c>
      <c r="N19" s="3">
        <v>42370</v>
      </c>
    </row>
    <row r="20" spans="1:14" x14ac:dyDescent="0.25">
      <c r="I20">
        <v>2016</v>
      </c>
      <c r="J20">
        <v>3</v>
      </c>
      <c r="K20" s="2">
        <f t="shared" ref="K20:K56" si="1">L19+1</f>
        <v>42401</v>
      </c>
      <c r="L20" s="2">
        <f>[1]!Table1[[#This Row],[WkStart]]+6</f>
        <v>42407</v>
      </c>
      <c r="M20" t="s">
        <v>40</v>
      </c>
      <c r="N20" s="3">
        <v>42370</v>
      </c>
    </row>
    <row r="21" spans="1:14" x14ac:dyDescent="0.25">
      <c r="I21">
        <v>2016</v>
      </c>
      <c r="J21">
        <v>4</v>
      </c>
      <c r="K21" s="2">
        <f t="shared" si="1"/>
        <v>42408</v>
      </c>
      <c r="L21" s="2">
        <f>[1]!Table1[[#This Row],[WkStart]]+6</f>
        <v>42414</v>
      </c>
      <c r="M21" t="s">
        <v>40</v>
      </c>
      <c r="N21" s="3">
        <v>42370</v>
      </c>
    </row>
    <row r="22" spans="1:14" x14ac:dyDescent="0.25">
      <c r="A22">
        <v>7</v>
      </c>
      <c r="B22" t="s">
        <v>7</v>
      </c>
      <c r="C22" t="s">
        <v>8</v>
      </c>
      <c r="D22" t="s">
        <v>16</v>
      </c>
      <c r="E22">
        <v>4.0999999999999996</v>
      </c>
      <c r="F22">
        <v>37.799999999999997</v>
      </c>
      <c r="G22">
        <v>44.9</v>
      </c>
      <c r="H22">
        <v>30.7</v>
      </c>
      <c r="I22">
        <v>2016</v>
      </c>
      <c r="J22">
        <v>5</v>
      </c>
      <c r="K22" s="2">
        <f t="shared" si="1"/>
        <v>42415</v>
      </c>
      <c r="L22" s="2">
        <f>[1]!Table1[[#This Row],[WkStart]]+6</f>
        <v>42421</v>
      </c>
      <c r="M22" t="s">
        <v>41</v>
      </c>
      <c r="N22" s="3">
        <v>42401</v>
      </c>
    </row>
    <row r="23" spans="1:14" x14ac:dyDescent="0.25">
      <c r="I23">
        <v>2016</v>
      </c>
      <c r="J23">
        <v>6</v>
      </c>
      <c r="K23" s="2">
        <f t="shared" si="1"/>
        <v>42422</v>
      </c>
      <c r="L23" s="2">
        <f>[1]!Table1[[#This Row],[WkStart]]+6</f>
        <v>42428</v>
      </c>
      <c r="M23" t="s">
        <v>41</v>
      </c>
      <c r="N23" s="3">
        <v>42401</v>
      </c>
    </row>
    <row r="24" spans="1:14" x14ac:dyDescent="0.25">
      <c r="I24">
        <v>2016</v>
      </c>
      <c r="J24">
        <v>7</v>
      </c>
      <c r="K24" s="2">
        <f t="shared" si="1"/>
        <v>42429</v>
      </c>
      <c r="L24" s="2">
        <f>[1]!Table1[[#This Row],[WkStart]]+6</f>
        <v>42435</v>
      </c>
      <c r="M24" t="s">
        <v>41</v>
      </c>
      <c r="N24" s="3">
        <v>42401</v>
      </c>
    </row>
    <row r="25" spans="1:14" x14ac:dyDescent="0.25">
      <c r="I25">
        <v>2016</v>
      </c>
      <c r="J25">
        <v>8</v>
      </c>
      <c r="K25" s="2">
        <f t="shared" si="1"/>
        <v>42436</v>
      </c>
      <c r="L25" s="2">
        <f>[1]!Table1[[#This Row],[WkStart]]+6</f>
        <v>42442</v>
      </c>
      <c r="M25" t="s">
        <v>41</v>
      </c>
      <c r="N25" s="3">
        <v>42401</v>
      </c>
    </row>
    <row r="26" spans="1:14" x14ac:dyDescent="0.25">
      <c r="A26">
        <v>8</v>
      </c>
      <c r="B26" t="s">
        <v>7</v>
      </c>
      <c r="C26" t="s">
        <v>8</v>
      </c>
      <c r="D26" t="s">
        <v>17</v>
      </c>
      <c r="E26">
        <v>0.9</v>
      </c>
      <c r="F26">
        <v>48.9</v>
      </c>
      <c r="G26">
        <v>57.4</v>
      </c>
      <c r="H26">
        <v>40.4</v>
      </c>
      <c r="I26">
        <v>2016</v>
      </c>
      <c r="J26">
        <v>9</v>
      </c>
      <c r="K26" s="2">
        <f t="shared" si="1"/>
        <v>42443</v>
      </c>
      <c r="L26" s="2">
        <f>[1]!Table1[[#This Row],[WkStart]]+6</f>
        <v>42449</v>
      </c>
      <c r="M26" t="s">
        <v>42</v>
      </c>
      <c r="N26" s="3">
        <v>42430</v>
      </c>
    </row>
    <row r="27" spans="1:14" x14ac:dyDescent="0.25">
      <c r="I27">
        <v>2016</v>
      </c>
      <c r="J27">
        <v>10</v>
      </c>
      <c r="K27" s="2">
        <f t="shared" si="1"/>
        <v>42450</v>
      </c>
      <c r="L27" s="2">
        <f>[1]!Table1[[#This Row],[WkStart]]+6</f>
        <v>42456</v>
      </c>
      <c r="M27" t="s">
        <v>42</v>
      </c>
      <c r="N27" s="3">
        <v>42430</v>
      </c>
    </row>
    <row r="28" spans="1:14" x14ac:dyDescent="0.25">
      <c r="I28">
        <v>2016</v>
      </c>
      <c r="J28">
        <v>11</v>
      </c>
      <c r="K28" s="2">
        <f t="shared" si="1"/>
        <v>42457</v>
      </c>
      <c r="L28" s="2">
        <f>[1]!Table1[[#This Row],[WkStart]]+6</f>
        <v>42463</v>
      </c>
      <c r="M28" t="s">
        <v>42</v>
      </c>
      <c r="N28" s="3">
        <v>42430</v>
      </c>
    </row>
    <row r="29" spans="1:14" x14ac:dyDescent="0.25">
      <c r="I29">
        <v>2016</v>
      </c>
      <c r="J29">
        <v>12</v>
      </c>
      <c r="K29" s="2">
        <f t="shared" si="1"/>
        <v>42464</v>
      </c>
      <c r="L29" s="2">
        <f>[1]!Table1[[#This Row],[WkStart]]+6</f>
        <v>42470</v>
      </c>
      <c r="M29" t="s">
        <v>42</v>
      </c>
      <c r="N29" s="3">
        <v>42430</v>
      </c>
    </row>
    <row r="30" spans="1:14" x14ac:dyDescent="0.25">
      <c r="A30">
        <v>9</v>
      </c>
      <c r="B30" t="s">
        <v>7</v>
      </c>
      <c r="C30" t="s">
        <v>8</v>
      </c>
      <c r="D30" t="s">
        <v>18</v>
      </c>
      <c r="E30">
        <v>0</v>
      </c>
      <c r="F30">
        <v>53.3</v>
      </c>
      <c r="G30">
        <v>62.2</v>
      </c>
      <c r="H30">
        <v>44.4</v>
      </c>
      <c r="I30">
        <v>2016</v>
      </c>
      <c r="J30">
        <v>13</v>
      </c>
      <c r="K30" s="2">
        <f t="shared" si="1"/>
        <v>42471</v>
      </c>
      <c r="L30" s="2">
        <f>[1]!Table1[[#This Row],[WkStart]]+6</f>
        <v>42477</v>
      </c>
      <c r="M30" t="s">
        <v>43</v>
      </c>
      <c r="N30" s="3">
        <v>42461</v>
      </c>
    </row>
    <row r="31" spans="1:14" x14ac:dyDescent="0.25">
      <c r="I31">
        <v>2016</v>
      </c>
      <c r="J31">
        <v>14</v>
      </c>
      <c r="K31" s="2">
        <f t="shared" si="1"/>
        <v>42478</v>
      </c>
      <c r="L31" s="2">
        <f>[1]!Table1[[#This Row],[WkStart]]+6</f>
        <v>42484</v>
      </c>
      <c r="M31" t="s">
        <v>43</v>
      </c>
      <c r="N31" s="3">
        <v>42461</v>
      </c>
    </row>
    <row r="32" spans="1:14" x14ac:dyDescent="0.25">
      <c r="I32">
        <v>2016</v>
      </c>
      <c r="J32">
        <v>15</v>
      </c>
      <c r="K32" s="2">
        <f t="shared" si="1"/>
        <v>42485</v>
      </c>
      <c r="L32" s="2">
        <f>[1]!Table1[[#This Row],[WkStart]]+6</f>
        <v>42491</v>
      </c>
      <c r="M32" t="s">
        <v>43</v>
      </c>
      <c r="N32" s="3">
        <v>42461</v>
      </c>
    </row>
    <row r="33" spans="1:14" x14ac:dyDescent="0.25">
      <c r="I33">
        <v>2016</v>
      </c>
      <c r="J33">
        <v>16</v>
      </c>
      <c r="K33" s="2">
        <f t="shared" si="1"/>
        <v>42492</v>
      </c>
      <c r="L33" s="2">
        <f>[1]!Table1[[#This Row],[WkStart]]+6</f>
        <v>42498</v>
      </c>
      <c r="M33" t="s">
        <v>43</v>
      </c>
      <c r="N33" s="3">
        <v>42461</v>
      </c>
    </row>
    <row r="34" spans="1:14" x14ac:dyDescent="0.25">
      <c r="I34">
        <v>2016</v>
      </c>
      <c r="J34">
        <v>17</v>
      </c>
      <c r="K34" s="2">
        <f t="shared" si="1"/>
        <v>42499</v>
      </c>
      <c r="L34" s="2">
        <f>[1]!Table1[[#This Row],[WkStart]]+6</f>
        <v>42505</v>
      </c>
      <c r="M34" t="s">
        <v>43</v>
      </c>
      <c r="N34" s="3">
        <v>42461</v>
      </c>
    </row>
    <row r="35" spans="1:14" x14ac:dyDescent="0.25">
      <c r="A35">
        <v>10</v>
      </c>
      <c r="B35" t="s">
        <v>7</v>
      </c>
      <c r="C35" t="s">
        <v>8</v>
      </c>
      <c r="D35" t="s">
        <v>19</v>
      </c>
      <c r="E35">
        <v>0</v>
      </c>
      <c r="F35">
        <v>62.8</v>
      </c>
      <c r="G35">
        <v>70.599999999999994</v>
      </c>
      <c r="H35">
        <v>55</v>
      </c>
      <c r="I35">
        <v>2016</v>
      </c>
      <c r="J35">
        <v>18</v>
      </c>
      <c r="K35" s="2">
        <f t="shared" si="1"/>
        <v>42506</v>
      </c>
      <c r="L35" s="2">
        <f>[1]!Table1[[#This Row],[WkStart]]+6</f>
        <v>42512</v>
      </c>
      <c r="M35" t="s">
        <v>44</v>
      </c>
      <c r="N35" s="3">
        <v>42491</v>
      </c>
    </row>
    <row r="36" spans="1:14" x14ac:dyDescent="0.25">
      <c r="I36">
        <v>2016</v>
      </c>
      <c r="J36">
        <v>19</v>
      </c>
      <c r="K36" s="2">
        <f t="shared" si="1"/>
        <v>42513</v>
      </c>
      <c r="L36" s="2">
        <f>[1]!Table1[[#This Row],[WkStart]]+6</f>
        <v>42519</v>
      </c>
      <c r="M36" t="s">
        <v>44</v>
      </c>
      <c r="N36" s="3">
        <v>42491</v>
      </c>
    </row>
    <row r="37" spans="1:14" x14ac:dyDescent="0.25">
      <c r="I37">
        <v>2016</v>
      </c>
      <c r="J37">
        <v>20</v>
      </c>
      <c r="K37" s="2">
        <f t="shared" si="1"/>
        <v>42520</v>
      </c>
      <c r="L37" s="2">
        <f>[1]!Table1[[#This Row],[WkStart]]+6</f>
        <v>42526</v>
      </c>
      <c r="M37" t="s">
        <v>44</v>
      </c>
      <c r="N37" s="3">
        <v>42491</v>
      </c>
    </row>
    <row r="38" spans="1:14" x14ac:dyDescent="0.25">
      <c r="I38">
        <v>2016</v>
      </c>
      <c r="J38">
        <v>21</v>
      </c>
      <c r="K38" s="2">
        <f t="shared" si="1"/>
        <v>42527</v>
      </c>
      <c r="L38" s="2">
        <f>[1]!Table1[[#This Row],[WkStart]]+6</f>
        <v>42533</v>
      </c>
      <c r="M38" t="s">
        <v>44</v>
      </c>
      <c r="N38" s="3">
        <v>42491</v>
      </c>
    </row>
    <row r="39" spans="1:14" x14ac:dyDescent="0.25">
      <c r="A39">
        <v>0</v>
      </c>
      <c r="B39" t="s">
        <v>7</v>
      </c>
      <c r="C39" t="s">
        <v>8</v>
      </c>
      <c r="D39" t="s">
        <v>20</v>
      </c>
      <c r="E39">
        <v>0</v>
      </c>
      <c r="F39">
        <v>78.7</v>
      </c>
      <c r="G39">
        <v>86.3</v>
      </c>
      <c r="H39">
        <v>71.099999999999994</v>
      </c>
      <c r="I39">
        <v>2016</v>
      </c>
      <c r="J39">
        <v>22</v>
      </c>
      <c r="K39" s="2">
        <f t="shared" si="1"/>
        <v>42534</v>
      </c>
      <c r="L39" s="2">
        <f>[1]!Table1[[#This Row],[WkStart]]+6</f>
        <v>42540</v>
      </c>
      <c r="M39" t="s">
        <v>45</v>
      </c>
      <c r="N39" s="3">
        <v>42522</v>
      </c>
    </row>
    <row r="40" spans="1:14" x14ac:dyDescent="0.25">
      <c r="A40">
        <v>1</v>
      </c>
      <c r="B40" t="s">
        <v>7</v>
      </c>
      <c r="C40" t="s">
        <v>8</v>
      </c>
      <c r="D40" t="s">
        <v>21</v>
      </c>
      <c r="E40">
        <v>0</v>
      </c>
      <c r="F40">
        <v>79.2</v>
      </c>
      <c r="G40">
        <v>86.6</v>
      </c>
      <c r="H40">
        <v>71.8</v>
      </c>
      <c r="I40">
        <v>2016</v>
      </c>
      <c r="J40">
        <v>23</v>
      </c>
      <c r="K40" s="2">
        <f t="shared" si="1"/>
        <v>42541</v>
      </c>
      <c r="L40" s="2">
        <f>[1]!Table1[[#This Row],[WkStart]]+6</f>
        <v>42547</v>
      </c>
      <c r="M40" t="s">
        <v>45</v>
      </c>
      <c r="N40" s="3">
        <v>42522</v>
      </c>
    </row>
    <row r="41" spans="1:14" x14ac:dyDescent="0.25">
      <c r="A41">
        <v>2</v>
      </c>
      <c r="B41" t="s">
        <v>7</v>
      </c>
      <c r="C41" t="s">
        <v>8</v>
      </c>
      <c r="D41" t="s">
        <v>22</v>
      </c>
      <c r="E41">
        <v>0</v>
      </c>
      <c r="F41">
        <v>71.8</v>
      </c>
      <c r="G41">
        <v>79</v>
      </c>
      <c r="H41">
        <v>64.599999999999994</v>
      </c>
      <c r="I41">
        <v>2016</v>
      </c>
      <c r="J41">
        <v>24</v>
      </c>
      <c r="K41" s="2">
        <f t="shared" si="1"/>
        <v>42548</v>
      </c>
      <c r="L41" s="2">
        <f>[1]!Table1[[#This Row],[WkStart]]+6</f>
        <v>42554</v>
      </c>
      <c r="M41" t="s">
        <v>45</v>
      </c>
      <c r="N41" s="3">
        <v>42522</v>
      </c>
    </row>
    <row r="42" spans="1:14" x14ac:dyDescent="0.25">
      <c r="A42">
        <v>3</v>
      </c>
      <c r="B42" t="s">
        <v>7</v>
      </c>
      <c r="C42" t="s">
        <v>8</v>
      </c>
      <c r="D42" t="s">
        <v>23</v>
      </c>
      <c r="E42">
        <v>0</v>
      </c>
      <c r="F42">
        <v>58.8</v>
      </c>
      <c r="G42">
        <v>65.8</v>
      </c>
      <c r="H42">
        <v>51.7</v>
      </c>
      <c r="I42">
        <v>2016</v>
      </c>
      <c r="J42">
        <v>25</v>
      </c>
      <c r="K42" s="2">
        <f t="shared" si="1"/>
        <v>42555</v>
      </c>
      <c r="L42" s="2">
        <f>[1]!Table1[[#This Row],[WkStart]]+6</f>
        <v>42561</v>
      </c>
      <c r="M42" t="s">
        <v>45</v>
      </c>
      <c r="N42" s="3">
        <v>42522</v>
      </c>
    </row>
    <row r="43" spans="1:14" x14ac:dyDescent="0.25">
      <c r="A43">
        <v>4</v>
      </c>
      <c r="B43" t="s">
        <v>7</v>
      </c>
      <c r="C43" t="s">
        <v>8</v>
      </c>
      <c r="D43" t="s">
        <v>24</v>
      </c>
      <c r="E43">
        <v>0</v>
      </c>
      <c r="F43">
        <v>49.8</v>
      </c>
      <c r="G43">
        <v>56.6</v>
      </c>
      <c r="H43">
        <v>42.9</v>
      </c>
      <c r="I43">
        <v>2016</v>
      </c>
      <c r="J43">
        <v>26</v>
      </c>
      <c r="K43" s="2">
        <f t="shared" si="1"/>
        <v>42562</v>
      </c>
      <c r="L43" s="2">
        <f>[1]!Table1[[#This Row],[WkStart]]+6</f>
        <v>42568</v>
      </c>
      <c r="M43" t="s">
        <v>46</v>
      </c>
      <c r="N43" s="3">
        <v>42552</v>
      </c>
    </row>
    <row r="44" spans="1:14" x14ac:dyDescent="0.25">
      <c r="A44">
        <v>5</v>
      </c>
      <c r="B44" t="s">
        <v>7</v>
      </c>
      <c r="C44" t="s">
        <v>8</v>
      </c>
      <c r="D44" t="s">
        <v>25</v>
      </c>
      <c r="E44">
        <v>3.2</v>
      </c>
      <c r="F44">
        <v>38.4</v>
      </c>
      <c r="G44">
        <v>43.9</v>
      </c>
      <c r="H44">
        <v>32.9</v>
      </c>
      <c r="I44">
        <v>2016</v>
      </c>
      <c r="J44">
        <v>27</v>
      </c>
      <c r="K44" s="2">
        <f t="shared" si="1"/>
        <v>42569</v>
      </c>
      <c r="L44" s="2">
        <f>[1]!Table1[[#This Row],[WkStart]]+6</f>
        <v>42575</v>
      </c>
      <c r="M44" t="s">
        <v>46</v>
      </c>
      <c r="N44" s="3">
        <v>42552</v>
      </c>
    </row>
    <row r="45" spans="1:14" x14ac:dyDescent="0.25">
      <c r="A45">
        <v>6</v>
      </c>
      <c r="B45" t="s">
        <v>7</v>
      </c>
      <c r="C45" t="s">
        <v>8</v>
      </c>
      <c r="D45" t="s">
        <v>26</v>
      </c>
      <c r="E45">
        <v>7.9</v>
      </c>
      <c r="F45">
        <v>38</v>
      </c>
      <c r="G45">
        <v>42.8</v>
      </c>
      <c r="H45">
        <v>33.299999999999997</v>
      </c>
      <c r="I45">
        <v>2016</v>
      </c>
      <c r="J45">
        <v>28</v>
      </c>
      <c r="K45" s="2">
        <f t="shared" si="1"/>
        <v>42576</v>
      </c>
      <c r="L45" s="2">
        <f>[1]!Table1[[#This Row],[WkStart]]+6</f>
        <v>42582</v>
      </c>
      <c r="M45" t="s">
        <v>46</v>
      </c>
      <c r="N45" s="3">
        <v>42552</v>
      </c>
    </row>
    <row r="46" spans="1:14" x14ac:dyDescent="0.25">
      <c r="A46">
        <v>7</v>
      </c>
      <c r="B46" t="s">
        <v>7</v>
      </c>
      <c r="C46" t="s">
        <v>8</v>
      </c>
      <c r="D46" t="s">
        <v>27</v>
      </c>
      <c r="E46">
        <v>9.4</v>
      </c>
      <c r="F46">
        <v>41.7</v>
      </c>
      <c r="G46">
        <v>48.7</v>
      </c>
      <c r="H46">
        <v>34.6</v>
      </c>
      <c r="I46">
        <v>2016</v>
      </c>
      <c r="J46">
        <v>29</v>
      </c>
      <c r="K46" s="2">
        <f t="shared" si="1"/>
        <v>42583</v>
      </c>
      <c r="L46" s="2">
        <f>[1]!Table1[[#This Row],[WkStart]]+6</f>
        <v>42589</v>
      </c>
      <c r="M46" t="s">
        <v>46</v>
      </c>
      <c r="N46" s="3">
        <v>42552</v>
      </c>
    </row>
    <row r="47" spans="1:14" x14ac:dyDescent="0.25">
      <c r="A47">
        <v>8</v>
      </c>
      <c r="B47" t="s">
        <v>7</v>
      </c>
      <c r="C47" t="s">
        <v>8</v>
      </c>
      <c r="D47" t="s">
        <v>28</v>
      </c>
      <c r="E47">
        <v>9.6999999999999993</v>
      </c>
      <c r="F47">
        <v>39.200000000000003</v>
      </c>
      <c r="G47">
        <v>46.8</v>
      </c>
      <c r="H47">
        <v>31.7</v>
      </c>
      <c r="I47">
        <v>2016</v>
      </c>
      <c r="J47">
        <v>30</v>
      </c>
      <c r="K47" s="2">
        <f t="shared" si="1"/>
        <v>42590</v>
      </c>
      <c r="L47" s="2">
        <f>[1]!Table1[[#This Row],[WkStart]]+6</f>
        <v>42596</v>
      </c>
      <c r="M47" t="s">
        <v>46</v>
      </c>
      <c r="N47" s="3">
        <v>42552</v>
      </c>
    </row>
    <row r="48" spans="1:14" x14ac:dyDescent="0.25">
      <c r="A48">
        <v>9</v>
      </c>
      <c r="B48" t="s">
        <v>7</v>
      </c>
      <c r="C48" t="s">
        <v>8</v>
      </c>
      <c r="D48" t="s">
        <v>29</v>
      </c>
      <c r="E48">
        <v>0</v>
      </c>
      <c r="F48">
        <v>57.1</v>
      </c>
      <c r="G48">
        <v>64.900000000000006</v>
      </c>
      <c r="H48">
        <v>49.4</v>
      </c>
      <c r="I48">
        <v>2016</v>
      </c>
      <c r="J48">
        <v>31</v>
      </c>
      <c r="K48" s="2">
        <f t="shared" si="1"/>
        <v>42597</v>
      </c>
      <c r="L48" s="2">
        <f>[1]!Table1[[#This Row],[WkStart]]+6</f>
        <v>42603</v>
      </c>
      <c r="M48" t="s">
        <v>47</v>
      </c>
      <c r="N48" s="3">
        <v>42583</v>
      </c>
    </row>
    <row r="49" spans="1:14" x14ac:dyDescent="0.25">
      <c r="A49">
        <v>10</v>
      </c>
      <c r="B49" t="s">
        <v>7</v>
      </c>
      <c r="C49" t="s">
        <v>8</v>
      </c>
      <c r="D49" t="s">
        <v>30</v>
      </c>
      <c r="E49">
        <v>0</v>
      </c>
      <c r="F49">
        <v>61.1</v>
      </c>
      <c r="G49">
        <v>68.2</v>
      </c>
      <c r="H49">
        <v>54</v>
      </c>
      <c r="I49">
        <v>2016</v>
      </c>
      <c r="J49">
        <v>32</v>
      </c>
      <c r="K49" s="2">
        <f t="shared" si="1"/>
        <v>42604</v>
      </c>
      <c r="L49" s="2">
        <f>[1]!Table1[[#This Row],[WkStart]]+6</f>
        <v>42610</v>
      </c>
      <c r="M49" t="s">
        <v>47</v>
      </c>
      <c r="N49" s="3">
        <v>42583</v>
      </c>
    </row>
    <row r="50" spans="1:14" x14ac:dyDescent="0.25">
      <c r="I50">
        <v>2016</v>
      </c>
      <c r="J50">
        <v>33</v>
      </c>
      <c r="K50" s="2">
        <f t="shared" si="1"/>
        <v>42611</v>
      </c>
      <c r="L50" s="2">
        <f>[1]!Table1[[#This Row],[WkStart]]+6</f>
        <v>42617</v>
      </c>
      <c r="M50" t="s">
        <v>47</v>
      </c>
      <c r="N50" s="3">
        <v>42583</v>
      </c>
    </row>
    <row r="51" spans="1:14" x14ac:dyDescent="0.25">
      <c r="I51">
        <v>2016</v>
      </c>
      <c r="J51">
        <v>34</v>
      </c>
      <c r="K51" s="2">
        <f t="shared" si="1"/>
        <v>42618</v>
      </c>
      <c r="L51" s="2">
        <f>[1]!Table1[[#This Row],[WkStart]]+6</f>
        <v>42624</v>
      </c>
      <c r="M51" t="s">
        <v>47</v>
      </c>
      <c r="N51" s="3">
        <v>42583</v>
      </c>
    </row>
    <row r="52" spans="1:14" x14ac:dyDescent="0.25">
      <c r="I52">
        <v>2016</v>
      </c>
      <c r="J52">
        <v>35</v>
      </c>
      <c r="K52" s="2">
        <f t="shared" si="1"/>
        <v>42625</v>
      </c>
      <c r="L52" s="2">
        <f>[1]!Table1[[#This Row],[WkStart]]+6</f>
        <v>42631</v>
      </c>
      <c r="M52" t="s">
        <v>48</v>
      </c>
      <c r="N52" s="3">
        <v>42614</v>
      </c>
    </row>
    <row r="53" spans="1:14" x14ac:dyDescent="0.25">
      <c r="I53">
        <v>2016</v>
      </c>
      <c r="J53">
        <v>36</v>
      </c>
      <c r="K53" s="2">
        <f t="shared" si="1"/>
        <v>42632</v>
      </c>
      <c r="L53" s="2">
        <f>[1]!Table1[[#This Row],[WkStart]]+6</f>
        <v>42638</v>
      </c>
      <c r="M53" t="s">
        <v>48</v>
      </c>
      <c r="N53" s="3">
        <v>42614</v>
      </c>
    </row>
    <row r="54" spans="1:14" x14ac:dyDescent="0.25">
      <c r="I54">
        <v>2016</v>
      </c>
      <c r="J54">
        <v>37</v>
      </c>
      <c r="K54" s="2">
        <f t="shared" si="1"/>
        <v>42639</v>
      </c>
      <c r="L54" s="2">
        <f>[1]!Table1[[#This Row],[WkStart]]+6</f>
        <v>42645</v>
      </c>
      <c r="M54" t="s">
        <v>48</v>
      </c>
      <c r="N54" s="3">
        <v>42614</v>
      </c>
    </row>
    <row r="55" spans="1:14" x14ac:dyDescent="0.25">
      <c r="I55">
        <v>2016</v>
      </c>
      <c r="J55">
        <v>38</v>
      </c>
      <c r="K55" s="2">
        <f t="shared" si="1"/>
        <v>42646</v>
      </c>
      <c r="L55" s="2">
        <f>[1]!Table1[[#This Row],[WkStart]]+6</f>
        <v>42652</v>
      </c>
      <c r="M55" t="s">
        <v>48</v>
      </c>
      <c r="N55" s="3">
        <v>42614</v>
      </c>
    </row>
    <row r="56" spans="1:14" x14ac:dyDescent="0.25">
      <c r="I56">
        <v>2016</v>
      </c>
      <c r="J56">
        <v>39</v>
      </c>
      <c r="K56" s="2">
        <f t="shared" si="1"/>
        <v>42653</v>
      </c>
      <c r="L56" s="2">
        <f>[1]!Table1[[#This Row],[WkStart]]+6</f>
        <v>42659</v>
      </c>
      <c r="M56" t="s">
        <v>48</v>
      </c>
      <c r="N56" s="3">
        <v>42614</v>
      </c>
    </row>
    <row r="57" spans="1:14" x14ac:dyDescent="0.25">
      <c r="I57">
        <v>2016</v>
      </c>
      <c r="J57">
        <v>40</v>
      </c>
      <c r="K57" s="2">
        <v>42646</v>
      </c>
      <c r="L57" s="2">
        <v>42652</v>
      </c>
      <c r="M57" t="s">
        <v>37</v>
      </c>
      <c r="N57" s="3">
        <v>42644</v>
      </c>
    </row>
    <row r="58" spans="1:14" x14ac:dyDescent="0.25">
      <c r="I58">
        <v>2016</v>
      </c>
      <c r="J58">
        <v>41</v>
      </c>
      <c r="K58" s="2">
        <f>L57+1</f>
        <v>42653</v>
      </c>
      <c r="L58" s="2">
        <f>[1]!Table1[[#This Row],[WkStart]]+6</f>
        <v>42673</v>
      </c>
      <c r="M58" t="s">
        <v>37</v>
      </c>
      <c r="N58" s="3">
        <v>42644</v>
      </c>
    </row>
    <row r="59" spans="1:14" x14ac:dyDescent="0.25">
      <c r="I59">
        <v>2016</v>
      </c>
      <c r="J59">
        <v>42</v>
      </c>
      <c r="K59" s="2">
        <f t="shared" ref="K59:K108" si="2">L58+1</f>
        <v>42674</v>
      </c>
      <c r="L59" s="2">
        <f>[1]!Table1[[#This Row],[WkStart]]+6</f>
        <v>42680</v>
      </c>
      <c r="M59" t="s">
        <v>37</v>
      </c>
      <c r="N59" s="3">
        <v>42644</v>
      </c>
    </row>
    <row r="60" spans="1:14" x14ac:dyDescent="0.25">
      <c r="I60">
        <v>2016</v>
      </c>
      <c r="J60">
        <v>43</v>
      </c>
      <c r="K60" s="2">
        <f t="shared" si="2"/>
        <v>42681</v>
      </c>
      <c r="L60" s="2">
        <f>[1]!Table1[[#This Row],[WkStart]]+6</f>
        <v>42687</v>
      </c>
      <c r="M60" t="s">
        <v>37</v>
      </c>
      <c r="N60" s="3">
        <v>42644</v>
      </c>
    </row>
    <row r="61" spans="1:14" x14ac:dyDescent="0.25">
      <c r="I61">
        <v>2016</v>
      </c>
      <c r="J61">
        <v>44</v>
      </c>
      <c r="K61" s="2">
        <f t="shared" si="2"/>
        <v>42688</v>
      </c>
      <c r="L61" s="2">
        <f>[1]!Table1[[#This Row],[WkStart]]+6</f>
        <v>42694</v>
      </c>
      <c r="M61" t="s">
        <v>38</v>
      </c>
      <c r="N61" s="3">
        <v>42675</v>
      </c>
    </row>
    <row r="62" spans="1:14" x14ac:dyDescent="0.25">
      <c r="I62">
        <v>2016</v>
      </c>
      <c r="J62">
        <v>45</v>
      </c>
      <c r="K62" s="2">
        <f t="shared" si="2"/>
        <v>42695</v>
      </c>
      <c r="L62" s="2">
        <f>[1]!Table1[[#This Row],[WkStart]]+6</f>
        <v>42701</v>
      </c>
      <c r="M62" t="s">
        <v>38</v>
      </c>
      <c r="N62" s="3">
        <v>42675</v>
      </c>
    </row>
    <row r="63" spans="1:14" x14ac:dyDescent="0.25">
      <c r="I63">
        <v>2016</v>
      </c>
      <c r="J63">
        <v>46</v>
      </c>
      <c r="K63" s="2">
        <f t="shared" si="2"/>
        <v>42702</v>
      </c>
      <c r="L63" s="2">
        <f>[1]!Table1[[#This Row],[WkStart]]+6</f>
        <v>42708</v>
      </c>
      <c r="M63" t="s">
        <v>38</v>
      </c>
      <c r="N63" s="3">
        <v>42675</v>
      </c>
    </row>
    <row r="64" spans="1:14" x14ac:dyDescent="0.25">
      <c r="I64">
        <v>2016</v>
      </c>
      <c r="J64">
        <v>47</v>
      </c>
      <c r="K64" s="2">
        <f t="shared" si="2"/>
        <v>42709</v>
      </c>
      <c r="L64" s="2">
        <f>[1]!Table1[[#This Row],[WkStart]]+6</f>
        <v>42715</v>
      </c>
      <c r="M64" t="s">
        <v>38</v>
      </c>
      <c r="N64" s="3">
        <v>42675</v>
      </c>
    </row>
    <row r="65" spans="9:14" x14ac:dyDescent="0.25">
      <c r="I65">
        <v>2016</v>
      </c>
      <c r="J65">
        <v>48</v>
      </c>
      <c r="K65" s="2">
        <f t="shared" si="2"/>
        <v>42716</v>
      </c>
      <c r="L65" s="2">
        <f>[1]!Table1[[#This Row],[WkStart]]+6</f>
        <v>42722</v>
      </c>
      <c r="M65" t="s">
        <v>39</v>
      </c>
      <c r="N65" s="3">
        <v>42705</v>
      </c>
    </row>
    <row r="66" spans="9:14" x14ac:dyDescent="0.25">
      <c r="I66">
        <v>2016</v>
      </c>
      <c r="J66">
        <v>49</v>
      </c>
      <c r="K66" s="2">
        <f t="shared" si="2"/>
        <v>42723</v>
      </c>
      <c r="L66" s="2">
        <f>[1]!Table1[[#This Row],[WkStart]]+6</f>
        <v>42729</v>
      </c>
      <c r="M66" t="s">
        <v>39</v>
      </c>
      <c r="N66" s="3">
        <v>42705</v>
      </c>
    </row>
    <row r="67" spans="9:14" x14ac:dyDescent="0.25">
      <c r="I67">
        <v>2016</v>
      </c>
      <c r="J67">
        <v>50</v>
      </c>
      <c r="K67" s="2">
        <f t="shared" si="2"/>
        <v>42730</v>
      </c>
      <c r="L67" s="2">
        <f>[1]!Table1[[#This Row],[WkStart]]+6</f>
        <v>42736</v>
      </c>
      <c r="M67" t="s">
        <v>39</v>
      </c>
      <c r="N67" s="3">
        <v>42705</v>
      </c>
    </row>
    <row r="68" spans="9:14" x14ac:dyDescent="0.25">
      <c r="I68">
        <v>2016</v>
      </c>
      <c r="J68">
        <v>51</v>
      </c>
      <c r="K68" s="2">
        <f t="shared" si="2"/>
        <v>42737</v>
      </c>
      <c r="L68" s="2">
        <f>[1]!Table1[[#This Row],[WkStart]]+6</f>
        <v>42743</v>
      </c>
      <c r="M68" t="s">
        <v>39</v>
      </c>
      <c r="N68" s="3">
        <v>42705</v>
      </c>
    </row>
    <row r="69" spans="9:14" x14ac:dyDescent="0.25">
      <c r="I69">
        <v>2016</v>
      </c>
      <c r="J69">
        <v>52</v>
      </c>
      <c r="K69" s="2">
        <f t="shared" si="2"/>
        <v>42744</v>
      </c>
      <c r="L69" s="2">
        <f>[1]!Table1[[#This Row],[WkStart]]+6</f>
        <v>42750</v>
      </c>
      <c r="M69" t="s">
        <v>39</v>
      </c>
      <c r="N69" s="3">
        <v>42705</v>
      </c>
    </row>
    <row r="70" spans="9:14" x14ac:dyDescent="0.25">
      <c r="I70">
        <v>2017</v>
      </c>
      <c r="J70">
        <v>1</v>
      </c>
      <c r="K70" s="2">
        <f t="shared" si="2"/>
        <v>42751</v>
      </c>
      <c r="L70" s="2">
        <f>[1]!Table1[[#This Row],[WkStart]]+6</f>
        <v>42757</v>
      </c>
      <c r="M70" t="s">
        <v>40</v>
      </c>
      <c r="N70" s="3">
        <f>N18+366</f>
        <v>42736</v>
      </c>
    </row>
    <row r="71" spans="9:14" x14ac:dyDescent="0.25">
      <c r="I71">
        <v>2017</v>
      </c>
      <c r="J71">
        <v>2</v>
      </c>
      <c r="K71" s="2">
        <f t="shared" si="2"/>
        <v>42758</v>
      </c>
      <c r="L71" s="2">
        <f>[1]!Table1[[#This Row],[WkStart]]+6</f>
        <v>42764</v>
      </c>
      <c r="M71" t="s">
        <v>40</v>
      </c>
      <c r="N71" s="3">
        <f t="shared" ref="N71:N77" si="3">N19+366</f>
        <v>42736</v>
      </c>
    </row>
    <row r="72" spans="9:14" x14ac:dyDescent="0.25">
      <c r="I72">
        <v>2017</v>
      </c>
      <c r="J72">
        <v>3</v>
      </c>
      <c r="K72" s="2">
        <f t="shared" si="2"/>
        <v>42765</v>
      </c>
      <c r="L72" s="2">
        <f>[1]!Table1[[#This Row],[WkStart]]+6</f>
        <v>42771</v>
      </c>
      <c r="M72" t="s">
        <v>40</v>
      </c>
      <c r="N72" s="3">
        <f t="shared" si="3"/>
        <v>42736</v>
      </c>
    </row>
    <row r="73" spans="9:14" x14ac:dyDescent="0.25">
      <c r="I73">
        <v>2017</v>
      </c>
      <c r="J73">
        <v>4</v>
      </c>
      <c r="K73" s="2">
        <f t="shared" si="2"/>
        <v>42772</v>
      </c>
      <c r="L73" s="2">
        <f>[1]!Table1[[#This Row],[WkStart]]+6</f>
        <v>42778</v>
      </c>
      <c r="M73" t="s">
        <v>40</v>
      </c>
      <c r="N73" s="3">
        <f t="shared" si="3"/>
        <v>42736</v>
      </c>
    </row>
    <row r="74" spans="9:14" x14ac:dyDescent="0.25">
      <c r="I74">
        <v>2017</v>
      </c>
      <c r="J74">
        <v>5</v>
      </c>
      <c r="K74" s="2">
        <f t="shared" si="2"/>
        <v>42779</v>
      </c>
      <c r="L74" s="2">
        <f>[1]!Table1[[#This Row],[WkStart]]+6</f>
        <v>42785</v>
      </c>
      <c r="M74" t="s">
        <v>41</v>
      </c>
      <c r="N74" s="3">
        <f t="shared" si="3"/>
        <v>42767</v>
      </c>
    </row>
    <row r="75" spans="9:14" x14ac:dyDescent="0.25">
      <c r="I75">
        <v>2017</v>
      </c>
      <c r="J75">
        <v>6</v>
      </c>
      <c r="K75" s="2">
        <f t="shared" si="2"/>
        <v>42786</v>
      </c>
      <c r="L75" s="2">
        <f>[1]!Table1[[#This Row],[WkStart]]+6</f>
        <v>42792</v>
      </c>
      <c r="M75" t="s">
        <v>41</v>
      </c>
      <c r="N75" s="3">
        <f t="shared" si="3"/>
        <v>42767</v>
      </c>
    </row>
    <row r="76" spans="9:14" x14ac:dyDescent="0.25">
      <c r="I76">
        <v>2017</v>
      </c>
      <c r="J76">
        <v>7</v>
      </c>
      <c r="K76" s="2">
        <f t="shared" si="2"/>
        <v>42793</v>
      </c>
      <c r="L76" s="2">
        <f>[1]!Table1[[#This Row],[WkStart]]+6</f>
        <v>42799</v>
      </c>
      <c r="M76" t="s">
        <v>41</v>
      </c>
      <c r="N76" s="3">
        <f t="shared" si="3"/>
        <v>42767</v>
      </c>
    </row>
    <row r="77" spans="9:14" x14ac:dyDescent="0.25">
      <c r="I77">
        <v>2017</v>
      </c>
      <c r="J77">
        <v>8</v>
      </c>
      <c r="K77" s="2">
        <f t="shared" si="2"/>
        <v>42800</v>
      </c>
      <c r="L77" s="2">
        <f>[1]!Table1[[#This Row],[WkStart]]+6</f>
        <v>42806</v>
      </c>
      <c r="M77" t="s">
        <v>41</v>
      </c>
      <c r="N77" s="3">
        <f t="shared" si="3"/>
        <v>42767</v>
      </c>
    </row>
    <row r="78" spans="9:14" x14ac:dyDescent="0.25">
      <c r="I78">
        <v>2017</v>
      </c>
      <c r="J78">
        <v>9</v>
      </c>
      <c r="K78" s="2">
        <f t="shared" si="2"/>
        <v>42807</v>
      </c>
      <c r="L78" s="2">
        <f>[1]!Table1[[#This Row],[WkStart]]+6</f>
        <v>42813</v>
      </c>
      <c r="M78" t="s">
        <v>42</v>
      </c>
      <c r="N78" s="3">
        <f>N26+365</f>
        <v>42795</v>
      </c>
    </row>
    <row r="79" spans="9:14" x14ac:dyDescent="0.25">
      <c r="I79">
        <v>2017</v>
      </c>
      <c r="J79">
        <v>10</v>
      </c>
      <c r="K79" s="2">
        <f t="shared" si="2"/>
        <v>42814</v>
      </c>
      <c r="L79" s="2">
        <f>[1]!Table1[[#This Row],[WkStart]]+6</f>
        <v>42820</v>
      </c>
      <c r="M79" t="s">
        <v>42</v>
      </c>
      <c r="N79" s="3">
        <f t="shared" ref="N79:N108" si="4">N27+365</f>
        <v>42795</v>
      </c>
    </row>
    <row r="80" spans="9:14" x14ac:dyDescent="0.25">
      <c r="I80">
        <v>2017</v>
      </c>
      <c r="J80">
        <v>11</v>
      </c>
      <c r="K80" s="2">
        <f t="shared" si="2"/>
        <v>42821</v>
      </c>
      <c r="L80" s="2">
        <f>[1]!Table1[[#This Row],[WkStart]]+6</f>
        <v>42827</v>
      </c>
      <c r="M80" t="s">
        <v>42</v>
      </c>
      <c r="N80" s="3">
        <f t="shared" si="4"/>
        <v>42795</v>
      </c>
    </row>
    <row r="81" spans="9:14" x14ac:dyDescent="0.25">
      <c r="I81">
        <v>2017</v>
      </c>
      <c r="J81">
        <v>12</v>
      </c>
      <c r="K81" s="2">
        <f t="shared" si="2"/>
        <v>42828</v>
      </c>
      <c r="L81" s="2">
        <f>[1]!Table1[[#This Row],[WkStart]]+6</f>
        <v>42834</v>
      </c>
      <c r="M81" t="s">
        <v>42</v>
      </c>
      <c r="N81" s="3">
        <f t="shared" si="4"/>
        <v>42795</v>
      </c>
    </row>
    <row r="82" spans="9:14" x14ac:dyDescent="0.25">
      <c r="I82">
        <v>2017</v>
      </c>
      <c r="J82">
        <v>13</v>
      </c>
      <c r="K82" s="2">
        <f t="shared" si="2"/>
        <v>42835</v>
      </c>
      <c r="L82" s="2">
        <f>[1]!Table1[[#This Row],[WkStart]]+6</f>
        <v>42841</v>
      </c>
      <c r="M82" t="s">
        <v>43</v>
      </c>
      <c r="N82" s="3">
        <f t="shared" si="4"/>
        <v>42826</v>
      </c>
    </row>
    <row r="83" spans="9:14" x14ac:dyDescent="0.25">
      <c r="I83">
        <v>2017</v>
      </c>
      <c r="J83">
        <v>14</v>
      </c>
      <c r="K83" s="2">
        <f t="shared" si="2"/>
        <v>42842</v>
      </c>
      <c r="L83" s="2">
        <f>[1]!Table1[[#This Row],[WkStart]]+6</f>
        <v>42848</v>
      </c>
      <c r="M83" t="s">
        <v>43</v>
      </c>
      <c r="N83" s="3">
        <f t="shared" si="4"/>
        <v>42826</v>
      </c>
    </row>
    <row r="84" spans="9:14" x14ac:dyDescent="0.25">
      <c r="I84">
        <v>2017</v>
      </c>
      <c r="J84">
        <v>15</v>
      </c>
      <c r="K84" s="2">
        <f t="shared" si="2"/>
        <v>42849</v>
      </c>
      <c r="L84" s="2">
        <f>[1]!Table1[[#This Row],[WkStart]]+6</f>
        <v>42855</v>
      </c>
      <c r="M84" t="s">
        <v>43</v>
      </c>
      <c r="N84" s="3">
        <f t="shared" si="4"/>
        <v>42826</v>
      </c>
    </row>
    <row r="85" spans="9:14" x14ac:dyDescent="0.25">
      <c r="I85">
        <v>2017</v>
      </c>
      <c r="J85">
        <v>16</v>
      </c>
      <c r="K85" s="2">
        <f t="shared" si="2"/>
        <v>42856</v>
      </c>
      <c r="L85" s="2">
        <f>[1]!Table1[[#This Row],[WkStart]]+6</f>
        <v>42862</v>
      </c>
      <c r="M85" t="s">
        <v>43</v>
      </c>
      <c r="N85" s="3">
        <f t="shared" si="4"/>
        <v>42826</v>
      </c>
    </row>
    <row r="86" spans="9:14" x14ac:dyDescent="0.25">
      <c r="I86">
        <v>2017</v>
      </c>
      <c r="J86">
        <v>17</v>
      </c>
      <c r="K86" s="2">
        <f t="shared" si="2"/>
        <v>42863</v>
      </c>
      <c r="L86" s="2">
        <f>[1]!Table1[[#This Row],[WkStart]]+6</f>
        <v>42869</v>
      </c>
      <c r="M86" t="s">
        <v>43</v>
      </c>
      <c r="N86" s="3">
        <f t="shared" si="4"/>
        <v>42826</v>
      </c>
    </row>
    <row r="87" spans="9:14" x14ac:dyDescent="0.25">
      <c r="I87">
        <v>2017</v>
      </c>
      <c r="J87">
        <v>18</v>
      </c>
      <c r="K87" s="2">
        <f t="shared" si="2"/>
        <v>42870</v>
      </c>
      <c r="L87" s="2">
        <f>[1]!Table1[[#This Row],[WkStart]]+6</f>
        <v>42876</v>
      </c>
      <c r="M87" t="s">
        <v>44</v>
      </c>
      <c r="N87" s="3">
        <f t="shared" si="4"/>
        <v>42856</v>
      </c>
    </row>
    <row r="88" spans="9:14" x14ac:dyDescent="0.25">
      <c r="I88">
        <v>2017</v>
      </c>
      <c r="J88">
        <v>19</v>
      </c>
      <c r="K88" s="2">
        <f t="shared" si="2"/>
        <v>42877</v>
      </c>
      <c r="L88" s="2">
        <f>[1]!Table1[[#This Row],[WkStart]]+6</f>
        <v>42883</v>
      </c>
      <c r="M88" t="s">
        <v>44</v>
      </c>
      <c r="N88" s="3">
        <f t="shared" si="4"/>
        <v>42856</v>
      </c>
    </row>
    <row r="89" spans="9:14" x14ac:dyDescent="0.25">
      <c r="I89">
        <v>2017</v>
      </c>
      <c r="J89">
        <v>20</v>
      </c>
      <c r="K89" s="2">
        <f t="shared" si="2"/>
        <v>42884</v>
      </c>
      <c r="L89" s="2">
        <f>[1]!Table1[[#This Row],[WkStart]]+6</f>
        <v>42890</v>
      </c>
      <c r="M89" t="s">
        <v>44</v>
      </c>
      <c r="N89" s="3">
        <f t="shared" si="4"/>
        <v>42856</v>
      </c>
    </row>
    <row r="90" spans="9:14" x14ac:dyDescent="0.25">
      <c r="I90">
        <v>2017</v>
      </c>
      <c r="J90">
        <v>21</v>
      </c>
      <c r="K90" s="2">
        <f t="shared" si="2"/>
        <v>42891</v>
      </c>
      <c r="L90" s="2">
        <f>[1]!Table1[[#This Row],[WkStart]]+6</f>
        <v>42897</v>
      </c>
      <c r="M90" t="s">
        <v>44</v>
      </c>
      <c r="N90" s="3">
        <f t="shared" si="4"/>
        <v>42856</v>
      </c>
    </row>
    <row r="91" spans="9:14" x14ac:dyDescent="0.25">
      <c r="I91">
        <v>2017</v>
      </c>
      <c r="J91">
        <v>22</v>
      </c>
      <c r="K91" s="2">
        <f t="shared" si="2"/>
        <v>42898</v>
      </c>
      <c r="L91" s="2">
        <f>[1]!Table1[[#This Row],[WkStart]]+6</f>
        <v>42904</v>
      </c>
      <c r="M91" t="s">
        <v>45</v>
      </c>
      <c r="N91" s="3">
        <f t="shared" si="4"/>
        <v>42887</v>
      </c>
    </row>
    <row r="92" spans="9:14" x14ac:dyDescent="0.25">
      <c r="I92">
        <v>2017</v>
      </c>
      <c r="J92">
        <v>23</v>
      </c>
      <c r="K92" s="2">
        <f t="shared" si="2"/>
        <v>42905</v>
      </c>
      <c r="L92" s="2">
        <f>[1]!Table1[[#This Row],[WkStart]]+6</f>
        <v>42911</v>
      </c>
      <c r="M92" t="s">
        <v>45</v>
      </c>
      <c r="N92" s="3">
        <f t="shared" si="4"/>
        <v>42887</v>
      </c>
    </row>
    <row r="93" spans="9:14" x14ac:dyDescent="0.25">
      <c r="I93">
        <v>2017</v>
      </c>
      <c r="J93">
        <v>24</v>
      </c>
      <c r="K93" s="2">
        <f t="shared" si="2"/>
        <v>42912</v>
      </c>
      <c r="L93" s="2">
        <f>[1]!Table1[[#This Row],[WkStart]]+6</f>
        <v>42918</v>
      </c>
      <c r="M93" t="s">
        <v>45</v>
      </c>
      <c r="N93" s="3">
        <f t="shared" si="4"/>
        <v>42887</v>
      </c>
    </row>
    <row r="94" spans="9:14" x14ac:dyDescent="0.25">
      <c r="I94">
        <v>2017</v>
      </c>
      <c r="J94">
        <v>25</v>
      </c>
      <c r="K94" s="2">
        <f t="shared" si="2"/>
        <v>42919</v>
      </c>
      <c r="L94" s="2">
        <f>[1]!Table1[[#This Row],[WkStart]]+6</f>
        <v>42925</v>
      </c>
      <c r="M94" t="s">
        <v>45</v>
      </c>
      <c r="N94" s="3">
        <f t="shared" si="4"/>
        <v>42887</v>
      </c>
    </row>
    <row r="95" spans="9:14" x14ac:dyDescent="0.25">
      <c r="I95">
        <v>2017</v>
      </c>
      <c r="J95">
        <v>26</v>
      </c>
      <c r="K95" s="2">
        <f t="shared" si="2"/>
        <v>42926</v>
      </c>
      <c r="L95" s="2">
        <f>[1]!Table1[[#This Row],[WkStart]]+6</f>
        <v>42932</v>
      </c>
      <c r="M95" t="s">
        <v>46</v>
      </c>
      <c r="N95" s="3">
        <f t="shared" si="4"/>
        <v>42917</v>
      </c>
    </row>
    <row r="96" spans="9:14" x14ac:dyDescent="0.25">
      <c r="I96">
        <v>2017</v>
      </c>
      <c r="J96">
        <v>27</v>
      </c>
      <c r="K96" s="2">
        <f t="shared" si="2"/>
        <v>42933</v>
      </c>
      <c r="L96" s="2">
        <f>[1]!Table1[[#This Row],[WkStart]]+6</f>
        <v>42939</v>
      </c>
      <c r="M96" t="s">
        <v>46</v>
      </c>
      <c r="N96" s="3">
        <f t="shared" si="4"/>
        <v>42917</v>
      </c>
    </row>
    <row r="97" spans="9:14" x14ac:dyDescent="0.25">
      <c r="I97">
        <v>2017</v>
      </c>
      <c r="J97">
        <v>28</v>
      </c>
      <c r="K97" s="2">
        <f t="shared" si="2"/>
        <v>42940</v>
      </c>
      <c r="L97" s="2">
        <f>[1]!Table1[[#This Row],[WkStart]]+6</f>
        <v>42946</v>
      </c>
      <c r="M97" t="s">
        <v>46</v>
      </c>
      <c r="N97" s="3">
        <f t="shared" si="4"/>
        <v>42917</v>
      </c>
    </row>
    <row r="98" spans="9:14" x14ac:dyDescent="0.25">
      <c r="I98">
        <v>2017</v>
      </c>
      <c r="J98">
        <v>29</v>
      </c>
      <c r="K98" s="2">
        <f t="shared" si="2"/>
        <v>42947</v>
      </c>
      <c r="L98" s="2">
        <f>[1]!Table1[[#This Row],[WkStart]]+6</f>
        <v>42953</v>
      </c>
      <c r="M98" t="s">
        <v>46</v>
      </c>
      <c r="N98" s="3">
        <f t="shared" si="4"/>
        <v>42917</v>
      </c>
    </row>
    <row r="99" spans="9:14" x14ac:dyDescent="0.25">
      <c r="I99">
        <v>2017</v>
      </c>
      <c r="J99">
        <v>30</v>
      </c>
      <c r="K99" s="2">
        <f t="shared" si="2"/>
        <v>42954</v>
      </c>
      <c r="L99" s="2">
        <f>[1]!Table1[[#This Row],[WkStart]]+6</f>
        <v>42960</v>
      </c>
      <c r="M99" t="s">
        <v>46</v>
      </c>
      <c r="N99" s="3">
        <f t="shared" si="4"/>
        <v>42917</v>
      </c>
    </row>
    <row r="100" spans="9:14" x14ac:dyDescent="0.25">
      <c r="I100">
        <v>2017</v>
      </c>
      <c r="J100">
        <v>31</v>
      </c>
      <c r="K100" s="2">
        <f t="shared" si="2"/>
        <v>42961</v>
      </c>
      <c r="L100" s="2">
        <f>[1]!Table1[[#This Row],[WkStart]]+6</f>
        <v>42967</v>
      </c>
      <c r="M100" t="s">
        <v>47</v>
      </c>
      <c r="N100" s="3">
        <f t="shared" si="4"/>
        <v>42948</v>
      </c>
    </row>
    <row r="101" spans="9:14" x14ac:dyDescent="0.25">
      <c r="I101">
        <v>2017</v>
      </c>
      <c r="J101">
        <v>32</v>
      </c>
      <c r="K101" s="2">
        <f t="shared" si="2"/>
        <v>42968</v>
      </c>
      <c r="L101" s="2">
        <f>[1]!Table1[[#This Row],[WkStart]]+6</f>
        <v>42974</v>
      </c>
      <c r="M101" t="s">
        <v>47</v>
      </c>
      <c r="N101" s="3">
        <f t="shared" si="4"/>
        <v>42948</v>
      </c>
    </row>
    <row r="102" spans="9:14" x14ac:dyDescent="0.25">
      <c r="I102">
        <v>2017</v>
      </c>
      <c r="J102">
        <v>33</v>
      </c>
      <c r="K102" s="2">
        <f t="shared" si="2"/>
        <v>42975</v>
      </c>
      <c r="L102" s="2">
        <f>[1]!Table1[[#This Row],[WkStart]]+6</f>
        <v>42981</v>
      </c>
      <c r="M102" t="s">
        <v>47</v>
      </c>
      <c r="N102" s="3">
        <f t="shared" si="4"/>
        <v>42948</v>
      </c>
    </row>
    <row r="103" spans="9:14" x14ac:dyDescent="0.25">
      <c r="I103">
        <v>2017</v>
      </c>
      <c r="J103">
        <v>34</v>
      </c>
      <c r="K103" s="2">
        <f t="shared" si="2"/>
        <v>42982</v>
      </c>
      <c r="L103" s="2">
        <f>[1]!Table1[[#This Row],[WkStart]]+6</f>
        <v>42988</v>
      </c>
      <c r="M103" t="s">
        <v>47</v>
      </c>
      <c r="N103" s="3">
        <f t="shared" si="4"/>
        <v>42948</v>
      </c>
    </row>
    <row r="104" spans="9:14" x14ac:dyDescent="0.25">
      <c r="I104">
        <v>2017</v>
      </c>
      <c r="J104">
        <v>35</v>
      </c>
      <c r="K104" s="2">
        <f t="shared" si="2"/>
        <v>42989</v>
      </c>
      <c r="L104" s="2">
        <f>[1]!Table1[[#This Row],[WkStart]]+6</f>
        <v>42995</v>
      </c>
      <c r="M104" t="s">
        <v>48</v>
      </c>
      <c r="N104" s="3">
        <f t="shared" si="4"/>
        <v>42979</v>
      </c>
    </row>
    <row r="105" spans="9:14" x14ac:dyDescent="0.25">
      <c r="I105">
        <v>2017</v>
      </c>
      <c r="J105">
        <v>36</v>
      </c>
      <c r="K105" s="2">
        <f t="shared" si="2"/>
        <v>42996</v>
      </c>
      <c r="L105" s="2">
        <f>[1]!Table1[[#This Row],[WkStart]]+6</f>
        <v>43002</v>
      </c>
      <c r="M105" t="s">
        <v>48</v>
      </c>
      <c r="N105" s="3">
        <f t="shared" si="4"/>
        <v>42979</v>
      </c>
    </row>
    <row r="106" spans="9:14" x14ac:dyDescent="0.25">
      <c r="I106">
        <v>2017</v>
      </c>
      <c r="J106">
        <v>37</v>
      </c>
      <c r="K106" s="2">
        <f t="shared" si="2"/>
        <v>43003</v>
      </c>
      <c r="L106" s="2">
        <f>[1]!Table1[[#This Row],[WkStart]]+6</f>
        <v>43009</v>
      </c>
      <c r="M106" t="s">
        <v>48</v>
      </c>
      <c r="N106" s="3">
        <f t="shared" si="4"/>
        <v>42979</v>
      </c>
    </row>
    <row r="107" spans="9:14" x14ac:dyDescent="0.25">
      <c r="I107">
        <v>2017</v>
      </c>
      <c r="J107">
        <v>38</v>
      </c>
      <c r="K107" s="2">
        <f t="shared" si="2"/>
        <v>43010</v>
      </c>
      <c r="L107" s="2" t="e">
        <f>[1]!Table1[[#This Row],[WkStart]]+6</f>
        <v>#VALUE!</v>
      </c>
      <c r="M107" t="s">
        <v>48</v>
      </c>
      <c r="N107" s="3">
        <f t="shared" si="4"/>
        <v>42979</v>
      </c>
    </row>
    <row r="108" spans="9:14" x14ac:dyDescent="0.25">
      <c r="I108">
        <v>2017</v>
      </c>
      <c r="J108">
        <v>39</v>
      </c>
      <c r="K108" s="2" t="e">
        <f t="shared" si="2"/>
        <v>#VALUE!</v>
      </c>
      <c r="L108" s="2" t="e">
        <f>[1]!Table1[[#This Row],[WkStart]]+6</f>
        <v>#VALUE!</v>
      </c>
      <c r="M108" t="s">
        <v>48</v>
      </c>
      <c r="N108" s="3">
        <f t="shared" si="4"/>
        <v>42979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CentralPark15-17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Joe (US - Arlington)</dc:creator>
  <cp:lastModifiedBy>Lee, Joe</cp:lastModifiedBy>
  <dcterms:created xsi:type="dcterms:W3CDTF">2017-12-21T14:55:43Z</dcterms:created>
  <dcterms:modified xsi:type="dcterms:W3CDTF">2017-12-21T14:55:43Z</dcterms:modified>
</cp:coreProperties>
</file>