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b7726f575df47c/Documents/Start here/Munshi/SAAS/Products/Aspen (1042 compliance)/Documents/PY 2024 - TY 2023 - Form 1042/Technical Documents/1042-S 2023 Form/"/>
    </mc:Choice>
  </mc:AlternateContent>
  <xr:revisionPtr revIDLastSave="1769" documentId="8_{E64AF18A-6649-41B1-B37E-2ACC5E6730C0}" xr6:coauthVersionLast="47" xr6:coauthVersionMax="47" xr10:uidLastSave="{FA74D094-2DC5-EA46-A1E6-EA35E38018C2}"/>
  <bookViews>
    <workbookView xWindow="-108" yWindow="-108" windowWidth="23256" windowHeight="12456" activeTab="1" xr2:uid="{00000000-000D-0000-FFFF-FFFF00000000}"/>
  </bookViews>
  <sheets>
    <sheet name="UN designation" sheetId="12" r:id="rId1"/>
    <sheet name="Tax Treaties" sheetId="6" r:id="rId2"/>
    <sheet name="E1 Trader" sheetId="13" r:id="rId3"/>
    <sheet name="E2 Investor" sheetId="14" r:id="rId4"/>
    <sheet name="1042 Income codes" sheetId="7" r:id="rId5"/>
    <sheet name="1042 LOB" sheetId="10" r:id="rId6"/>
    <sheet name="1042 Box 12 onwards" sheetId="8" r:id="rId7"/>
  </sheets>
  <definedNames>
    <definedName name="_xlnm._FilterDatabase" localSheetId="2" hidden="1">'E1 Trader'!$A$1:$C$55</definedName>
    <definedName name="_xlnm._FilterDatabase" localSheetId="3" hidden="1">'E2 Investor'!$A$1:$C$82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2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73" i="12"/>
  <c r="D46" i="12"/>
  <c r="D159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2" i="12"/>
  <c r="C159" i="12"/>
  <c r="C46" i="12"/>
  <c r="C17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2" i="12"/>
  <c r="C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D199" i="12" l="1"/>
  <c r="E199" i="12"/>
  <c r="C199" i="12"/>
</calcChain>
</file>

<file path=xl/sharedStrings.xml><?xml version="1.0" encoding="utf-8"?>
<sst xmlns="http://schemas.openxmlformats.org/spreadsheetml/2006/main" count="2702" uniqueCount="1056">
  <si>
    <t>Code</t>
  </si>
  <si>
    <t>Treaty Article Citation</t>
  </si>
  <si>
    <t>AS</t>
  </si>
  <si>
    <t>AU</t>
  </si>
  <si>
    <t>BG</t>
  </si>
  <si>
    <t>19(2)</t>
  </si>
  <si>
    <t>12(2)</t>
  </si>
  <si>
    <t>BB</t>
  </si>
  <si>
    <t>BE</t>
  </si>
  <si>
    <t>12(1)</t>
  </si>
  <si>
    <t>BU</t>
  </si>
  <si>
    <t>CA</t>
  </si>
  <si>
    <t>CH</t>
  </si>
  <si>
    <t>None</t>
  </si>
  <si>
    <t>CY</t>
  </si>
  <si>
    <t>EZ</t>
  </si>
  <si>
    <t>DA</t>
  </si>
  <si>
    <t>EG</t>
  </si>
  <si>
    <t>EN</t>
  </si>
  <si>
    <t>FI</t>
  </si>
  <si>
    <t>18(1)</t>
  </si>
  <si>
    <t>FR</t>
  </si>
  <si>
    <t>18(1) / 1PIII</t>
  </si>
  <si>
    <t>GM</t>
  </si>
  <si>
    <t>GR</t>
  </si>
  <si>
    <t>HU</t>
  </si>
  <si>
    <t>IC</t>
  </si>
  <si>
    <t>IN</t>
  </si>
  <si>
    <t>ID</t>
  </si>
  <si>
    <t>EI</t>
  </si>
  <si>
    <t>IS</t>
  </si>
  <si>
    <t>IT</t>
  </si>
  <si>
    <t>JM</t>
  </si>
  <si>
    <t>JA</t>
  </si>
  <si>
    <t>17(1)</t>
  </si>
  <si>
    <t>KZ</t>
  </si>
  <si>
    <t>KS</t>
  </si>
  <si>
    <t>LG</t>
  </si>
  <si>
    <t>LH</t>
  </si>
  <si>
    <t>LU</t>
  </si>
  <si>
    <t>MT</t>
  </si>
  <si>
    <t>MX</t>
  </si>
  <si>
    <t>MO</t>
  </si>
  <si>
    <t>NL</t>
  </si>
  <si>
    <t>NZ</t>
  </si>
  <si>
    <t>NO</t>
  </si>
  <si>
    <t>10(1)</t>
  </si>
  <si>
    <t>PK</t>
  </si>
  <si>
    <t>RP</t>
  </si>
  <si>
    <t>13(2)</t>
  </si>
  <si>
    <t>PL</t>
  </si>
  <si>
    <t>PO</t>
  </si>
  <si>
    <t>RO</t>
  </si>
  <si>
    <t>RS</t>
  </si>
  <si>
    <t>LO</t>
  </si>
  <si>
    <t>SI</t>
  </si>
  <si>
    <t>SF</t>
  </si>
  <si>
    <t>SP</t>
  </si>
  <si>
    <t>CE</t>
  </si>
  <si>
    <t>SW</t>
  </si>
  <si>
    <t>SZ</t>
  </si>
  <si>
    <t>TH</t>
  </si>
  <si>
    <t>TD</t>
  </si>
  <si>
    <t>TS</t>
  </si>
  <si>
    <t>TU</t>
  </si>
  <si>
    <t>UP</t>
  </si>
  <si>
    <t>19(1)</t>
  </si>
  <si>
    <t>UK</t>
  </si>
  <si>
    <t>VE</t>
  </si>
  <si>
    <t>Australia</t>
  </si>
  <si>
    <t>Austria</t>
  </si>
  <si>
    <t>Bangladesh</t>
  </si>
  <si>
    <t>Barbados</t>
  </si>
  <si>
    <t>Belgium</t>
  </si>
  <si>
    <t>Bulgaria</t>
  </si>
  <si>
    <t>Canada</t>
  </si>
  <si>
    <t>People's Rep. of China</t>
  </si>
  <si>
    <t>Comm. of Independent States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</si>
  <si>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</si>
  <si>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</si>
  <si>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</si>
  <si>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</si>
  <si>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</si>
  <si>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</si>
  <si>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</si>
  <si>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</si>
  <si>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</si>
  <si>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</si>
  <si>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</si>
  <si>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</si>
  <si>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</si>
  <si>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</si>
  <si>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</si>
  <si>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Jamaica</t>
  </si>
  <si>
    <t>Japan</t>
  </si>
  <si>
    <t>Kazakhstan</t>
  </si>
  <si>
    <t>South Korea</t>
  </si>
  <si>
    <t>Latvia</t>
  </si>
  <si>
    <t>Lithuania</t>
  </si>
  <si>
    <t>Luxembourg</t>
  </si>
  <si>
    <t>Malta</t>
  </si>
  <si>
    <t>Mexico</t>
  </si>
  <si>
    <t>Morocco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</si>
  <si>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</si>
  <si>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</si>
  <si>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</si>
  <si>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</si>
  <si>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</si>
  <si>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</si>
  <si>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</si>
  <si>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</si>
  <si>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</si>
  <si>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</si>
  <si>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</si>
  <si>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</si>
  <si>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</si>
  <si>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</si>
  <si>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</si>
  <si>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</si>
  <si>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</si>
  <si>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&amp; Tobago</t>
  </si>
  <si>
    <t>Tunisia</t>
  </si>
  <si>
    <t>Turkey</t>
  </si>
  <si>
    <t>Ukraine</t>
  </si>
  <si>
    <t>United Kingdom</t>
  </si>
  <si>
    <t>Venezuela</t>
  </si>
  <si>
    <t>Other Countries</t>
  </si>
  <si>
    <t>11(2) / P7</t>
  </si>
  <si>
    <t>10(2) / P6</t>
  </si>
  <si>
    <t>11(1)</t>
  </si>
  <si>
    <t>10(2)</t>
  </si>
  <si>
    <t>18(1)(a)</t>
  </si>
  <si>
    <t>11(2)</t>
  </si>
  <si>
    <t>11(1) /1PIV;</t>
  </si>
  <si>
    <t>11(1)-(3)</t>
  </si>
  <si>
    <t>XI(1) \</t>
  </si>
  <si>
    <t>XVIII(1) / 3P9; 5P13</t>
  </si>
  <si>
    <t>9(2)</t>
  </si>
  <si>
    <t>III(1)(g)</t>
  </si>
  <si>
    <t>none</t>
  </si>
  <si>
    <t>23(1)</t>
  </si>
  <si>
    <t>19(1)(a)</t>
  </si>
  <si>
    <t>10(2) / PII</t>
  </si>
  <si>
    <t>11(1) / PIV</t>
  </si>
  <si>
    <t>10(2) / PIII</t>
  </si>
  <si>
    <t>10(2) / 2P2</t>
  </si>
  <si>
    <t>10(2) / PIV</t>
  </si>
  <si>
    <t>VI</t>
  </si>
  <si>
    <t>IX</t>
  </si>
  <si>
    <t>XI(2)</t>
  </si>
  <si>
    <t>15(1)</t>
  </si>
  <si>
    <t>17(1),(4)</t>
  </si>
  <si>
    <t>20(1) - (4)</t>
  </si>
  <si>
    <t>12(2) / P2</t>
  </si>
  <si>
    <t>11(2) / P1</t>
  </si>
  <si>
    <t>21(1)</t>
  </si>
  <si>
    <t>20(1)</t>
  </si>
  <si>
    <t>10(2) / P2</t>
  </si>
  <si>
    <t>10(2) / 2PII</t>
  </si>
  <si>
    <t>19(1) - (3)</t>
  </si>
  <si>
    <t>11(2) / PVII</t>
  </si>
  <si>
    <t>10(2) / PVI</t>
  </si>
  <si>
    <t>9 / PV</t>
  </si>
  <si>
    <t>XIV</t>
  </si>
  <si>
    <t>VII(2) / VI(1)</t>
  </si>
  <si>
    <t>X(1)-(3)</t>
  </si>
  <si>
    <t>10(2),(3)</t>
  </si>
  <si>
    <t>20(1)(a)</t>
  </si>
  <si>
    <t>16(1)</t>
  </si>
  <si>
    <t>17(1)(a)</t>
  </si>
  <si>
    <t>11(2) / PV</t>
  </si>
  <si>
    <t>20(1)-(2)</t>
  </si>
  <si>
    <t>11(2) / PVIII</t>
  </si>
  <si>
    <t>22(1)</t>
  </si>
  <si>
    <t xml:space="preserve">12½ </t>
  </si>
  <si>
    <t>z</t>
  </si>
  <si>
    <r>
      <t>17</t>
    </r>
    <r>
      <rPr>
        <sz val="10"/>
        <color rgb="FF000000"/>
        <rFont val="Calibri"/>
        <family val="2"/>
        <scheme val="minor"/>
      </rPr>
      <t xml:space="preserve">½ </t>
    </r>
  </si>
  <si>
    <t>12½</t>
  </si>
  <si>
    <t>10(2) / P3(a)</t>
  </si>
  <si>
    <t>8(2) /PIV(1)</t>
  </si>
  <si>
    <t>10(2) /1PIII(1);m 2PII(6)</t>
  </si>
  <si>
    <t>X(2) / 5P5(1)</t>
  </si>
  <si>
    <t xml:space="preserve">Italy </t>
  </si>
  <si>
    <t>1. Interest - Paid by U.S. Obligors—General</t>
  </si>
  <si>
    <t>6. Dividends Paid by U.S. Corporations—General</t>
  </si>
  <si>
    <t>7. Dividends Qualifying for Direct Dividend Rate</t>
  </si>
  <si>
    <t>15. Pensions and Annuities</t>
  </si>
  <si>
    <t>Social Security</t>
  </si>
  <si>
    <t>Patents</t>
  </si>
  <si>
    <t>18(2)</t>
  </si>
  <si>
    <t>n/a</t>
  </si>
  <si>
    <t>12(2) / P8</t>
  </si>
  <si>
    <t>18(1)(b)</t>
  </si>
  <si>
    <t>12(1), (2)</t>
  </si>
  <si>
    <t>12(2) / 1PV; 2PII(6)</t>
  </si>
  <si>
    <t>17(2)</t>
  </si>
  <si>
    <t>12(2) / P5(7)</t>
  </si>
  <si>
    <t>XVIII(5) / 4P2(2)</t>
  </si>
  <si>
    <t>12(2), (3) / 5P7(1)</t>
  </si>
  <si>
    <t>II(2)</t>
  </si>
  <si>
    <t>III(1)(a)</t>
  </si>
  <si>
    <t>14(1)</t>
  </si>
  <si>
    <t>19(1)(b)</t>
  </si>
  <si>
    <t>13(1)</t>
  </si>
  <si>
    <t>12(1) / 2PIII</t>
  </si>
  <si>
    <t>18(5) / PVIII</t>
  </si>
  <si>
    <t>XIV(1)</t>
  </si>
  <si>
    <t>VII</t>
  </si>
  <si>
    <t>15(2)</t>
  </si>
  <si>
    <t>20(2)</t>
  </si>
  <si>
    <t>12(2)-(4)</t>
  </si>
  <si>
    <t>13(2) / P34</t>
  </si>
  <si>
    <t>20(3)</t>
  </si>
  <si>
    <t>19(4)</t>
  </si>
  <si>
    <t>12(2) / PVIII</t>
  </si>
  <si>
    <t>19 / PVIII</t>
  </si>
  <si>
    <t>VIII(1)</t>
  </si>
  <si>
    <t>20(1)(b)</t>
  </si>
  <si>
    <t>17(1)(b)</t>
  </si>
  <si>
    <t>12(1)/PVI</t>
  </si>
  <si>
    <t>12(2)-(3)</t>
  </si>
  <si>
    <t>17(3)</t>
  </si>
  <si>
    <t>10. Royalties - Industrial Equipment</t>
  </si>
  <si>
    <t>Know-How/ Other Industrial Royalties</t>
  </si>
  <si>
    <t>11. Film &amp; TV</t>
  </si>
  <si>
    <t>12. Copyrights</t>
  </si>
  <si>
    <t>Country</t>
  </si>
  <si>
    <t>Real property income and natural resources royalties</t>
  </si>
  <si>
    <t>Interest paid by U.S. obligors – general</t>
  </si>
  <si>
    <t>Pensions, annuities, alimony, and/or insurance premiums</t>
  </si>
  <si>
    <t>Interest paid on real property mortgages</t>
  </si>
  <si>
    <t>Scholarship or fellowship grants</t>
  </si>
  <si>
    <t>Interest paid to controlling foreign corporations</t>
  </si>
  <si>
    <t>Interest paid by foreign corporations</t>
  </si>
  <si>
    <t>Interest on tax-free covenant bonds</t>
  </si>
  <si>
    <t>Interest paid on deposit with a foreign branch of a domestic corporation or partnership</t>
  </si>
  <si>
    <t>Deposit interest</t>
  </si>
  <si>
    <t>Other income</t>
  </si>
  <si>
    <t>Original issue discount (OID)</t>
  </si>
  <si>
    <t>Qualified investment entity (QIE) distributions of capital gains</t>
  </si>
  <si>
    <t>Short-term OID</t>
  </si>
  <si>
    <t>Trust distributions subject to IRC section 1445</t>
  </si>
  <si>
    <t>Substitute payment – interest</t>
  </si>
  <si>
    <t>Unsevered growing crops and timber distributions by a trust subject to IRC section 1445</t>
  </si>
  <si>
    <t>Publicly traded partnership distributions subject to IRC section 1446</t>
  </si>
  <si>
    <t>Dividends paid by U.S. corporations – general</t>
  </si>
  <si>
    <t>Substitute payment – other</t>
  </si>
  <si>
    <t>Dividends qualifying for direct dividend rate</t>
  </si>
  <si>
    <t>Capital gains distributions</t>
  </si>
  <si>
    <t>Dividends paid by foreign corporations</t>
  </si>
  <si>
    <t>Return of capital</t>
  </si>
  <si>
    <t>Eligible deferred compensation items subject to IRC section 877A(d)(1)</t>
  </si>
  <si>
    <t>Other dividend equivalents under IRC section 871(m)</t>
  </si>
  <si>
    <t>Distributions from a nongrantor trust subject to IRC section 877A(f) (1)</t>
  </si>
  <si>
    <t>Guarantee of indebtedness</t>
  </si>
  <si>
    <t>Dividend equivalents under IRC section 871(m) as a result of applying the combined transaction rules</t>
  </si>
  <si>
    <t>Specified federal procurement payments</t>
  </si>
  <si>
    <t>Capital gains</t>
  </si>
  <si>
    <t>Taxable death benefits on life insurance contracts</t>
  </si>
  <si>
    <t>Industrial royalties</t>
  </si>
  <si>
    <t>Amount realized under IRC section 1446(f)</t>
  </si>
  <si>
    <t>Motion picture or television copyright royalties</t>
  </si>
  <si>
    <t>Other royalties (for example, copyright, software, broadcasting, endorsement payments)</t>
  </si>
  <si>
    <t>Boxes 3a and 4a.</t>
  </si>
  <si>
    <t>Exemption code (applies if the tax rate entered in box 3b or 4b is 00.00).</t>
  </si>
  <si>
    <t>Authority for Exemption</t>
  </si>
  <si>
    <t>Chapter 3</t>
  </si>
  <si>
    <t>Effectively connected income</t>
  </si>
  <si>
    <t>Withholding Foreign Trust</t>
  </si>
  <si>
    <t>Qualified Intermediary</t>
  </si>
  <si>
    <t>Income is not from U.S. sources</t>
  </si>
  <si>
    <t>Qualified Securities Lender – Qualified Intermediary</t>
  </si>
  <si>
    <t>Exempt under tax treaty</t>
  </si>
  <si>
    <t>Qualified Securities Lender – Other</t>
  </si>
  <si>
    <t>Portfolio interest exempt under IRC</t>
  </si>
  <si>
    <t>Corporation</t>
  </si>
  <si>
    <t>QI that assumes primary withholding responsibility</t>
  </si>
  <si>
    <t>Individual</t>
  </si>
  <si>
    <t>WFP or WFT</t>
  </si>
  <si>
    <t>Estate</t>
  </si>
  <si>
    <t>U.S. branch treated as U.S. Person</t>
  </si>
  <si>
    <t>Private Foundation</t>
  </si>
  <si>
    <t>Territory FI treated as U.S. Person</t>
  </si>
  <si>
    <t>International Organization</t>
  </si>
  <si>
    <t>QI represents that income is exempt</t>
  </si>
  <si>
    <t>Tax Exempt Organization (Section 501(c) entities)</t>
  </si>
  <si>
    <t>QSL that assumes primary withholding responsibility</t>
  </si>
  <si>
    <t>Unknown Recipient</t>
  </si>
  <si>
    <t>Payee subjected to chapter 4 withholding</t>
  </si>
  <si>
    <t>Artist or Athlete</t>
  </si>
  <si>
    <t>QDD that assumes primary withholding responsibility</t>
  </si>
  <si>
    <t>Pension</t>
  </si>
  <si>
    <t>Exempt under section 897(l)</t>
  </si>
  <si>
    <t>Foreign Central Bank of Issue</t>
  </si>
  <si>
    <t>Exempt under section 892</t>
  </si>
  <si>
    <t>Nonqualified Intermediary</t>
  </si>
  <si>
    <t>Chapter 4</t>
  </si>
  <si>
    <t>Hybrid entity making Treaty Claim</t>
  </si>
  <si>
    <t>Grandfathered payment</t>
  </si>
  <si>
    <t>Qualified Derivatives Dealer</t>
  </si>
  <si>
    <t>Foreign Government – Integral Part</t>
  </si>
  <si>
    <t>Payee not subject to chapter 4 withholding</t>
  </si>
  <si>
    <t>Foreign Government – Controlled Entity</t>
  </si>
  <si>
    <t>Excluded nonfinancial payment</t>
  </si>
  <si>
    <t>Publicly Traded Partnership</t>
  </si>
  <si>
    <t>Foreign Entity that assumes primary withholding responsibility</t>
  </si>
  <si>
    <t>U.S. Payees – of participating FFI or registered deemed-compliant FFI</t>
  </si>
  <si>
    <t>Withholding Rate Pool – General</t>
  </si>
  <si>
    <t>Withholding Rate Pool – Exempt Organization</t>
  </si>
  <si>
    <t>Other – payment not subject to chapter 4 withholding</t>
  </si>
  <si>
    <t>PAI Withholding Rate Pool – General</t>
  </si>
  <si>
    <t>PAI Withholding Rate Pool – Exempt Organization</t>
  </si>
  <si>
    <t>Agency Withholding Rate Pool – General</t>
  </si>
  <si>
    <t>Agency Withholding Rate Pool – Exempt Organization</t>
  </si>
  <si>
    <t>Status Codes</t>
  </si>
  <si>
    <t>Territory FI – not treated as U.S. Person</t>
  </si>
  <si>
    <t>U.S. branch – treated as U.S. Person</t>
  </si>
  <si>
    <t>U.S. branch – not treated as U.S. Person</t>
  </si>
  <si>
    <t>U.S. branch – ECI presumption applied</t>
  </si>
  <si>
    <t>Partnership other than Withholding Foreign Partnership or Publicly Traded Partnership</t>
  </si>
  <si>
    <t>Withholding Foreign Partnership</t>
  </si>
  <si>
    <t>Trust other than Withholding Foreign Trust</t>
  </si>
  <si>
    <t>Pooled Reporting Codes</t>
  </si>
  <si>
    <t>U.S. Withholding Agent – FI</t>
  </si>
  <si>
    <t>Recalcitrant Pool – No U.S. Indicia</t>
  </si>
  <si>
    <t>U.S. Withholding Agent – Other</t>
  </si>
  <si>
    <t>Recalcitrant Pool – U.S. Indicia</t>
  </si>
  <si>
    <t>Recalcitrant Pool – Dormant Account</t>
  </si>
  <si>
    <t>Territory FI – treated as U.S. Person</t>
  </si>
  <si>
    <t>Recalcitrant Pool – U.S. Persons</t>
  </si>
  <si>
    <t>Participating FFI – Other</t>
  </si>
  <si>
    <t>Recalcitrant Pool – Passive NFFEs</t>
  </si>
  <si>
    <t>Participating FFI – Reporting Model 2 FFI</t>
  </si>
  <si>
    <t>Nonparticipating FFI Pool</t>
  </si>
  <si>
    <t>Registered Deemed-Compliant FFI – Reporting Model 1 FFI</t>
  </si>
  <si>
    <t>U.S. Payees Pool</t>
  </si>
  <si>
    <t>Registered Deemed-Compliant FFI – Sponsored Entity</t>
  </si>
  <si>
    <t>Registered Deemed-Compliant FFI – Other</t>
  </si>
  <si>
    <t>Certified Deemed-Compliant FFI – Other</t>
  </si>
  <si>
    <t>Box 13j.</t>
  </si>
  <si>
    <t>LOB Code (enter the code that best describes the applicable limitation on benefits (LOB) category that qualifies the taxpayer for the requested treaty benefits).</t>
  </si>
  <si>
    <t>Certified Deemed-Compliant FFI – FFI with Low Value Accounts</t>
  </si>
  <si>
    <t>Certified Deemed-Compliant FFI – Nonregistering Local Bank</t>
  </si>
  <si>
    <t>LOB Treaty Category</t>
  </si>
  <si>
    <t>Certified Deemed-Compliant FFI – Sponsored Entity</t>
  </si>
  <si>
    <t>Certified Deemed-Compliant FFI – Investment entity that does not maintain financial accounts</t>
  </si>
  <si>
    <t>Government – contracting state/political subdivision/local authority</t>
  </si>
  <si>
    <t>Nonparticipating FFI</t>
  </si>
  <si>
    <t>Tax exempt pension trust/Pension fund</t>
  </si>
  <si>
    <t>Owner-Documented FFI</t>
  </si>
  <si>
    <t>Tax exempt/Charitable organization</t>
  </si>
  <si>
    <t>U.S. Branch – treated as U.S. person</t>
  </si>
  <si>
    <t>Publicly traded corporation</t>
  </si>
  <si>
    <t>U.S. Branch – not treated as U.S. person (reporting under section 1471)</t>
  </si>
  <si>
    <t>Subsidiary of publicly traded corporation</t>
  </si>
  <si>
    <t>Passive NFFE identifying Substantial U.S. Owners</t>
  </si>
  <si>
    <t>Company that meets the ownership and base erosion test</t>
  </si>
  <si>
    <t>Passive NFFE with no Substantial U.S. Owners</t>
  </si>
  <si>
    <t>Company that meets the derivative benefits test</t>
  </si>
  <si>
    <t>Publicly Traded NFFE or Affiliate of Publicly Traded NFFE</t>
  </si>
  <si>
    <t>Company with an item of income that meets the active trade or business test</t>
  </si>
  <si>
    <t>Active NFFE</t>
  </si>
  <si>
    <t>Discretionary determination</t>
  </si>
  <si>
    <t>Other</t>
  </si>
  <si>
    <t>Section 501(c) Entities</t>
  </si>
  <si>
    <t>No LOB article in treaty</t>
  </si>
  <si>
    <t>Excepted Territory NFFE</t>
  </si>
  <si>
    <t>Excepted NFFE – Other</t>
  </si>
  <si>
    <t>Exempt Beneficial Owner</t>
  </si>
  <si>
    <t>Entity Wholly Owned By Exempt Beneficial Owners</t>
  </si>
  <si>
    <t>Recalcitrant Account Holder</t>
  </si>
  <si>
    <t>Nonreporting IGA FFI</t>
  </si>
  <si>
    <t>Direct reporting NFFE</t>
  </si>
  <si>
    <t>U.S. reportable account</t>
  </si>
  <si>
    <t>Nonconsenting U.S. account</t>
  </si>
  <si>
    <t>Sponsored direct reporting NFFE</t>
  </si>
  <si>
    <t>Excepted Inter-affiliate FFI</t>
  </si>
  <si>
    <t>Undocumented Preexisting Obligation</t>
  </si>
  <si>
    <t>NFFE subject to 1472 withholding</t>
  </si>
  <si>
    <t>U.S. Withholding Agent–Foreign branch of FI</t>
  </si>
  <si>
    <t>Exemption Codes, Recipient Status Codes, and Box 13j LOB Codes                                                   </t>
  </si>
  <si>
    <t>Exempt under IRC</t>
  </si>
  <si>
    <r>
      <t>Exempt from withholding under IGA</t>
    </r>
    <r>
      <rPr>
        <vertAlign val="superscript"/>
        <sz val="10"/>
        <color rgb="FF231F20"/>
        <rFont val="Calibri"/>
        <family val="2"/>
      </rPr>
      <t>8</t>
    </r>
  </si>
  <si>
    <r>
      <t>Dormant account</t>
    </r>
    <r>
      <rPr>
        <vertAlign val="superscript"/>
        <sz val="10"/>
        <color rgb="FF231F20"/>
        <rFont val="Calibri"/>
        <family val="2"/>
      </rPr>
      <t>9</t>
    </r>
  </si>
  <si>
    <r>
      <t>Account Holder of Excluded Financial Account</t>
    </r>
    <r>
      <rPr>
        <vertAlign val="superscript"/>
        <sz val="10"/>
        <color rgb="FF231F20"/>
        <rFont val="Calibri"/>
        <family val="2"/>
      </rPr>
      <t>11</t>
    </r>
  </si>
  <si>
    <r>
      <t>Passive NFFE reported by FFI</t>
    </r>
    <r>
      <rPr>
        <vertAlign val="superscript"/>
        <sz val="10"/>
        <color rgb="FF231F20"/>
        <rFont val="Calibri"/>
        <family val="2"/>
      </rPr>
      <t>12</t>
    </r>
  </si>
  <si>
    <r>
      <t>QI-Recalcitrant Pool-General</t>
    </r>
    <r>
      <rPr>
        <vertAlign val="superscript"/>
        <sz val="10"/>
        <color rgb="FF231F20"/>
        <rFont val="Calibri"/>
        <family val="2"/>
      </rPr>
      <t>13</t>
    </r>
  </si>
  <si>
    <t xml:space="preserve">Boxes 12b, 12c, 13f, 13g, 15b, 15c, 16d, and 16e. Chapter 3 and Chapter 4 Status Codes </t>
  </si>
  <si>
    <t>(used to identify the type of Withholding Agent, Recipient, Intermediary, or Payer).</t>
  </si>
  <si>
    <t>(Treaty Article Citation)</t>
  </si>
  <si>
    <t>Income Code</t>
  </si>
  <si>
    <t>Description</t>
  </si>
  <si>
    <t>FDAP rate</t>
  </si>
  <si>
    <t>Royalties paid on certain publicly offered securities</t>
  </si>
  <si>
    <t>Compensation for independent personal services</t>
  </si>
  <si>
    <t>Compensation for dependent personal services</t>
  </si>
  <si>
    <t>Compensation for teaching</t>
  </si>
  <si>
    <t>Compensation during studying and training</t>
  </si>
  <si>
    <t>Gambling winnings</t>
  </si>
  <si>
    <t>Notional principal contract income</t>
  </si>
  <si>
    <t>Earnings as an artist or athlete – no central withholding agreement</t>
  </si>
  <si>
    <t>Earnings as an artist or athlete – central withholding agreement</t>
  </si>
  <si>
    <t>Income previously reported under escrow procedure</t>
  </si>
  <si>
    <t>Interest paid on certain actively traded or publicly offered securities</t>
  </si>
  <si>
    <t>Dividends paid on certain actively traded or publicly offered securities</t>
  </si>
  <si>
    <t>Substitute payments–dividends from certain actively traded or publicly offered securities</t>
  </si>
  <si>
    <t>Substitute payments – interest from certain actively traded or publicly offered securities</t>
  </si>
  <si>
    <t>Substitute payment – dividends</t>
  </si>
  <si>
    <t>Armenia</t>
  </si>
  <si>
    <t>Azerbaijan</t>
  </si>
  <si>
    <t>Belarus</t>
  </si>
  <si>
    <t>Kyrgyzstan</t>
  </si>
  <si>
    <t>Georgia</t>
  </si>
  <si>
    <t>Moldova</t>
  </si>
  <si>
    <t>Tajikistan</t>
  </si>
  <si>
    <t>Turkmenistan</t>
  </si>
  <si>
    <t>Uzbekistan</t>
  </si>
  <si>
    <t>Pub515 p38</t>
  </si>
  <si>
    <t>Article I</t>
  </si>
  <si>
    <t>Article II</t>
  </si>
  <si>
    <t>Article III</t>
  </si>
  <si>
    <t>Article IV</t>
  </si>
  <si>
    <t>Article VI</t>
  </si>
  <si>
    <t>Article V</t>
  </si>
  <si>
    <t>Article VII</t>
  </si>
  <si>
    <t>Article VIII</t>
  </si>
  <si>
    <t>General Scope</t>
  </si>
  <si>
    <t>Taxes Covered</t>
  </si>
  <si>
    <t>General Definitions</t>
  </si>
  <si>
    <t>Residence</t>
  </si>
  <si>
    <t>Permanent Establishment</t>
  </si>
  <si>
    <t>Income from Real Property</t>
  </si>
  <si>
    <t>Business Profits</t>
  </si>
  <si>
    <t>Shipping and Air Transport</t>
  </si>
  <si>
    <t>Article 9</t>
  </si>
  <si>
    <t>Associated Enterprises</t>
  </si>
  <si>
    <t>Article 10</t>
  </si>
  <si>
    <t>Dividends</t>
  </si>
  <si>
    <t>Article 11</t>
  </si>
  <si>
    <t>Interest</t>
  </si>
  <si>
    <t>Article 12</t>
  </si>
  <si>
    <t>Royalties</t>
  </si>
  <si>
    <t>Article 13</t>
  </si>
  <si>
    <t>Gains</t>
  </si>
  <si>
    <t>Article 14</t>
  </si>
  <si>
    <t>Income from Employment</t>
  </si>
  <si>
    <t>Article 15</t>
  </si>
  <si>
    <t>Directors' Fees</t>
  </si>
  <si>
    <t>Article 16</t>
  </si>
  <si>
    <t>Entertainers and Sportsmen</t>
  </si>
  <si>
    <t>Article 17</t>
  </si>
  <si>
    <t>Pensions, Social Security, Annuities, Alimony, and Child Support</t>
  </si>
  <si>
    <t>Article 18</t>
  </si>
  <si>
    <t>Pension Schemes</t>
  </si>
  <si>
    <t>Article 19</t>
  </si>
  <si>
    <t>Government Service</t>
  </si>
  <si>
    <t>Article 20</t>
  </si>
  <si>
    <t>Students</t>
  </si>
  <si>
    <t>Article 21</t>
  </si>
  <si>
    <t>Offshore Exploration and Exploitation Activities</t>
  </si>
  <si>
    <t>Article 22</t>
  </si>
  <si>
    <t>Other Income</t>
  </si>
  <si>
    <t>Article 23</t>
  </si>
  <si>
    <t>Limitation on Benefits</t>
  </si>
  <si>
    <t>Article 24</t>
  </si>
  <si>
    <t>Relief from Double Taxation</t>
  </si>
  <si>
    <t>Article 25</t>
  </si>
  <si>
    <t>Non-Discrimination</t>
  </si>
  <si>
    <t>Article 26</t>
  </si>
  <si>
    <t>Mutual Agreement Procedure</t>
  </si>
  <si>
    <t>Article 27</t>
  </si>
  <si>
    <t>Exchange of Information and Administrative Assistance</t>
  </si>
  <si>
    <t>Article 28</t>
  </si>
  <si>
    <t>Diplomatic Agents and Consular Officers</t>
  </si>
  <si>
    <t>Article 29</t>
  </si>
  <si>
    <t>Entry into Force</t>
  </si>
  <si>
    <t>Article 30</t>
  </si>
  <si>
    <t>Termination</t>
  </si>
  <si>
    <t xml:space="preserve">Taxes Covered </t>
  </si>
  <si>
    <t xml:space="preserve">General Definitions </t>
  </si>
  <si>
    <t xml:space="preserve">Permanent Establishment </t>
  </si>
  <si>
    <t xml:space="preserve">Associated Enterprises </t>
  </si>
  <si>
    <t xml:space="preserve">Shipping and Aircraft Income </t>
  </si>
  <si>
    <t xml:space="preserve">Dividends </t>
  </si>
  <si>
    <t xml:space="preserve">Exemption of Dividends </t>
  </si>
  <si>
    <t xml:space="preserve">Royalties </t>
  </si>
  <si>
    <t>Article IX</t>
  </si>
  <si>
    <t xml:space="preserve">Government Employees </t>
  </si>
  <si>
    <t>Article X</t>
  </si>
  <si>
    <t xml:space="preserve">Pensions and Annuities </t>
  </si>
  <si>
    <t>Article XI</t>
  </si>
  <si>
    <t xml:space="preserve">Personal Services </t>
  </si>
  <si>
    <t>Article XII</t>
  </si>
  <si>
    <t xml:space="preserve">Professors or Teachers </t>
  </si>
  <si>
    <t>Article XIII</t>
  </si>
  <si>
    <t xml:space="preserve">Students or Trainees </t>
  </si>
  <si>
    <t>Article XIV</t>
  </si>
  <si>
    <t xml:space="preserve">Government Banks </t>
  </si>
  <si>
    <t>Article XV</t>
  </si>
  <si>
    <t xml:space="preserve">Avoidance of Double Taxation </t>
  </si>
  <si>
    <t>Article XVI</t>
  </si>
  <si>
    <t xml:space="preserve">Mutual Assistance </t>
  </si>
  <si>
    <t>Article XVII</t>
  </si>
  <si>
    <t xml:space="preserve">Limitations on Effect of Treaty </t>
  </si>
  <si>
    <t>Article XVIII</t>
  </si>
  <si>
    <t xml:space="preserve">Territorial Extension </t>
  </si>
  <si>
    <t>Article XIX</t>
  </si>
  <si>
    <t xml:space="preserve">Entry into Force </t>
  </si>
  <si>
    <t>Article XX</t>
  </si>
  <si>
    <t xml:space="preserve">Termination </t>
  </si>
  <si>
    <t>Article 1</t>
  </si>
  <si>
    <t xml:space="preserve">Income Subject to Tax </t>
  </si>
  <si>
    <t xml:space="preserve">Income of Representation </t>
  </si>
  <si>
    <t xml:space="preserve">Shipping and Aircraft </t>
  </si>
  <si>
    <t xml:space="preserve">Exemptions </t>
  </si>
  <si>
    <t xml:space="preserve">Application of Treaty </t>
  </si>
  <si>
    <t xml:space="preserve">Exchange of Information </t>
  </si>
  <si>
    <t>Notes of Exchange</t>
  </si>
  <si>
    <t xml:space="preserve">of 20 June, 1973 </t>
  </si>
  <si>
    <t xml:space="preserve">Letter of Submittal </t>
  </si>
  <si>
    <t xml:space="preserve">of 10 September, 1973 </t>
  </si>
  <si>
    <t>Letter of Transmittal</t>
  </si>
  <si>
    <t>of 19 September, 1973</t>
  </si>
  <si>
    <t>The “Saving Clause”</t>
  </si>
  <si>
    <t xml:space="preserve">Exemption of Transaction Giving Rise to Exempt Income </t>
  </si>
  <si>
    <t>Non Discrimination</t>
  </si>
  <si>
    <t xml:space="preserve">Taxation on Citizens </t>
  </si>
  <si>
    <t>Article 2</t>
  </si>
  <si>
    <t>Article 3</t>
  </si>
  <si>
    <t>Article 4</t>
  </si>
  <si>
    <t>Article 5</t>
  </si>
  <si>
    <t>Article 6</t>
  </si>
  <si>
    <t>Article 7</t>
  </si>
  <si>
    <t>Article 8</t>
  </si>
  <si>
    <t xml:space="preserve">Personal Scope </t>
  </si>
  <si>
    <t xml:space="preserve">Article 2 </t>
  </si>
  <si>
    <t xml:space="preserve">Article 3 </t>
  </si>
  <si>
    <t xml:space="preserve">Article 4 </t>
  </si>
  <si>
    <t xml:space="preserve">Residence </t>
  </si>
  <si>
    <t xml:space="preserve">Article 5 </t>
  </si>
  <si>
    <t xml:space="preserve">Article 6 </t>
  </si>
  <si>
    <t xml:space="preserve">Income from Real Property </t>
  </si>
  <si>
    <t xml:space="preserve">Article 7 </t>
  </si>
  <si>
    <t xml:space="preserve">Business Profits </t>
  </si>
  <si>
    <t xml:space="preserve">Article 8 </t>
  </si>
  <si>
    <t xml:space="preserve">Shipping and Air Transport </t>
  </si>
  <si>
    <t xml:space="preserve">Article 9 </t>
  </si>
  <si>
    <t xml:space="preserve">Article 10 </t>
  </si>
  <si>
    <t xml:space="preserve">Article 11 </t>
  </si>
  <si>
    <t xml:space="preserve">Interest </t>
  </si>
  <si>
    <t xml:space="preserve">Article 12 </t>
  </si>
  <si>
    <t xml:space="preserve">Article 13 </t>
  </si>
  <si>
    <t xml:space="preserve">Alienation of Property </t>
  </si>
  <si>
    <t xml:space="preserve">Article 14 </t>
  </si>
  <si>
    <t xml:space="preserve">Independent Personal Services </t>
  </si>
  <si>
    <t xml:space="preserve">Article 15 </t>
  </si>
  <si>
    <t xml:space="preserve">Dependent Personal Services </t>
  </si>
  <si>
    <t xml:space="preserve">Article 16 </t>
  </si>
  <si>
    <t xml:space="preserve">Limitation on Benefits </t>
  </si>
  <si>
    <t xml:space="preserve">Article 17 </t>
  </si>
  <si>
    <t xml:space="preserve">Entertainers </t>
  </si>
  <si>
    <t xml:space="preserve">Article 18 </t>
  </si>
  <si>
    <t xml:space="preserve">Pensions, Annuities, Alimony and Child Support </t>
  </si>
  <si>
    <t xml:space="preserve">Article 19 </t>
  </si>
  <si>
    <t xml:space="preserve">Governmental Remuneration </t>
  </si>
  <si>
    <t xml:space="preserve">Article 20 </t>
  </si>
  <si>
    <t xml:space="preserve">Students </t>
  </si>
  <si>
    <t xml:space="preserve">Article 21 </t>
  </si>
  <si>
    <t xml:space="preserve">Income Not Expressly Mentioned </t>
  </si>
  <si>
    <t xml:space="preserve">Article 22 </t>
  </si>
  <si>
    <t xml:space="preserve">Article 23 </t>
  </si>
  <si>
    <t xml:space="preserve">Article 24 </t>
  </si>
  <si>
    <t xml:space="preserve">Mutual Agreement Procedure </t>
  </si>
  <si>
    <t xml:space="preserve">Article 25 </t>
  </si>
  <si>
    <t xml:space="preserve">Article 26 </t>
  </si>
  <si>
    <t xml:space="preserve">Diplomatic and Consular Privileges </t>
  </si>
  <si>
    <t xml:space="preserve">Article 27 </t>
  </si>
  <si>
    <t xml:space="preserve">Miscellaneous </t>
  </si>
  <si>
    <t xml:space="preserve">Article 28 </t>
  </si>
  <si>
    <t xml:space="preserve">Article 29 </t>
  </si>
  <si>
    <t>Letter of Submittal</t>
  </si>
  <si>
    <t xml:space="preserve">of 17 August, 1982 </t>
  </si>
  <si>
    <t xml:space="preserve">of 14 September, 1982 </t>
  </si>
  <si>
    <t>The "Saving Clause"</t>
  </si>
  <si>
    <t>Paragraph 3 of Article 1</t>
  </si>
  <si>
    <t xml:space="preserve">Non Discrimination </t>
  </si>
  <si>
    <t>Personal Scope</t>
  </si>
  <si>
    <t>Resident</t>
  </si>
  <si>
    <t>Capital Gains</t>
  </si>
  <si>
    <t>Independent Personal Services</t>
  </si>
  <si>
    <t>Dependent Personal Services</t>
  </si>
  <si>
    <t>Artistes and Athletes</t>
  </si>
  <si>
    <t>Pensions</t>
  </si>
  <si>
    <t>Students and Trainees</t>
  </si>
  <si>
    <t>Application of the Convention</t>
  </si>
  <si>
    <t>of 30 August, 1996</t>
  </si>
  <si>
    <t>of 4 September, 1996</t>
  </si>
  <si>
    <t>Note of Exchange 1</t>
  </si>
  <si>
    <t>of 31 May, 1996</t>
  </si>
  <si>
    <t>Memorandum of Understanding</t>
  </si>
  <si>
    <t>Note of Exchange 2</t>
  </si>
  <si>
    <t>Paragraph 4 of Article 1</t>
  </si>
  <si>
    <t>Effect of Convention on Diplomatic Agents and Consular Officers, Domestic Laws, And Other Treaties</t>
  </si>
  <si>
    <t>Exchange of Information and  Administrative Assistance</t>
  </si>
  <si>
    <t>Teachers, Students and Trainees</t>
  </si>
  <si>
    <t>Pensions, Et Cetera</t>
  </si>
  <si>
    <t>Entertainers and Athletes</t>
  </si>
  <si>
    <t>Paragraph/Subparagraph/Clause</t>
  </si>
  <si>
    <t>Branch Tax</t>
  </si>
  <si>
    <t>Income From Immovable Property</t>
  </si>
  <si>
    <t>Fiscal Domicile</t>
  </si>
  <si>
    <t xml:space="preserve">Income from Real Property (Immovable Property) </t>
  </si>
  <si>
    <t xml:space="preserve">Pensions, Annuities, Alimony, and Child Support </t>
  </si>
  <si>
    <t>Students and Apprentices</t>
  </si>
  <si>
    <t>Exchange of Information</t>
  </si>
  <si>
    <t>of 11 February, 1985</t>
  </si>
  <si>
    <t>of 25 February, 1985</t>
  </si>
  <si>
    <t>of 31 December, 1984</t>
  </si>
  <si>
    <t xml:space="preserve">Protocol </t>
  </si>
  <si>
    <t>of 18 December, 1991</t>
  </si>
  <si>
    <t>Letter of Submittal (Protocol)</t>
  </si>
  <si>
    <t>of 22 September, 1992</t>
  </si>
  <si>
    <t>Letter of Transmittal (Protocol)</t>
  </si>
  <si>
    <t>of 30 September, 1992</t>
  </si>
  <si>
    <t>Notes of Exchange (Protocol)</t>
  </si>
  <si>
    <t xml:space="preserve">Diplomatic Agents and Consular Officers </t>
  </si>
  <si>
    <t>Non discrimination</t>
  </si>
  <si>
    <t>Students, Trainees, Teachers and Researchers</t>
  </si>
  <si>
    <t>Article -&gt; Paragraph -&gt; Subgraph -&gt; Clause -&gt; Sub clause</t>
  </si>
  <si>
    <t>Assistance in Collection</t>
  </si>
  <si>
    <t>Members of Diplomatic Missions and Consular Posts</t>
  </si>
  <si>
    <t>21 -&gt; (2) -&gt; (c) -&gt; (i) -&gt; (A)</t>
  </si>
  <si>
    <t>Article 21 Paragraph 2 Subparagraph c Clause I Sub clause A</t>
  </si>
  <si>
    <t>Chapter II - Definitions</t>
  </si>
  <si>
    <t>Chapter III - Taxation of Income</t>
  </si>
  <si>
    <t>Income from Immovable Property (Real Property)</t>
  </si>
  <si>
    <t>International Traffic</t>
  </si>
  <si>
    <t>PENSIONS, SOCIAL SECURITY PAYMENTS, ANNUITIES,   ALIMONY, AND CHILD SUPPORT</t>
  </si>
  <si>
    <t>Chapter IV - Limitation on Benefits</t>
  </si>
  <si>
    <t>Chapter V - Relief from Double Taxation</t>
  </si>
  <si>
    <t>Chapter VI - Special Provisions</t>
  </si>
  <si>
    <t>Non-discrimination</t>
  </si>
  <si>
    <t>Chapter VII - Final Provisions</t>
  </si>
  <si>
    <t>Chapter I - Scope of the Convention</t>
  </si>
  <si>
    <t>ARTICLE I</t>
  </si>
  <si>
    <t>ARTICLE II</t>
  </si>
  <si>
    <t>ARTICLE III</t>
  </si>
  <si>
    <t>ARTICLE IV</t>
  </si>
  <si>
    <t>ARTICLE V</t>
  </si>
  <si>
    <t>ARTICLE VI</t>
  </si>
  <si>
    <t>ARTICLE VII</t>
  </si>
  <si>
    <t>ARTICLE VIII</t>
  </si>
  <si>
    <t>Transportation</t>
  </si>
  <si>
    <t>ARTICLE IX</t>
  </si>
  <si>
    <t>Related Persons</t>
  </si>
  <si>
    <t>ARTICLE X</t>
  </si>
  <si>
    <t>ARTICLE XI</t>
  </si>
  <si>
    <t>ARTICLE XII</t>
  </si>
  <si>
    <t>ARTICLE XIII</t>
  </si>
  <si>
    <t>ARTICLE XIV</t>
  </si>
  <si>
    <t>ARTICLE XV</t>
  </si>
  <si>
    <t>ARTICLE XVI</t>
  </si>
  <si>
    <t>ARTICLE XVII</t>
  </si>
  <si>
    <t>ARTICLE XVIII</t>
  </si>
  <si>
    <t>Pensions and Annuities</t>
  </si>
  <si>
    <t>ARTICLE XIX</t>
  </si>
  <si>
    <t xml:space="preserve">ARTICLE XX </t>
  </si>
  <si>
    <t>ARTICLE XXI</t>
  </si>
  <si>
    <t>Exempt Organizations</t>
  </si>
  <si>
    <t>ARTICLE XXII</t>
  </si>
  <si>
    <t>ARTICLE XXIII</t>
  </si>
  <si>
    <t>Capital</t>
  </si>
  <si>
    <t>ARTICLE XXIV</t>
  </si>
  <si>
    <t>Elimination of Double Taxation</t>
  </si>
  <si>
    <t>ARTICLE XXV</t>
  </si>
  <si>
    <t>ARTICLE XXVI</t>
  </si>
  <si>
    <t>ARTICLE XXVII</t>
  </si>
  <si>
    <t>ARTICLE XXVIII</t>
  </si>
  <si>
    <t>ARTICLE XXIX</t>
  </si>
  <si>
    <t>Miscellaneous Rules</t>
  </si>
  <si>
    <t>ARTICLE XXX</t>
  </si>
  <si>
    <t>ARTICLE XXXI</t>
  </si>
  <si>
    <t xml:space="preserve">of 26 September, 1980 </t>
  </si>
  <si>
    <t xml:space="preserve">of 16 October, 1980 </t>
  </si>
  <si>
    <t xml:space="preserve">of 12 November, 1980 </t>
  </si>
  <si>
    <t>Protocol 1</t>
  </si>
  <si>
    <t>of 14 June, 1983</t>
  </si>
  <si>
    <t>Protocol 2</t>
  </si>
  <si>
    <t xml:space="preserve">of 28 March, 1984 </t>
  </si>
  <si>
    <t>Protocol 3</t>
  </si>
  <si>
    <t xml:space="preserve">of 17 March, 1995 </t>
  </si>
  <si>
    <t>Protocol 4</t>
  </si>
  <si>
    <t>of 29 July, 1997</t>
  </si>
  <si>
    <t>Paragraph 2 of Article XXIX</t>
  </si>
  <si>
    <t>Withholding of Taxes in Respect of Independent Personal Services</t>
  </si>
  <si>
    <t>(Protocol 1) of 14 June, 1983</t>
  </si>
  <si>
    <t xml:space="preserve">(Protocol 1) of 2 September, 1983 </t>
  </si>
  <si>
    <t xml:space="preserve">(Protocol 1) of 21 September, 1983 </t>
  </si>
  <si>
    <t>(Protocol 2) of 2 April, 1984</t>
  </si>
  <si>
    <t>(Protocol 2) of 18 April, 1984</t>
  </si>
  <si>
    <t>(Protocol 3) of 12 April, 1995</t>
  </si>
  <si>
    <t>(Protocol 3) of 24 April, 1995</t>
  </si>
  <si>
    <t>(Protocol 4) of 12 August, 1997</t>
  </si>
  <si>
    <t>(Protocol 4) of 23 September, 1997</t>
  </si>
  <si>
    <t>Persons Covered</t>
  </si>
  <si>
    <t>Definitions</t>
  </si>
  <si>
    <t>Related Enterprises</t>
  </si>
  <si>
    <t>Directors’ Fees</t>
  </si>
  <si>
    <t>Government Employees and Pensions</t>
  </si>
  <si>
    <t>Teachers, Professors and Researchers</t>
  </si>
  <si>
    <t>Nondiscrimination</t>
  </si>
  <si>
    <t>Mutual Agreement</t>
  </si>
  <si>
    <t>Diplomats and Consular Officers</t>
  </si>
  <si>
    <t>of 30 April, 1984</t>
  </si>
  <si>
    <t>of 24 July, 1984</t>
  </si>
  <si>
    <t>of 10 August, 1984</t>
  </si>
  <si>
    <t xml:space="preserve">Notes of Exchange </t>
  </si>
  <si>
    <t>of 10 May, 1986</t>
  </si>
  <si>
    <t>Letter of Submittal (Protocol 2)</t>
  </si>
  <si>
    <t>of 20 May, 1986</t>
  </si>
  <si>
    <t>Letter of Transmittal (Protocol 2)</t>
  </si>
  <si>
    <t>of 5 June, 1986</t>
  </si>
  <si>
    <t>Paragraph 2 of the Protocol 1 of 30 April, 1984</t>
  </si>
  <si>
    <t>Fiscal Residence</t>
  </si>
  <si>
    <t xml:space="preserve">General Rules of Taxation </t>
  </si>
  <si>
    <t xml:space="preserve">Relief from Double Taxation </t>
  </si>
  <si>
    <t>Source of Income</t>
  </si>
  <si>
    <t xml:space="preserve">Artistes and Athletes </t>
  </si>
  <si>
    <t xml:space="preserve">Students and Trainees </t>
  </si>
  <si>
    <t xml:space="preserve">Governmental Functions </t>
  </si>
  <si>
    <t xml:space="preserve">Private Pensions and Annuities </t>
  </si>
  <si>
    <t>Social Security Payments</t>
  </si>
  <si>
    <t xml:space="preserve">Diplomatic and Consular Officers </t>
  </si>
  <si>
    <t xml:space="preserve">Assistance in Collection </t>
  </si>
  <si>
    <t>Article 31</t>
  </si>
  <si>
    <t>Letter of Submittal of 9 August 1984</t>
  </si>
  <si>
    <t>Letter of Transmittal of 21 August 1984</t>
  </si>
  <si>
    <t>Notes of Exchange of 19 March, 1984</t>
  </si>
  <si>
    <t>The “Saving Clause” Paragraph 3 of Article 4</t>
  </si>
  <si>
    <t>Athletes and Sportsmen</t>
  </si>
  <si>
    <t>Students, Trainees, Teachers, and Researchers</t>
  </si>
  <si>
    <t>of 19 October, 1993</t>
  </si>
  <si>
    <t>of 21 October, 1993</t>
  </si>
  <si>
    <t>Pensions. Annuities Alimony and Child Support</t>
  </si>
  <si>
    <t>Artistes and Sportsmen</t>
  </si>
  <si>
    <t>Pensions, Social Security, Annuities, Alimony and Child Support Payments</t>
  </si>
  <si>
    <t>Limitation of Benefits</t>
  </si>
  <si>
    <t>Administrative Assistance</t>
  </si>
  <si>
    <t>Termination Protocol of 10 August, 1999</t>
  </si>
  <si>
    <t>China</t>
  </si>
  <si>
    <t>Nigeria</t>
  </si>
  <si>
    <t>Brazil</t>
  </si>
  <si>
    <t>Ethiopia</t>
  </si>
  <si>
    <t>Vietnam</t>
  </si>
  <si>
    <t>Iran</t>
  </si>
  <si>
    <t>Tanzania</t>
  </si>
  <si>
    <t>Italy</t>
  </si>
  <si>
    <t>Kenya</t>
  </si>
  <si>
    <t>Colombia</t>
  </si>
  <si>
    <t>Uganda</t>
  </si>
  <si>
    <t>Sudan</t>
  </si>
  <si>
    <t>Argentina</t>
  </si>
  <si>
    <t>Algeria</t>
  </si>
  <si>
    <t>Iraq</t>
  </si>
  <si>
    <t>Afghanistan</t>
  </si>
  <si>
    <t>Saudi Arabia</t>
  </si>
  <si>
    <t>Angola</t>
  </si>
  <si>
    <t>Yemen</t>
  </si>
  <si>
    <t>Peru</t>
  </si>
  <si>
    <t>Malaysia</t>
  </si>
  <si>
    <t>Ghana</t>
  </si>
  <si>
    <t>Mozambique</t>
  </si>
  <si>
    <t>Nepal</t>
  </si>
  <si>
    <t>Madagascar</t>
  </si>
  <si>
    <t>Cameroon</t>
  </si>
  <si>
    <t>Niger</t>
  </si>
  <si>
    <t>North Korea</t>
  </si>
  <si>
    <t>Mali</t>
  </si>
  <si>
    <t>Burkina Faso</t>
  </si>
  <si>
    <t>Syria</t>
  </si>
  <si>
    <t>Malawi</t>
  </si>
  <si>
    <t>Zambia</t>
  </si>
  <si>
    <t>Chile</t>
  </si>
  <si>
    <t>Chad</t>
  </si>
  <si>
    <t>Ecuador</t>
  </si>
  <si>
    <t>Somalia</t>
  </si>
  <si>
    <t>Guatemala</t>
  </si>
  <si>
    <t>Senegal</t>
  </si>
  <si>
    <t>Cambodia</t>
  </si>
  <si>
    <t>Zimbabwe</t>
  </si>
  <si>
    <t>Guinea</t>
  </si>
  <si>
    <t>Rwanda</t>
  </si>
  <si>
    <t>Benin</t>
  </si>
  <si>
    <t>Burundi</t>
  </si>
  <si>
    <t>Bolivia</t>
  </si>
  <si>
    <t>Haiti</t>
  </si>
  <si>
    <t>Jordan</t>
  </si>
  <si>
    <t>Dominican Republic</t>
  </si>
  <si>
    <t>Cuba</t>
  </si>
  <si>
    <t>South Sudan</t>
  </si>
  <si>
    <t>Honduras</t>
  </si>
  <si>
    <t>Papua New Guinea</t>
  </si>
  <si>
    <t>United Arab Emirates</t>
  </si>
  <si>
    <t>Togo</t>
  </si>
  <si>
    <t>Sierra Leone</t>
  </si>
  <si>
    <t>Laos</t>
  </si>
  <si>
    <t>Serbia</t>
  </si>
  <si>
    <t>Nicaragua</t>
  </si>
  <si>
    <t>Libya</t>
  </si>
  <si>
    <t>Paraguay</t>
  </si>
  <si>
    <t>El Salvador</t>
  </si>
  <si>
    <t>Singapore</t>
  </si>
  <si>
    <t>Central African Republic</t>
  </si>
  <si>
    <t>Liberia</t>
  </si>
  <si>
    <t>Lebanon</t>
  </si>
  <si>
    <t>Costa Rica</t>
  </si>
  <si>
    <t>Mauritania</t>
  </si>
  <si>
    <t>Oman</t>
  </si>
  <si>
    <t>Panama</t>
  </si>
  <si>
    <t>Kuwait</t>
  </si>
  <si>
    <t>Croatia</t>
  </si>
  <si>
    <t>Eritrea</t>
  </si>
  <si>
    <t>Mongolia</t>
  </si>
  <si>
    <t>Uruguay</t>
  </si>
  <si>
    <t>Bosnia and Herzegovina</t>
  </si>
  <si>
    <t>Albania</t>
  </si>
  <si>
    <t>Gambia</t>
  </si>
  <si>
    <t>Qatar</t>
  </si>
  <si>
    <t>Botswana</t>
  </si>
  <si>
    <t>Namibia</t>
  </si>
  <si>
    <t>Gabon</t>
  </si>
  <si>
    <t>Lesotho</t>
  </si>
  <si>
    <t>Guinea-Bissau</t>
  </si>
  <si>
    <t>Equatorial Guinea</t>
  </si>
  <si>
    <t>Trinidad and Tobago</t>
  </si>
  <si>
    <t>Bahrain</t>
  </si>
  <si>
    <t>Timor-Leste</t>
  </si>
  <si>
    <t>Mauritius</t>
  </si>
  <si>
    <t>Djibouti</t>
  </si>
  <si>
    <t>Fiji</t>
  </si>
  <si>
    <t>Comoros</t>
  </si>
  <si>
    <t>Guyana</t>
  </si>
  <si>
    <t>Bhutan</t>
  </si>
  <si>
    <t>Solomon Islands</t>
  </si>
  <si>
    <t>Montenegro</t>
  </si>
  <si>
    <t>Suriname</t>
  </si>
  <si>
    <t>Cabo Verde</t>
  </si>
  <si>
    <t>Micronesia</t>
  </si>
  <si>
    <t>Maldives</t>
  </si>
  <si>
    <t>Brunei</t>
  </si>
  <si>
    <t>Bahamas</t>
  </si>
  <si>
    <t>Belize</t>
  </si>
  <si>
    <t>Vanuatu</t>
  </si>
  <si>
    <t>Samoa</t>
  </si>
  <si>
    <t>Saint Lucia</t>
  </si>
  <si>
    <t>Kiribati</t>
  </si>
  <si>
    <t>Grenada</t>
  </si>
  <si>
    <t>Tonga</t>
  </si>
  <si>
    <t>Seychelles</t>
  </si>
  <si>
    <t>Antigua and Barbuda</t>
  </si>
  <si>
    <t>Andorra</t>
  </si>
  <si>
    <t>Dominica</t>
  </si>
  <si>
    <t>Marshall Islands</t>
  </si>
  <si>
    <t>Liechtenstein</t>
  </si>
  <si>
    <t>Monaco</t>
  </si>
  <si>
    <t>San Marino</t>
  </si>
  <si>
    <t>Palau</t>
  </si>
  <si>
    <t>Nauru</t>
  </si>
  <si>
    <t>Tuvalu</t>
  </si>
  <si>
    <t>Holy See</t>
  </si>
  <si>
    <t>Democratic Republic of the Congo</t>
  </si>
  <si>
    <t>Saint Kitts and Nevis</t>
  </si>
  <si>
    <t>Saint Vincent and the Grenadines</t>
  </si>
  <si>
    <t>Sao Tome and Principe</t>
  </si>
  <si>
    <t>United States of America</t>
  </si>
  <si>
    <t>Palestine State</t>
  </si>
  <si>
    <t>Congo (Congo-Brazzaville)</t>
  </si>
  <si>
    <t>UN Member States</t>
  </si>
  <si>
    <t>Official Currency</t>
  </si>
  <si>
    <t>Afghan afghani</t>
  </si>
  <si>
    <t>Albanian lek</t>
  </si>
  <si>
    <t>Algerian dinar</t>
  </si>
  <si>
    <t>Euro</t>
  </si>
  <si>
    <t>Angolan kwanza</t>
  </si>
  <si>
    <t>East Caribbean dollar</t>
  </si>
  <si>
    <t>Argentine peso</t>
  </si>
  <si>
    <t>Armenian dram</t>
  </si>
  <si>
    <t>Australian dollar</t>
  </si>
  <si>
    <t>Azerbaijani manat</t>
  </si>
  <si>
    <t>Bahamian dollar</t>
  </si>
  <si>
    <t>Bahraini dinar</t>
  </si>
  <si>
    <t>Bangladeshi taka</t>
  </si>
  <si>
    <t>Barbadian dollar</t>
  </si>
  <si>
    <t>Belarusian ruble</t>
  </si>
  <si>
    <t>Belize dollar</t>
  </si>
  <si>
    <t>West African CFA franc</t>
  </si>
  <si>
    <t>Bhutanese ngultrum</t>
  </si>
  <si>
    <t>Bolivian boliviano</t>
  </si>
  <si>
    <t>Bosnian convertible mark</t>
  </si>
  <si>
    <t>Botswana pula</t>
  </si>
  <si>
    <t>Brazilian real</t>
  </si>
  <si>
    <t>Brunei dollar</t>
  </si>
  <si>
    <t>Bulgarian lev</t>
  </si>
  <si>
    <t>Burundian franc</t>
  </si>
  <si>
    <t>CÃ´te d'Ivoire</t>
  </si>
  <si>
    <t>Cape Verdean escudo</t>
  </si>
  <si>
    <t>Cambodian riel</t>
  </si>
  <si>
    <t>Central African CFA franc</t>
  </si>
  <si>
    <t>Canadian dollar</t>
  </si>
  <si>
    <t>Chilean peso</t>
  </si>
  <si>
    <t>Renminbi</t>
  </si>
  <si>
    <t>Colombian peso</t>
  </si>
  <si>
    <t>Comorian franc</t>
  </si>
  <si>
    <t>Congolese franc</t>
  </si>
  <si>
    <t>Croatian kuna</t>
  </si>
  <si>
    <t>Cuban peso</t>
  </si>
  <si>
    <t>Czech koruna</t>
  </si>
  <si>
    <t>Danish krone</t>
  </si>
  <si>
    <t>Djiboutian franc</t>
  </si>
  <si>
    <t>Dominican peso</t>
  </si>
  <si>
    <t>United States dollar</t>
  </si>
  <si>
    <t>Egyptian pound</t>
  </si>
  <si>
    <t>Eritrean nakfa</t>
  </si>
  <si>
    <t>Swazi lilangeni</t>
  </si>
  <si>
    <t>Ethiopian birr</t>
  </si>
  <si>
    <t>Fijian dollar</t>
  </si>
  <si>
    <t>Gambian dalasi</t>
  </si>
  <si>
    <t>Georgian lari</t>
  </si>
  <si>
    <t>Ghanaian cedi</t>
  </si>
  <si>
    <t>Guatemalan quetzal</t>
  </si>
  <si>
    <t>Guinean franc</t>
  </si>
  <si>
    <t>Guyanese dollar</t>
  </si>
  <si>
    <t>Haitian gourde</t>
  </si>
  <si>
    <t>Honduran lempira</t>
  </si>
  <si>
    <t>Hungarian forint</t>
  </si>
  <si>
    <t>Indian rupee</t>
  </si>
  <si>
    <t>Indonesian rupiah</t>
  </si>
  <si>
    <t>Iranian rial</t>
  </si>
  <si>
    <t>Iraqi dinar</t>
  </si>
  <si>
    <t>Israeli new shekel</t>
  </si>
  <si>
    <t>Jamaican dollar</t>
  </si>
  <si>
    <t>Japanese yen</t>
  </si>
  <si>
    <t>Jordanian dinar</t>
  </si>
  <si>
    <t>Kazakhstani tenge</t>
  </si>
  <si>
    <t>Kenyan shilling</t>
  </si>
  <si>
    <t>Kiribati dollar</t>
  </si>
  <si>
    <t>Kuwaiti dinar</t>
  </si>
  <si>
    <t>Kyrgyzstani som</t>
  </si>
  <si>
    <t>Lao kip</t>
  </si>
  <si>
    <t>Lebanese pound</t>
  </si>
  <si>
    <t>Lesotho loti</t>
  </si>
  <si>
    <t>Liberian dollar</t>
  </si>
  <si>
    <t>Libyan dinar</t>
  </si>
  <si>
    <t>Swiss franc</t>
  </si>
  <si>
    <t>Malagasy ariary</t>
  </si>
  <si>
    <t>Malawian kwacha</t>
  </si>
  <si>
    <t>Malaysian ringgit</t>
  </si>
  <si>
    <t>Maldivian rufiyaa</t>
  </si>
  <si>
    <t>Mauritanian ouguiya</t>
  </si>
  <si>
    <t>Mauritian rupee</t>
  </si>
  <si>
    <t>Mexican peso</t>
  </si>
  <si>
    <t>Micronesian dollar</t>
  </si>
  <si>
    <t>Moldovan leu</t>
  </si>
  <si>
    <t>Moroccan dirham</t>
  </si>
  <si>
    <t>Mozambican metical</t>
  </si>
  <si>
    <t>Burmese kyat</t>
  </si>
  <si>
    <t>Namibian dollar</t>
  </si>
  <si>
    <t>Nepalese rupee</t>
  </si>
  <si>
    <t>New Zealand dollar</t>
  </si>
  <si>
    <t>Nigerian naira</t>
  </si>
  <si>
    <t>North Korean won</t>
  </si>
  <si>
    <t>Macedonian denar</t>
  </si>
  <si>
    <t>Norwegian krone</t>
  </si>
  <si>
    <t>Omani rial</t>
  </si>
  <si>
    <t>Pakistani rupee</t>
  </si>
  <si>
    <t>Palauan dollar</t>
  </si>
  <si>
    <t>Panamanian balboa</t>
  </si>
  <si>
    <t>Papua New Guinean kina</t>
  </si>
  <si>
    <t>Peruvian sol</t>
  </si>
  <si>
    <t>Philippine peso</t>
  </si>
  <si>
    <t>Qatari riyal</t>
  </si>
  <si>
    <t>Romanian leu</t>
  </si>
  <si>
    <t>Russian ruble</t>
  </si>
  <si>
    <t>Rwandan franc</t>
  </si>
  <si>
    <t>Saudi riyal</t>
  </si>
  <si>
    <t>Serbian dinar</t>
  </si>
  <si>
    <t>Seychellois rupee</t>
  </si>
  <si>
    <t>Sierra Leonean leone</t>
  </si>
  <si>
    <t>Singapore dollar</t>
  </si>
  <si>
    <t>Solomon Islands dollar</t>
  </si>
  <si>
    <t>Somali shilling</t>
  </si>
  <si>
    <t>South African rand</t>
  </si>
  <si>
    <t>South Korean won</t>
  </si>
  <si>
    <t>South Sudanese pound</t>
  </si>
  <si>
    <t>Sri Lankan rupee</t>
  </si>
  <si>
    <t>Sudanese pound</t>
  </si>
  <si>
    <t>Surinamese dollar</t>
  </si>
  <si>
    <t>Swedish krona</t>
  </si>
  <si>
    <t>Syrian pound</t>
  </si>
  <si>
    <t>Tajikistani somoni</t>
  </si>
  <si>
    <t>Tanzanian shilling</t>
  </si>
  <si>
    <t>Thai baht</t>
  </si>
  <si>
    <t>Trinidad and Tobago dollar</t>
  </si>
  <si>
    <t>Tunisian dinar</t>
  </si>
  <si>
    <t>Turkish lira</t>
  </si>
  <si>
    <t>Turkmenistani manat</t>
  </si>
  <si>
    <t>Ugandan shilling</t>
  </si>
  <si>
    <t>Ukrainian hryvnia</t>
  </si>
  <si>
    <t>UAE dirham</t>
  </si>
  <si>
    <t>Pound sterling</t>
  </si>
  <si>
    <t>Uruguayan peso</t>
  </si>
  <si>
    <t>Uzbekistani som</t>
  </si>
  <si>
    <t>Vanuatu vatu</t>
  </si>
  <si>
    <t>Yemeni rial</t>
  </si>
  <si>
    <t>Zambian kwacha</t>
  </si>
  <si>
    <t>Zimbabwean dollar</t>
  </si>
  <si>
    <t xml:space="preserve">Country </t>
  </si>
  <si>
    <t xml:space="preserve">Classification </t>
  </si>
  <si>
    <t>Entered into Force</t>
  </si>
  <si>
    <t xml:space="preserve">E-2 </t>
  </si>
  <si>
    <t xml:space="preserve">E-1 </t>
  </si>
  <si>
    <t>December 20, 1854</t>
  </si>
  <si>
    <t>November 09, 1862</t>
  </si>
  <si>
    <t>July 11, 1853</t>
  </si>
  <si>
    <t xml:space="preserve">Congo (Brazzaville) </t>
  </si>
  <si>
    <t xml:space="preserve">Congo (Kinshasa) </t>
  </si>
  <si>
    <t>May 26, 1852</t>
  </si>
  <si>
    <t>November 15, 1882</t>
  </si>
  <si>
    <t>March 07, 1860</t>
  </si>
  <si>
    <t>November 15,1882</t>
  </si>
  <si>
    <t>November 08, 1855</t>
  </si>
  <si>
    <t>July 03, 1815</t>
  </si>
  <si>
    <t>E-1</t>
  </si>
  <si>
    <t>E-2</t>
  </si>
  <si>
    <t>E-3</t>
  </si>
  <si>
    <t>Taiwan</t>
  </si>
  <si>
    <t>Kosovo</t>
  </si>
  <si>
    <t>Macedonia</t>
  </si>
  <si>
    <t>Yugoslavia</t>
  </si>
  <si>
    <t>Tax Treaty</t>
  </si>
  <si>
    <t>TT</t>
  </si>
  <si>
    <t>North Macedonia</t>
  </si>
  <si>
    <t>Myanmar</t>
  </si>
  <si>
    <t>Eswatini</t>
  </si>
  <si>
    <t>Costa Rican colon</t>
  </si>
  <si>
    <t>Icelandic krona</t>
  </si>
  <si>
    <t>Mongolian Tugrik</t>
  </si>
  <si>
    <t>Nicaraguan cordoba</t>
  </si>
  <si>
    <t>Paraguayan guarani</t>
  </si>
  <si>
    <t>Polish zlotty</t>
  </si>
  <si>
    <t>Samoan tala</t>
  </si>
  <si>
    <t>Sao Tome and Principe dobra</t>
  </si>
  <si>
    <t>Taiwan dollar</t>
  </si>
  <si>
    <t>Tongan paanga</t>
  </si>
  <si>
    <t>Venezuelan bolÃivar</t>
  </si>
  <si>
    <t>Vietnamese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</si>
</sst>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rgb="FF211E1F"/>
      <name val="Calibri"/>
      <family val="2"/>
      <scheme val="minor"/>
    </font>
    <font>
      <sz val="10"/>
      <color rgb="FF211E1F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color rgb="FF231F20"/>
      <name val="Calibri"/>
      <family val="2"/>
    </font>
    <font>
      <vertAlign val="superscript"/>
      <sz val="10"/>
      <color rgb="FF231F20"/>
      <name val="Calibri"/>
      <family val="2"/>
    </font>
    <font>
      <u/>
      <sz val="10"/>
      <color rgb="FF231F20"/>
      <name val="Calibri"/>
      <family val="2"/>
    </font>
    <font>
      <b/>
      <sz val="10"/>
      <color rgb="FF231F20"/>
      <name val="Calibri"/>
      <family val="2"/>
    </font>
    <font>
      <sz val="8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000000"/>
      <name val="Times New Roman"/>
      <family val="1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horizontal="left" vertical="center"/>
    </xf>
    <xf numFmtId="164" fontId="1" fillId="0" borderId="0" xfId="1" applyNumberFormat="1" applyFont="1" applyAlignment="1">
      <alignment horizontal="left" vertical="center"/>
    </xf>
    <xf numFmtId="164" fontId="1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inden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9" fontId="9" fillId="2" borderId="2" xfId="0" applyNumberFormat="1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/>
    <xf numFmtId="9" fontId="6" fillId="3" borderId="4" xfId="0" applyNumberFormat="1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/>
    </xf>
    <xf numFmtId="0" fontId="6" fillId="4" borderId="1" xfId="0" applyFont="1" applyFill="1" applyBorder="1"/>
    <xf numFmtId="9" fontId="6" fillId="4" borderId="1" xfId="0" applyNumberFormat="1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/>
    <xf numFmtId="9" fontId="6" fillId="3" borderId="1" xfId="0" applyNumberFormat="1" applyFont="1" applyFill="1" applyBorder="1" applyAlignment="1">
      <alignment horizontal="left" vertical="top"/>
    </xf>
    <xf numFmtId="9" fontId="6" fillId="6" borderId="1" xfId="0" applyNumberFormat="1" applyFont="1" applyFill="1" applyBorder="1" applyAlignment="1">
      <alignment horizontal="left" vertical="top"/>
    </xf>
    <xf numFmtId="9" fontId="6" fillId="7" borderId="1" xfId="0" applyNumberFormat="1" applyFont="1" applyFill="1" applyBorder="1" applyAlignment="1">
      <alignment horizontal="left" vertical="top"/>
    </xf>
    <xf numFmtId="9" fontId="6" fillId="0" borderId="0" xfId="0" applyNumberFormat="1" applyFont="1" applyAlignment="1">
      <alignment horizontal="left" vertical="top"/>
    </xf>
    <xf numFmtId="9" fontId="5" fillId="0" borderId="0" xfId="0" applyNumberFormat="1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7" borderId="5" xfId="0" applyFont="1" applyFill="1" applyBorder="1" applyAlignment="1">
      <alignment horizontal="left"/>
    </xf>
    <xf numFmtId="0" fontId="6" fillId="7" borderId="1" xfId="0" applyFont="1" applyFill="1" applyBorder="1"/>
    <xf numFmtId="15" fontId="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164" fontId="3" fillId="0" borderId="0" xfId="1" applyNumberFormat="1" applyFont="1" applyFill="1" applyAlignment="1">
      <alignment horizontal="right" vertical="center"/>
    </xf>
    <xf numFmtId="164" fontId="1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64" fontId="12" fillId="0" borderId="0" xfId="1" applyNumberFormat="1" applyFont="1" applyAlignment="1">
      <alignment horizontal="right" vertical="center"/>
    </xf>
    <xf numFmtId="164" fontId="12" fillId="0" borderId="0" xfId="1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5" fillId="5" borderId="0" xfId="0" applyFont="1" applyFill="1"/>
    <xf numFmtId="0" fontId="15" fillId="8" borderId="0" xfId="0" applyFont="1" applyFill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9DC2B-A011-48E5-BB83-CB3AB66BDFB7}" name="Table1" displayName="Table1" ref="A1:E197" totalsRowShown="0" headerRowDxfId="6" dataDxfId="5">
  <autoFilter ref="A1:E197" xr:uid="{F339DC2B-A011-48E5-BB83-CB3AB66BDFB7}"/>
  <sortState xmlns:xlrd2="http://schemas.microsoft.com/office/spreadsheetml/2017/richdata2" ref="A2:E197">
    <sortCondition ref="A1:A197"/>
  </sortState>
  <tableColumns count="5">
    <tableColumn id="1" xr3:uid="{0C36FEB5-1C35-4F29-B310-4D378EEC6B02}" name="UN Member States" dataDxfId="4"/>
    <tableColumn id="2" xr3:uid="{628351B2-50B9-4B2D-AC69-4A13FE0F97CD}" name="Official Currency" dataDxfId="3"/>
    <tableColumn id="3" xr3:uid="{8692B5A3-E7E4-4EDB-99F1-17E862160514}" name="Tax Treaty" dataDxfId="2"/>
    <tableColumn id="4" xr3:uid="{5168F24B-C3C7-4A65-BF1E-7ED7900EC20C}" name="E-1" dataDxfId="1">
      <calculatedColumnFormula>_xlfn.XLOOKUP(A2,'E1 Trader'!$A$2:$A$55,'E1 Trader'!$B$2:$B$55, " ",0,1)</calculatedColumnFormula>
    </tableColumn>
    <tableColumn id="5" xr3:uid="{04EC45E5-D976-4930-9750-665F27DB13C7}" name="E-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4047-0E12-4262-896E-C76CCB4F8021}">
  <dimension ref="A1:E199"/>
  <sheetViews>
    <sheetView zoomScale="80" zoomScaleNormal="80" workbookViewId="0">
      <selection activeCell="A2" sqref="A2"/>
    </sheetView>
  </sheetViews>
  <sheetFormatPr defaultRowHeight="15.6" x14ac:dyDescent="0.25"/>
  <cols>
    <col min="1" max="1" width="33.109375" style="76" bestFit="1" customWidth="1"/>
    <col min="2" max="2" width="28.77734375" style="76" bestFit="1" customWidth="1"/>
    <col min="3" max="3" width="10.88671875" style="76" customWidth="1"/>
    <col min="4" max="5" width="9.44140625" style="76" bestFit="1" customWidth="1"/>
  </cols>
  <sheetData>
    <row r="1" spans="1:5" s="73" customFormat="1" x14ac:dyDescent="0.25">
      <c r="A1" s="75" t="s">
        <v>877</v>
      </c>
      <c r="B1" s="75" t="s">
        <v>878</v>
      </c>
      <c r="C1" s="75" t="s">
        <v>1039</v>
      </c>
      <c r="D1" s="75" t="s">
        <v>1032</v>
      </c>
      <c r="E1" s="75" t="s">
        <v>1033</v>
      </c>
    </row>
    <row r="2" spans="1:5" x14ac:dyDescent="0.25">
      <c r="A2" s="76" t="s">
        <v>764</v>
      </c>
      <c r="B2" s="76" t="s">
        <v>879</v>
      </c>
      <c r="C2" s="79" t="str">
        <f>_xlfn.XLOOKUP(A2,'Tax Treaties'!$A$2:$A$60,'Tax Treaties'!$B$2:$B$60, " ",0,1)</f>
        <v xml:space="preserve"> </v>
      </c>
      <c r="D2" s="79" t="str">
        <f>_xlfn.XLOOKUP(A2,'E1 Trader'!$A$2:$A$55,'E1 Trader'!$B$2:$B$55, " ",0,1)</f>
        <v xml:space="preserve"> </v>
      </c>
      <c r="E2" s="79" t="str">
        <f>_xlfn.XLOOKUP(A2,'E2 Investor'!$A$2:$A$82,'E2 Investor'!$B$2:$B$82, " ",0,1)</f>
        <v xml:space="preserve"> </v>
      </c>
    </row>
    <row r="3" spans="1:5" x14ac:dyDescent="0.25">
      <c r="A3" s="76" t="s">
        <v>825</v>
      </c>
      <c r="B3" s="76" t="s">
        <v>880</v>
      </c>
      <c r="C3" s="79" t="str">
        <f>_xlfn.XLOOKUP(A3,'Tax Treaties'!$A$2:$A$60,'Tax Treaties'!$B$2:$B$60, " ",0,1)</f>
        <v xml:space="preserve"> </v>
      </c>
      <c r="D3" s="79" t="str">
        <f>_xlfn.XLOOKUP(A3,'E1 Trader'!$A$2:$A$55,'E1 Trader'!$B$2:$B$55, " ",0,1)</f>
        <v xml:space="preserve"> </v>
      </c>
      <c r="E3" s="79" t="str">
        <f>_xlfn.XLOOKUP(A3,'E2 Investor'!$A$2:$A$82,'E2 Investor'!$B$2:$B$82, " ",0,1)</f>
        <v xml:space="preserve">E-2 </v>
      </c>
    </row>
    <row r="4" spans="1:5" x14ac:dyDescent="0.25">
      <c r="A4" s="76" t="s">
        <v>762</v>
      </c>
      <c r="B4" s="76" t="s">
        <v>881</v>
      </c>
      <c r="C4" s="79" t="str">
        <f>_xlfn.XLOOKUP(A4,'Tax Treaties'!$A$2:$A$60,'Tax Treaties'!$B$2:$B$60, " ",0,1)</f>
        <v xml:space="preserve"> </v>
      </c>
      <c r="D4" s="79" t="str">
        <f>_xlfn.XLOOKUP(A4,'E1 Trader'!$A$2:$A$55,'E1 Trader'!$B$2:$B$55, " ",0,1)</f>
        <v xml:space="preserve"> </v>
      </c>
      <c r="E4" s="79" t="str">
        <f>_xlfn.XLOOKUP(A4,'E2 Investor'!$A$2:$A$82,'E2 Investor'!$B$2:$B$82, " ",0,1)</f>
        <v xml:space="preserve"> </v>
      </c>
    </row>
    <row r="5" spans="1:5" x14ac:dyDescent="0.25">
      <c r="A5" s="76" t="s">
        <v>860</v>
      </c>
      <c r="B5" s="76" t="s">
        <v>882</v>
      </c>
      <c r="C5" s="79" t="str">
        <f>_xlfn.XLOOKUP(A5,'Tax Treaties'!$A$2:$A$60,'Tax Treaties'!$B$2:$B$60, " ",0,1)</f>
        <v xml:space="preserve"> </v>
      </c>
      <c r="D5" s="79" t="str">
        <f>_xlfn.XLOOKUP(A5,'E1 Trader'!$A$2:$A$55,'E1 Trader'!$B$2:$B$55, " ",0,1)</f>
        <v xml:space="preserve"> </v>
      </c>
      <c r="E5" s="79" t="str">
        <f>_xlfn.XLOOKUP(A5,'E2 Investor'!$A$2:$A$82,'E2 Investor'!$B$2:$B$82, " ",0,1)</f>
        <v xml:space="preserve"> </v>
      </c>
    </row>
    <row r="6" spans="1:5" x14ac:dyDescent="0.25">
      <c r="A6" s="76" t="s">
        <v>766</v>
      </c>
      <c r="B6" s="76" t="s">
        <v>883</v>
      </c>
      <c r="C6" s="79" t="str">
        <f>_xlfn.XLOOKUP(A6,'Tax Treaties'!$A$2:$A$60,'Tax Treaties'!$B$2:$B$60, " ",0,1)</f>
        <v xml:space="preserve"> </v>
      </c>
      <c r="D6" s="79" t="str">
        <f>_xlfn.XLOOKUP(A6,'E1 Trader'!$A$2:$A$55,'E1 Trader'!$B$2:$B$55, " ",0,1)</f>
        <v xml:space="preserve"> </v>
      </c>
      <c r="E6" s="79" t="str">
        <f>_xlfn.XLOOKUP(A6,'E2 Investor'!$A$2:$A$82,'E2 Investor'!$B$2:$B$82, " ",0,1)</f>
        <v xml:space="preserve"> </v>
      </c>
    </row>
    <row r="7" spans="1:5" x14ac:dyDescent="0.25">
      <c r="A7" s="76" t="s">
        <v>859</v>
      </c>
      <c r="B7" s="76" t="s">
        <v>884</v>
      </c>
      <c r="C7" s="79" t="str">
        <f>_xlfn.XLOOKUP(A7,'Tax Treaties'!$A$2:$A$60,'Tax Treaties'!$B$2:$B$60, " ",0,1)</f>
        <v xml:space="preserve"> </v>
      </c>
      <c r="D7" s="79" t="str">
        <f>_xlfn.XLOOKUP(A7,'E1 Trader'!$A$2:$A$55,'E1 Trader'!$B$2:$B$55, " ",0,1)</f>
        <v xml:space="preserve"> </v>
      </c>
      <c r="E7" s="79" t="str">
        <f>_xlfn.XLOOKUP(A7,'E2 Investor'!$A$2:$A$82,'E2 Investor'!$B$2:$B$82, " ",0,1)</f>
        <v xml:space="preserve"> </v>
      </c>
    </row>
    <row r="8" spans="1:5" x14ac:dyDescent="0.25">
      <c r="A8" s="76" t="s">
        <v>761</v>
      </c>
      <c r="B8" s="76" t="s">
        <v>885</v>
      </c>
      <c r="C8" s="79" t="str">
        <f>_xlfn.XLOOKUP(A8,'Tax Treaties'!$A$2:$A$60,'Tax Treaties'!$B$2:$B$60, " ",0,1)</f>
        <v xml:space="preserve"> </v>
      </c>
      <c r="D8" s="79" t="str">
        <f>_xlfn.XLOOKUP(A8,'E1 Trader'!$A$2:$A$55,'E1 Trader'!$B$2:$B$55, " ",0,1)</f>
        <v xml:space="preserve">E-1 </v>
      </c>
      <c r="E8" s="79" t="str">
        <f>_xlfn.XLOOKUP(A8,'E2 Investor'!$A$2:$A$82,'E2 Investor'!$B$2:$B$82, " ",0,1)</f>
        <v xml:space="preserve">E-2 </v>
      </c>
    </row>
    <row r="9" spans="1:5" x14ac:dyDescent="0.25">
      <c r="A9" s="76" t="s">
        <v>408</v>
      </c>
      <c r="B9" s="76" t="s">
        <v>886</v>
      </c>
      <c r="C9" s="79" t="str">
        <f>_xlfn.XLOOKUP(A9,'Tax Treaties'!$A$2:$A$60,'Tax Treaties'!$B$2:$B$60, " ",0,1)</f>
        <v xml:space="preserve"> </v>
      </c>
      <c r="D9" s="79" t="str">
        <f>_xlfn.XLOOKUP(A9,'E1 Trader'!$A$2:$A$55,'E1 Trader'!$B$2:$B$55, " ",0,1)</f>
        <v xml:space="preserve"> </v>
      </c>
      <c r="E9" s="79" t="str">
        <f>_xlfn.XLOOKUP(A9,'E2 Investor'!$A$2:$A$82,'E2 Investor'!$B$2:$B$82, " ",0,1)</f>
        <v xml:space="preserve">E-2 </v>
      </c>
    </row>
    <row r="10" spans="1:5" x14ac:dyDescent="0.25">
      <c r="A10" s="76" t="s">
        <v>69</v>
      </c>
      <c r="B10" s="76" t="s">
        <v>887</v>
      </c>
      <c r="C10" s="79" t="str">
        <f>_xlfn.XLOOKUP(A10,'Tax Treaties'!$A$2:$A$60,'Tax Treaties'!$B$2:$B$60, " ",0,1)</f>
        <v>TT</v>
      </c>
      <c r="D10" s="79" t="str">
        <f>_xlfn.XLOOKUP(A10,'E1 Trader'!$A$2:$A$55,'E1 Trader'!$B$2:$B$55, " ",0,1)</f>
        <v xml:space="preserve">E-1 </v>
      </c>
      <c r="E10" s="79" t="str">
        <f>_xlfn.XLOOKUP(A10,'E2 Investor'!$A$2:$A$82,'E2 Investor'!$B$2:$B$82, " ",0,1)</f>
        <v xml:space="preserve">E-2 </v>
      </c>
    </row>
    <row r="11" spans="1:5" x14ac:dyDescent="0.25">
      <c r="A11" s="76" t="s">
        <v>70</v>
      </c>
      <c r="B11" s="76" t="s">
        <v>882</v>
      </c>
      <c r="C11" s="79" t="str">
        <f>_xlfn.XLOOKUP(A11,'Tax Treaties'!$A$2:$A$60,'Tax Treaties'!$B$2:$B$60, " ",0,1)</f>
        <v>TT</v>
      </c>
      <c r="D11" s="79" t="str">
        <f>_xlfn.XLOOKUP(A11,'E1 Trader'!$A$2:$A$55,'E1 Trader'!$B$2:$B$55, " ",0,1)</f>
        <v xml:space="preserve">E-1 </v>
      </c>
      <c r="E11" s="79" t="str">
        <f>_xlfn.XLOOKUP(A11,'E2 Investor'!$A$2:$A$82,'E2 Investor'!$B$2:$B$82, " ",0,1)</f>
        <v xml:space="preserve">E-2 </v>
      </c>
    </row>
    <row r="12" spans="1:5" x14ac:dyDescent="0.25">
      <c r="A12" s="76" t="s">
        <v>409</v>
      </c>
      <c r="B12" s="76" t="s">
        <v>888</v>
      </c>
      <c r="C12" s="79" t="str">
        <f>_xlfn.XLOOKUP(A12,'Tax Treaties'!$A$2:$A$60,'Tax Treaties'!$B$2:$B$60, " ",0,1)</f>
        <v xml:space="preserve"> </v>
      </c>
      <c r="D12" s="79" t="str">
        <f>_xlfn.XLOOKUP(A12,'E1 Trader'!$A$2:$A$55,'E1 Trader'!$B$2:$B$55, " ",0,1)</f>
        <v xml:space="preserve"> </v>
      </c>
      <c r="E12" s="79" t="str">
        <f>_xlfn.XLOOKUP(A12,'E2 Investor'!$A$2:$A$82,'E2 Investor'!$B$2:$B$82, " ",0,1)</f>
        <v xml:space="preserve">E-2 </v>
      </c>
    </row>
    <row r="13" spans="1:5" x14ac:dyDescent="0.25">
      <c r="A13" s="76" t="s">
        <v>850</v>
      </c>
      <c r="B13" s="76" t="s">
        <v>889</v>
      </c>
      <c r="C13" s="79" t="str">
        <f>_xlfn.XLOOKUP(A13,'Tax Treaties'!$A$2:$A$60,'Tax Treaties'!$B$2:$B$60, " ",0,1)</f>
        <v xml:space="preserve"> </v>
      </c>
      <c r="D13" s="79" t="str">
        <f>_xlfn.XLOOKUP(A13,'E1 Trader'!$A$2:$A$55,'E1 Trader'!$B$2:$B$55, " ",0,1)</f>
        <v xml:space="preserve"> </v>
      </c>
      <c r="E13" s="79" t="str">
        <f>_xlfn.XLOOKUP(A13,'E2 Investor'!$A$2:$A$82,'E2 Investor'!$B$2:$B$82, " ",0,1)</f>
        <v xml:space="preserve"> </v>
      </c>
    </row>
    <row r="14" spans="1:5" x14ac:dyDescent="0.25">
      <c r="A14" s="76" t="s">
        <v>835</v>
      </c>
      <c r="B14" s="76" t="s">
        <v>890</v>
      </c>
      <c r="C14" s="79" t="str">
        <f>_xlfn.XLOOKUP(A14,'Tax Treaties'!$A$2:$A$60,'Tax Treaties'!$B$2:$B$60, " ",0,1)</f>
        <v xml:space="preserve"> </v>
      </c>
      <c r="D14" s="79" t="str">
        <f>_xlfn.XLOOKUP(A14,'E1 Trader'!$A$2:$A$55,'E1 Trader'!$B$2:$B$55, " ",0,1)</f>
        <v xml:space="preserve"> </v>
      </c>
      <c r="E14" s="79" t="str">
        <f>_xlfn.XLOOKUP(A14,'E2 Investor'!$A$2:$A$82,'E2 Investor'!$B$2:$B$82, " ",0,1)</f>
        <v xml:space="preserve">E-2 </v>
      </c>
    </row>
    <row r="15" spans="1:5" x14ac:dyDescent="0.25">
      <c r="A15" s="76" t="s">
        <v>71</v>
      </c>
      <c r="B15" s="76" t="s">
        <v>891</v>
      </c>
      <c r="C15" s="79" t="str">
        <f>_xlfn.XLOOKUP(A15,'Tax Treaties'!$A$2:$A$60,'Tax Treaties'!$B$2:$B$60, " ",0,1)</f>
        <v>TT</v>
      </c>
      <c r="D15" s="79" t="str">
        <f>_xlfn.XLOOKUP(A15,'E1 Trader'!$A$2:$A$55,'E1 Trader'!$B$2:$B$55, " ",0,1)</f>
        <v xml:space="preserve"> </v>
      </c>
      <c r="E15" s="79" t="str">
        <f>_xlfn.XLOOKUP(A15,'E2 Investor'!$A$2:$A$82,'E2 Investor'!$B$2:$B$82, " ",0,1)</f>
        <v xml:space="preserve">E-2 </v>
      </c>
    </row>
    <row r="16" spans="1:5" x14ac:dyDescent="0.25">
      <c r="A16" s="76" t="s">
        <v>72</v>
      </c>
      <c r="B16" s="76" t="s">
        <v>892</v>
      </c>
      <c r="C16" s="79" t="str">
        <f>_xlfn.XLOOKUP(A16,'Tax Treaties'!$A$2:$A$60,'Tax Treaties'!$B$2:$B$60, " ",0,1)</f>
        <v>TT</v>
      </c>
      <c r="D16" s="79" t="str">
        <f>_xlfn.XLOOKUP(A16,'E1 Trader'!$A$2:$A$55,'E1 Trader'!$B$2:$B$55, " ",0,1)</f>
        <v xml:space="preserve"> </v>
      </c>
      <c r="E16" s="79" t="str">
        <f>_xlfn.XLOOKUP(A16,'E2 Investor'!$A$2:$A$82,'E2 Investor'!$B$2:$B$82, " ",0,1)</f>
        <v xml:space="preserve"> </v>
      </c>
    </row>
    <row r="17" spans="1:5" x14ac:dyDescent="0.25">
      <c r="A17" s="76" t="s">
        <v>410</v>
      </c>
      <c r="B17" s="76" t="s">
        <v>893</v>
      </c>
      <c r="C17" s="79" t="str">
        <f>_xlfn.XLOOKUP(A17,'Tax Treaties'!$A$2:$A$60,'Tax Treaties'!$B$2:$B$60, " ",0,1)</f>
        <v xml:space="preserve"> </v>
      </c>
      <c r="D17" s="79" t="str">
        <f>_xlfn.XLOOKUP(A17,'E1 Trader'!$A$2:$A$55,'E1 Trader'!$B$2:$B$55, " ",0,1)</f>
        <v xml:space="preserve"> </v>
      </c>
      <c r="E17" s="79" t="str">
        <f>_xlfn.XLOOKUP(A17,'E2 Investor'!$A$2:$A$82,'E2 Investor'!$B$2:$B$82, " ",0,1)</f>
        <v xml:space="preserve"> </v>
      </c>
    </row>
    <row r="18" spans="1:5" x14ac:dyDescent="0.25">
      <c r="A18" s="76" t="s">
        <v>73</v>
      </c>
      <c r="B18" s="76" t="s">
        <v>882</v>
      </c>
      <c r="C18" s="79" t="str">
        <f>_xlfn.XLOOKUP(A18,'Tax Treaties'!$A$2:$A$60,'Tax Treaties'!$B$2:$B$60, " ",0,1)</f>
        <v>TT</v>
      </c>
      <c r="D18" s="79" t="str">
        <f>_xlfn.XLOOKUP(A18,'E1 Trader'!$A$2:$A$55,'E1 Trader'!$B$2:$B$55, " ",0,1)</f>
        <v xml:space="preserve">E-1 </v>
      </c>
      <c r="E18" s="79" t="str">
        <f>_xlfn.XLOOKUP(A18,'E2 Investor'!$A$2:$A$82,'E2 Investor'!$B$2:$B$82, " ",0,1)</f>
        <v xml:space="preserve">E-2 </v>
      </c>
    </row>
    <row r="19" spans="1:5" x14ac:dyDescent="0.25">
      <c r="A19" s="76" t="s">
        <v>851</v>
      </c>
      <c r="B19" s="76" t="s">
        <v>894</v>
      </c>
      <c r="C19" s="79" t="str">
        <f>_xlfn.XLOOKUP(A19,'Tax Treaties'!$A$2:$A$60,'Tax Treaties'!$B$2:$B$60, " ",0,1)</f>
        <v xml:space="preserve"> </v>
      </c>
      <c r="D19" s="79" t="str">
        <f>_xlfn.XLOOKUP(A19,'E1 Trader'!$A$2:$A$55,'E1 Trader'!$B$2:$B$55, " ",0,1)</f>
        <v xml:space="preserve"> </v>
      </c>
      <c r="E19" s="79" t="str">
        <f>_xlfn.XLOOKUP(A19,'E2 Investor'!$A$2:$A$82,'E2 Investor'!$B$2:$B$82, " ",0,1)</f>
        <v xml:space="preserve"> </v>
      </c>
    </row>
    <row r="20" spans="1:5" x14ac:dyDescent="0.25">
      <c r="A20" s="76" t="s">
        <v>792</v>
      </c>
      <c r="B20" s="76" t="s">
        <v>895</v>
      </c>
      <c r="C20" s="79" t="str">
        <f>_xlfn.XLOOKUP(A20,'Tax Treaties'!$A$2:$A$60,'Tax Treaties'!$B$2:$B$60, " ",0,1)</f>
        <v xml:space="preserve"> </v>
      </c>
      <c r="D20" s="79" t="str">
        <f>_xlfn.XLOOKUP(A20,'E1 Trader'!$A$2:$A$55,'E1 Trader'!$B$2:$B$55, " ",0,1)</f>
        <v xml:space="preserve"> </v>
      </c>
      <c r="E20" s="79" t="str">
        <f>_xlfn.XLOOKUP(A20,'E2 Investor'!$A$2:$A$82,'E2 Investor'!$B$2:$B$82, " ",0,1)</f>
        <v xml:space="preserve"> </v>
      </c>
    </row>
    <row r="21" spans="1:5" x14ac:dyDescent="0.25">
      <c r="A21" s="76" t="s">
        <v>842</v>
      </c>
      <c r="B21" s="76" t="s">
        <v>896</v>
      </c>
      <c r="C21" s="79" t="str">
        <f>_xlfn.XLOOKUP(A21,'Tax Treaties'!$A$2:$A$60,'Tax Treaties'!$B$2:$B$60, " ",0,1)</f>
        <v xml:space="preserve"> </v>
      </c>
      <c r="D21" s="79" t="str">
        <f>_xlfn.XLOOKUP(A21,'E1 Trader'!$A$2:$A$55,'E1 Trader'!$B$2:$B$55, " ",0,1)</f>
        <v xml:space="preserve"> </v>
      </c>
      <c r="E21" s="79" t="str">
        <f>_xlfn.XLOOKUP(A21,'E2 Investor'!$A$2:$A$82,'E2 Investor'!$B$2:$B$82, " ",0,1)</f>
        <v xml:space="preserve"> </v>
      </c>
    </row>
    <row r="22" spans="1:5" x14ac:dyDescent="0.25">
      <c r="A22" s="76" t="s">
        <v>794</v>
      </c>
      <c r="B22" s="76" t="s">
        <v>897</v>
      </c>
      <c r="C22" s="79" t="str">
        <f>_xlfn.XLOOKUP(A22,'Tax Treaties'!$A$2:$A$60,'Tax Treaties'!$B$2:$B$60, " ",0,1)</f>
        <v xml:space="preserve"> </v>
      </c>
      <c r="D22" s="79" t="str">
        <f>_xlfn.XLOOKUP(A22,'E1 Trader'!$A$2:$A$55,'E1 Trader'!$B$2:$B$55, " ",0,1)</f>
        <v xml:space="preserve">E-1 </v>
      </c>
      <c r="E22" s="79" t="str">
        <f>_xlfn.XLOOKUP(A22,'E2 Investor'!$A$2:$A$82,'E2 Investor'!$B$2:$B$82, " ",0,1)</f>
        <v xml:space="preserve">E-2 </v>
      </c>
    </row>
    <row r="23" spans="1:5" x14ac:dyDescent="0.25">
      <c r="A23" s="76" t="s">
        <v>824</v>
      </c>
      <c r="B23" s="76" t="s">
        <v>898</v>
      </c>
      <c r="C23" s="79" t="str">
        <f>_xlfn.XLOOKUP(A23,'Tax Treaties'!$A$2:$A$60,'Tax Treaties'!$B$2:$B$60, " ",0,1)</f>
        <v xml:space="preserve"> </v>
      </c>
      <c r="D23" s="79" t="str">
        <f>_xlfn.XLOOKUP(A23,'E1 Trader'!$A$2:$A$55,'E1 Trader'!$B$2:$B$55, " ",0,1)</f>
        <v xml:space="preserve">E-1 </v>
      </c>
      <c r="E23" s="79" t="str">
        <f>_xlfn.XLOOKUP(A23,'E2 Investor'!$A$2:$A$82,'E2 Investor'!$B$2:$B$82, " ",0,1)</f>
        <v xml:space="preserve">E-2 </v>
      </c>
    </row>
    <row r="24" spans="1:5" x14ac:dyDescent="0.25">
      <c r="A24" s="76" t="s">
        <v>828</v>
      </c>
      <c r="B24" s="76" t="s">
        <v>899</v>
      </c>
      <c r="C24" s="79" t="str">
        <f>_xlfn.XLOOKUP(A24,'Tax Treaties'!$A$2:$A$60,'Tax Treaties'!$B$2:$B$60, " ",0,1)</f>
        <v xml:space="preserve"> </v>
      </c>
      <c r="D24" s="79" t="str">
        <f>_xlfn.XLOOKUP(A24,'E1 Trader'!$A$2:$A$55,'E1 Trader'!$B$2:$B$55, " ",0,1)</f>
        <v xml:space="preserve"> </v>
      </c>
      <c r="E24" s="79" t="str">
        <f>_xlfn.XLOOKUP(A24,'E2 Investor'!$A$2:$A$82,'E2 Investor'!$B$2:$B$82, " ",0,1)</f>
        <v xml:space="preserve"> </v>
      </c>
    </row>
    <row r="25" spans="1:5" x14ac:dyDescent="0.25">
      <c r="A25" s="76" t="s">
        <v>751</v>
      </c>
      <c r="B25" s="76" t="s">
        <v>900</v>
      </c>
      <c r="C25" s="79" t="str">
        <f>_xlfn.XLOOKUP(A25,'Tax Treaties'!$A$2:$A$60,'Tax Treaties'!$B$2:$B$60, " ",0,1)</f>
        <v xml:space="preserve"> </v>
      </c>
      <c r="D25" s="79" t="str">
        <f>_xlfn.XLOOKUP(A25,'E1 Trader'!$A$2:$A$55,'E1 Trader'!$B$2:$B$55, " ",0,1)</f>
        <v xml:space="preserve"> </v>
      </c>
      <c r="E25" s="79" t="str">
        <f>_xlfn.XLOOKUP(A25,'E2 Investor'!$A$2:$A$82,'E2 Investor'!$B$2:$B$82, " ",0,1)</f>
        <v xml:space="preserve"> </v>
      </c>
    </row>
    <row r="26" spans="1:5" x14ac:dyDescent="0.25">
      <c r="A26" s="76" t="s">
        <v>849</v>
      </c>
      <c r="B26" s="76" t="s">
        <v>901</v>
      </c>
      <c r="C26" s="79" t="str">
        <f>_xlfn.XLOOKUP(A26,'Tax Treaties'!$A$2:$A$60,'Tax Treaties'!$B$2:$B$60, " ",0,1)</f>
        <v xml:space="preserve"> </v>
      </c>
      <c r="D26" s="79" t="str">
        <f>_xlfn.XLOOKUP(A26,'E1 Trader'!$A$2:$A$55,'E1 Trader'!$B$2:$B$55, " ",0,1)</f>
        <v xml:space="preserve">E-1 </v>
      </c>
      <c r="E26" s="79" t="str">
        <f>_xlfn.XLOOKUP(A26,'E2 Investor'!$A$2:$A$82,'E2 Investor'!$B$2:$B$82, " ",0,1)</f>
        <v xml:space="preserve"> </v>
      </c>
    </row>
    <row r="27" spans="1:5" x14ac:dyDescent="0.25">
      <c r="A27" s="76" t="s">
        <v>74</v>
      </c>
      <c r="B27" s="76" t="s">
        <v>902</v>
      </c>
      <c r="C27" s="79" t="str">
        <f>_xlfn.XLOOKUP(A27,'Tax Treaties'!$A$2:$A$60,'Tax Treaties'!$B$2:$B$60, " ",0,1)</f>
        <v>TT</v>
      </c>
      <c r="D27" s="79" t="str">
        <f>_xlfn.XLOOKUP(A27,'E1 Trader'!$A$2:$A$55,'E1 Trader'!$B$2:$B$55, " ",0,1)</f>
        <v xml:space="preserve"> </v>
      </c>
      <c r="E27" s="79" t="str">
        <f>_xlfn.XLOOKUP(A27,'E2 Investor'!$A$2:$A$82,'E2 Investor'!$B$2:$B$82, " ",0,1)</f>
        <v xml:space="preserve">E-2 </v>
      </c>
    </row>
    <row r="28" spans="1:5" x14ac:dyDescent="0.25">
      <c r="A28" s="76" t="s">
        <v>778</v>
      </c>
      <c r="B28" s="76" t="s">
        <v>895</v>
      </c>
      <c r="C28" s="79" t="str">
        <f>_xlfn.XLOOKUP(A28,'Tax Treaties'!$A$2:$A$60,'Tax Treaties'!$B$2:$B$60, " ",0,1)</f>
        <v xml:space="preserve"> </v>
      </c>
      <c r="D28" s="79" t="str">
        <f>_xlfn.XLOOKUP(A28,'E1 Trader'!$A$2:$A$55,'E1 Trader'!$B$2:$B$55, " ",0,1)</f>
        <v xml:space="preserve"> </v>
      </c>
      <c r="E28" s="79" t="str">
        <f>_xlfn.XLOOKUP(A28,'E2 Investor'!$A$2:$A$82,'E2 Investor'!$B$2:$B$82, " ",0,1)</f>
        <v xml:space="preserve"> </v>
      </c>
    </row>
    <row r="29" spans="1:5" x14ac:dyDescent="0.25">
      <c r="A29" s="76" t="s">
        <v>793</v>
      </c>
      <c r="B29" s="76" t="s">
        <v>903</v>
      </c>
      <c r="C29" s="79" t="str">
        <f>_xlfn.XLOOKUP(A29,'Tax Treaties'!$A$2:$A$60,'Tax Treaties'!$B$2:$B$60, " ",0,1)</f>
        <v xml:space="preserve"> </v>
      </c>
      <c r="D29" s="79" t="str">
        <f>_xlfn.XLOOKUP(A29,'E1 Trader'!$A$2:$A$55,'E1 Trader'!$B$2:$B$55, " ",0,1)</f>
        <v xml:space="preserve"> </v>
      </c>
      <c r="E29" s="79" t="str">
        <f>_xlfn.XLOOKUP(A29,'E2 Investor'!$A$2:$A$82,'E2 Investor'!$B$2:$B$82, " ",0,1)</f>
        <v xml:space="preserve"> </v>
      </c>
    </row>
    <row r="30" spans="1:5" x14ac:dyDescent="0.25">
      <c r="A30" s="76" t="s">
        <v>904</v>
      </c>
      <c r="B30" s="76" t="s">
        <v>895</v>
      </c>
      <c r="C30" s="79" t="str">
        <f>_xlfn.XLOOKUP(A30,'Tax Treaties'!$A$2:$A$60,'Tax Treaties'!$B$2:$B$60, " ",0,1)</f>
        <v xml:space="preserve"> </v>
      </c>
      <c r="D30" s="79" t="str">
        <f>_xlfn.XLOOKUP(A30,'E1 Trader'!$A$2:$A$55,'E1 Trader'!$B$2:$B$55, " ",0,1)</f>
        <v xml:space="preserve"> </v>
      </c>
      <c r="E30" s="79" t="str">
        <f>_xlfn.XLOOKUP(A30,'E2 Investor'!$A$2:$A$82,'E2 Investor'!$B$2:$B$82, " ",0,1)</f>
        <v xml:space="preserve"> </v>
      </c>
    </row>
    <row r="31" spans="1:5" x14ac:dyDescent="0.25">
      <c r="A31" s="76" t="s">
        <v>846</v>
      </c>
      <c r="B31" s="76" t="s">
        <v>905</v>
      </c>
      <c r="C31" s="79" t="str">
        <f>_xlfn.XLOOKUP(A31,'Tax Treaties'!$A$2:$A$60,'Tax Treaties'!$B$2:$B$60, " ",0,1)</f>
        <v xml:space="preserve"> </v>
      </c>
      <c r="D31" s="79" t="str">
        <f>_xlfn.XLOOKUP(A31,'E1 Trader'!$A$2:$A$55,'E1 Trader'!$B$2:$B$55, " ",0,1)</f>
        <v xml:space="preserve"> </v>
      </c>
      <c r="E31" s="79" t="str">
        <f>_xlfn.XLOOKUP(A31,'E2 Investor'!$A$2:$A$82,'E2 Investor'!$B$2:$B$82, " ",0,1)</f>
        <v xml:space="preserve"> </v>
      </c>
    </row>
    <row r="32" spans="1:5" x14ac:dyDescent="0.25">
      <c r="A32" s="76" t="s">
        <v>788</v>
      </c>
      <c r="B32" s="76" t="s">
        <v>906</v>
      </c>
      <c r="C32" s="79" t="str">
        <f>_xlfn.XLOOKUP(A32,'Tax Treaties'!$A$2:$A$60,'Tax Treaties'!$B$2:$B$60, " ",0,1)</f>
        <v xml:space="preserve"> </v>
      </c>
      <c r="D32" s="79" t="str">
        <f>_xlfn.XLOOKUP(A32,'E1 Trader'!$A$2:$A$55,'E1 Trader'!$B$2:$B$55, " ",0,1)</f>
        <v xml:space="preserve"> </v>
      </c>
      <c r="E32" s="79" t="str">
        <f>_xlfn.XLOOKUP(A32,'E2 Investor'!$A$2:$A$82,'E2 Investor'!$B$2:$B$82, " ",0,1)</f>
        <v xml:space="preserve"> </v>
      </c>
    </row>
    <row r="33" spans="1:5" x14ac:dyDescent="0.25">
      <c r="A33" s="76" t="s">
        <v>774</v>
      </c>
      <c r="B33" s="76" t="s">
        <v>907</v>
      </c>
      <c r="C33" s="79" t="str">
        <f>_xlfn.XLOOKUP(A33,'Tax Treaties'!$A$2:$A$60,'Tax Treaties'!$B$2:$B$60, " ",0,1)</f>
        <v xml:space="preserve"> </v>
      </c>
      <c r="D33" s="79" t="str">
        <f>_xlfn.XLOOKUP(A33,'E1 Trader'!$A$2:$A$55,'E1 Trader'!$B$2:$B$55, " ",0,1)</f>
        <v xml:space="preserve"> </v>
      </c>
      <c r="E33" s="79" t="str">
        <f>_xlfn.XLOOKUP(A33,'E2 Investor'!$A$2:$A$82,'E2 Investor'!$B$2:$B$82, " ",0,1)</f>
        <v xml:space="preserve">E-2 </v>
      </c>
    </row>
    <row r="34" spans="1:5" x14ac:dyDescent="0.25">
      <c r="A34" s="76" t="s">
        <v>75</v>
      </c>
      <c r="B34" s="76" t="s">
        <v>908</v>
      </c>
      <c r="C34" s="79" t="str">
        <f>_xlfn.XLOOKUP(A34,'Tax Treaties'!$A$2:$A$60,'Tax Treaties'!$B$2:$B$60, " ",0,1)</f>
        <v>TT</v>
      </c>
      <c r="D34" s="79" t="str">
        <f>_xlfn.XLOOKUP(A34,'E1 Trader'!$A$2:$A$55,'E1 Trader'!$B$2:$B$55, " ",0,1)</f>
        <v xml:space="preserve">E-1 </v>
      </c>
      <c r="E34" s="79" t="str">
        <f>_xlfn.XLOOKUP(A34,'E2 Investor'!$A$2:$A$82,'E2 Investor'!$B$2:$B$82, " ",0,1)</f>
        <v xml:space="preserve">E-2 </v>
      </c>
    </row>
    <row r="35" spans="1:5" x14ac:dyDescent="0.25">
      <c r="A35" s="76" t="s">
        <v>812</v>
      </c>
      <c r="B35" s="76" t="s">
        <v>907</v>
      </c>
      <c r="C35" s="79" t="str">
        <f>_xlfn.XLOOKUP(A35,'Tax Treaties'!$A$2:$A$60,'Tax Treaties'!$B$2:$B$60, " ",0,1)</f>
        <v xml:space="preserve"> </v>
      </c>
      <c r="D35" s="79" t="str">
        <f>_xlfn.XLOOKUP(A35,'E1 Trader'!$A$2:$A$55,'E1 Trader'!$B$2:$B$55, " ",0,1)</f>
        <v xml:space="preserve"> </v>
      </c>
      <c r="E35" s="79" t="str">
        <f>_xlfn.XLOOKUP(A35,'E2 Investor'!$A$2:$A$82,'E2 Investor'!$B$2:$B$82, " ",0,1)</f>
        <v xml:space="preserve"> </v>
      </c>
    </row>
    <row r="36" spans="1:5" x14ac:dyDescent="0.25">
      <c r="A36" s="76" t="s">
        <v>783</v>
      </c>
      <c r="B36" s="76" t="s">
        <v>907</v>
      </c>
      <c r="C36" s="79" t="str">
        <f>_xlfn.XLOOKUP(A36,'Tax Treaties'!$A$2:$A$60,'Tax Treaties'!$B$2:$B$60, " ",0,1)</f>
        <v xml:space="preserve"> </v>
      </c>
      <c r="D36" s="79" t="str">
        <f>_xlfn.XLOOKUP(A36,'E1 Trader'!$A$2:$A$55,'E1 Trader'!$B$2:$B$55, " ",0,1)</f>
        <v xml:space="preserve"> </v>
      </c>
      <c r="E36" s="79" t="str">
        <f>_xlfn.XLOOKUP(A36,'E2 Investor'!$A$2:$A$82,'E2 Investor'!$B$2:$B$82, " ",0,1)</f>
        <v xml:space="preserve"> </v>
      </c>
    </row>
    <row r="37" spans="1:5" x14ac:dyDescent="0.25">
      <c r="A37" s="76" t="s">
        <v>782</v>
      </c>
      <c r="B37" s="76" t="s">
        <v>909</v>
      </c>
      <c r="C37" s="79" t="str">
        <f>_xlfn.XLOOKUP(A37,'Tax Treaties'!$A$2:$A$60,'Tax Treaties'!$B$2:$B$60, " ",0,1)</f>
        <v xml:space="preserve"> </v>
      </c>
      <c r="D37" s="79" t="str">
        <f>_xlfn.XLOOKUP(A37,'E1 Trader'!$A$2:$A$55,'E1 Trader'!$B$2:$B$55, " ",0,1)</f>
        <v xml:space="preserve">E-1 </v>
      </c>
      <c r="E37" s="79" t="str">
        <f>_xlfn.XLOOKUP(A37,'E2 Investor'!$A$2:$A$82,'E2 Investor'!$B$2:$B$82, " ",0,1)</f>
        <v xml:space="preserve">E-2 </v>
      </c>
    </row>
    <row r="38" spans="1:5" x14ac:dyDescent="0.25">
      <c r="A38" s="76" t="s">
        <v>749</v>
      </c>
      <c r="B38" s="76" t="s">
        <v>910</v>
      </c>
      <c r="C38" s="79" t="str">
        <f>_xlfn.XLOOKUP(A38,'Tax Treaties'!$A$2:$A$60,'Tax Treaties'!$B$2:$B$60, " ",0,1)</f>
        <v xml:space="preserve"> </v>
      </c>
      <c r="D38" s="79" t="str">
        <f>_xlfn.XLOOKUP(A38,'E1 Trader'!$A$2:$A$55,'E1 Trader'!$B$2:$B$55, " ",0,1)</f>
        <v xml:space="preserve"> </v>
      </c>
      <c r="E38" s="79" t="str">
        <f>_xlfn.XLOOKUP(A38,'E2 Investor'!$A$2:$A$82,'E2 Investor'!$B$2:$B$82, " ",0,1)</f>
        <v xml:space="preserve"> </v>
      </c>
    </row>
    <row r="39" spans="1:5" x14ac:dyDescent="0.25">
      <c r="A39" s="76" t="s">
        <v>758</v>
      </c>
      <c r="B39" s="76" t="s">
        <v>911</v>
      </c>
      <c r="C39" s="79" t="str">
        <f>_xlfn.XLOOKUP(A39,'Tax Treaties'!$A$2:$A$60,'Tax Treaties'!$B$2:$B$60, " ",0,1)</f>
        <v xml:space="preserve"> </v>
      </c>
      <c r="D39" s="79" t="str">
        <f>_xlfn.XLOOKUP(A39,'E1 Trader'!$A$2:$A$55,'E1 Trader'!$B$2:$B$55, " ",0,1)</f>
        <v xml:space="preserve">E-1 </v>
      </c>
      <c r="E39" s="79" t="str">
        <f>_xlfn.XLOOKUP(A39,'E2 Investor'!$A$2:$A$82,'E2 Investor'!$B$2:$B$82, " ",0,1)</f>
        <v xml:space="preserve">E-2 </v>
      </c>
    </row>
    <row r="40" spans="1:5" x14ac:dyDescent="0.25">
      <c r="A40" s="76" t="s">
        <v>840</v>
      </c>
      <c r="B40" s="76" t="s">
        <v>912</v>
      </c>
      <c r="C40" s="79" t="str">
        <f>_xlfn.XLOOKUP(A40,'Tax Treaties'!$A$2:$A$60,'Tax Treaties'!$B$2:$B$60, " ",0,1)</f>
        <v xml:space="preserve"> </v>
      </c>
      <c r="D40" s="79" t="str">
        <f>_xlfn.XLOOKUP(A40,'E1 Trader'!$A$2:$A$55,'E1 Trader'!$B$2:$B$55, " ",0,1)</f>
        <v xml:space="preserve"> </v>
      </c>
      <c r="E40" s="79" t="str">
        <f>_xlfn.XLOOKUP(A40,'E2 Investor'!$A$2:$A$82,'E2 Investor'!$B$2:$B$82, " ",0,1)</f>
        <v xml:space="preserve"> </v>
      </c>
    </row>
    <row r="41" spans="1:5" x14ac:dyDescent="0.25">
      <c r="A41" s="76" t="s">
        <v>876</v>
      </c>
      <c r="B41" s="76" t="s">
        <v>913</v>
      </c>
      <c r="C41" s="79" t="str">
        <f>_xlfn.XLOOKUP(A41,'Tax Treaties'!$A$2:$A$60,'Tax Treaties'!$B$2:$B$60, " ",0,1)</f>
        <v xml:space="preserve"> </v>
      </c>
      <c r="D41" s="79" t="str">
        <f>_xlfn.XLOOKUP(A41,'E1 Trader'!$A$2:$A$55,'E1 Trader'!$B$2:$B$55, " ",0,1)</f>
        <v xml:space="preserve"> </v>
      </c>
      <c r="E41" s="79" t="str">
        <f>_xlfn.XLOOKUP(A41,'E2 Investor'!$A$2:$A$82,'E2 Investor'!$B$2:$B$82, " ",0,1)</f>
        <v xml:space="preserve"> </v>
      </c>
    </row>
    <row r="42" spans="1:5" x14ac:dyDescent="0.25">
      <c r="A42" s="76" t="s">
        <v>815</v>
      </c>
      <c r="B42" s="76" t="s">
        <v>1044</v>
      </c>
      <c r="C42" s="79" t="str">
        <f>_xlfn.XLOOKUP(A42,'Tax Treaties'!$A$2:$A$60,'Tax Treaties'!$B$2:$B$60, " ",0,1)</f>
        <v xml:space="preserve"> </v>
      </c>
      <c r="D42" s="79" t="str">
        <f>_xlfn.XLOOKUP(A42,'E1 Trader'!$A$2:$A$55,'E1 Trader'!$B$2:$B$55, " ",0,1)</f>
        <v xml:space="preserve">E-1 </v>
      </c>
      <c r="E42" s="79" t="str">
        <f>_xlfn.XLOOKUP(A42,'E2 Investor'!$A$2:$A$82,'E2 Investor'!$B$2:$B$82, " ",0,1)</f>
        <v xml:space="preserve">E-2 </v>
      </c>
    </row>
    <row r="43" spans="1:5" x14ac:dyDescent="0.25">
      <c r="A43" s="76" t="s">
        <v>820</v>
      </c>
      <c r="B43" s="76" t="s">
        <v>914</v>
      </c>
      <c r="C43" s="79" t="str">
        <f>_xlfn.XLOOKUP(A43,'Tax Treaties'!$A$2:$A$60,'Tax Treaties'!$B$2:$B$60, " ",0,1)</f>
        <v xml:space="preserve"> </v>
      </c>
      <c r="D43" s="79" t="str">
        <f>_xlfn.XLOOKUP(A43,'E1 Trader'!$A$2:$A$55,'E1 Trader'!$B$2:$B$55, " ",0,1)</f>
        <v xml:space="preserve">E-1 </v>
      </c>
      <c r="E43" s="79" t="str">
        <f>_xlfn.XLOOKUP(A43,'E2 Investor'!$A$2:$A$82,'E2 Investor'!$B$2:$B$82, " ",0,1)</f>
        <v xml:space="preserve">E-2 </v>
      </c>
    </row>
    <row r="44" spans="1:5" x14ac:dyDescent="0.25">
      <c r="A44" s="76" t="s">
        <v>798</v>
      </c>
      <c r="B44" s="76" t="s">
        <v>915</v>
      </c>
      <c r="C44" s="79" t="str">
        <f>_xlfn.XLOOKUP(A44,'Tax Treaties'!$A$2:$A$60,'Tax Treaties'!$B$2:$B$60, " ",0,1)</f>
        <v xml:space="preserve"> </v>
      </c>
      <c r="D44" s="79" t="str">
        <f>_xlfn.XLOOKUP(A44,'E1 Trader'!$A$2:$A$55,'E1 Trader'!$B$2:$B$55, " ",0,1)</f>
        <v xml:space="preserve"> </v>
      </c>
      <c r="E44" s="79" t="str">
        <f>_xlfn.XLOOKUP(A44,'E2 Investor'!$A$2:$A$82,'E2 Investor'!$B$2:$B$82, " ",0,1)</f>
        <v xml:space="preserve"> </v>
      </c>
    </row>
    <row r="45" spans="1:5" x14ac:dyDescent="0.25">
      <c r="A45" s="76" t="s">
        <v>78</v>
      </c>
      <c r="B45" s="76" t="s">
        <v>882</v>
      </c>
      <c r="C45" s="79" t="str">
        <f>_xlfn.XLOOKUP(A45,'Tax Treaties'!$A$2:$A$60,'Tax Treaties'!$B$2:$B$60, " ",0,1)</f>
        <v>TT</v>
      </c>
      <c r="D45" s="79" t="str">
        <f>_xlfn.XLOOKUP(A45,'E1 Trader'!$A$2:$A$55,'E1 Trader'!$B$2:$B$55, " ",0,1)</f>
        <v xml:space="preserve"> </v>
      </c>
      <c r="E45" s="79" t="str">
        <f>_xlfn.XLOOKUP(A45,'E2 Investor'!$A$2:$A$82,'E2 Investor'!$B$2:$B$82, " ",0,1)</f>
        <v xml:space="preserve"> </v>
      </c>
    </row>
    <row r="46" spans="1:5" x14ac:dyDescent="0.25">
      <c r="A46" s="76" t="s">
        <v>79</v>
      </c>
      <c r="B46" s="76" t="s">
        <v>916</v>
      </c>
      <c r="C46" s="79" t="str">
        <f>_xlfn.XLOOKUP(A46,'Tax Treaties'!$A$2:$A$60,'Tax Treaties'!$B$2:$B$60, " ",,)</f>
        <v>TT</v>
      </c>
      <c r="D46" s="79" t="str">
        <f>_xlfn.XLOOKUP(A46,'E1 Trader'!$A$2:$A$55,'E1 Trader'!$B$2:$B$55, " ",0,1)</f>
        <v xml:space="preserve"> </v>
      </c>
      <c r="E46" s="79"/>
    </row>
    <row r="47" spans="1:5" x14ac:dyDescent="0.25">
      <c r="A47" s="76" t="s">
        <v>870</v>
      </c>
      <c r="B47" s="76" t="s">
        <v>913</v>
      </c>
      <c r="C47" s="79" t="str">
        <f>_xlfn.XLOOKUP(A47,'Tax Treaties'!$A$2:$A$60,'Tax Treaties'!$B$2:$B$60, " ",0,1)</f>
        <v xml:space="preserve"> </v>
      </c>
      <c r="D47" s="79" t="str">
        <f>_xlfn.XLOOKUP(A47,'E1 Trader'!$A$2:$A$55,'E1 Trader'!$B$2:$B$55, " ",0,1)</f>
        <v xml:space="preserve"> </v>
      </c>
      <c r="E47" s="79" t="str">
        <f>_xlfn.XLOOKUP(A47,'E2 Investor'!$A$2:$A$82,'E2 Investor'!$B$2:$B$82, " ",0,1)</f>
        <v xml:space="preserve"> </v>
      </c>
    </row>
    <row r="48" spans="1:5" x14ac:dyDescent="0.25">
      <c r="A48" s="76" t="s">
        <v>80</v>
      </c>
      <c r="B48" s="76" t="s">
        <v>917</v>
      </c>
      <c r="C48" s="79" t="str">
        <f>_xlfn.XLOOKUP(A48,'Tax Treaties'!$A$2:$A$60,'Tax Treaties'!$B$2:$B$60, " ",0,1)</f>
        <v>TT</v>
      </c>
      <c r="D48" s="79" t="str">
        <f>_xlfn.XLOOKUP(A48,'E1 Trader'!$A$2:$A$55,'E1 Trader'!$B$2:$B$55, " ",0,1)</f>
        <v xml:space="preserve">E-1 </v>
      </c>
      <c r="E48" s="79" t="str">
        <f>_xlfn.XLOOKUP(A48,'E2 Investor'!$A$2:$A$82,'E2 Investor'!$B$2:$B$82, " ",0,1)</f>
        <v xml:space="preserve">E-2 </v>
      </c>
    </row>
    <row r="49" spans="1:5" x14ac:dyDescent="0.25">
      <c r="A49" s="76" t="s">
        <v>838</v>
      </c>
      <c r="B49" s="76" t="s">
        <v>918</v>
      </c>
      <c r="C49" s="79" t="str">
        <f>_xlfn.XLOOKUP(A49,'Tax Treaties'!$A$2:$A$60,'Tax Treaties'!$B$2:$B$60, " ",0,1)</f>
        <v xml:space="preserve"> </v>
      </c>
      <c r="D49" s="79" t="str">
        <f>_xlfn.XLOOKUP(A49,'E1 Trader'!$A$2:$A$55,'E1 Trader'!$B$2:$B$55, " ",0,1)</f>
        <v xml:space="preserve"> </v>
      </c>
      <c r="E49" s="79" t="str">
        <f>_xlfn.XLOOKUP(A49,'E2 Investor'!$A$2:$A$82,'E2 Investor'!$B$2:$B$82, " ",0,1)</f>
        <v xml:space="preserve"> </v>
      </c>
    </row>
    <row r="50" spans="1:5" x14ac:dyDescent="0.25">
      <c r="A50" s="76" t="s">
        <v>861</v>
      </c>
      <c r="B50" s="76" t="s">
        <v>884</v>
      </c>
      <c r="C50" s="79" t="str">
        <f>_xlfn.XLOOKUP(A50,'Tax Treaties'!$A$2:$A$60,'Tax Treaties'!$B$2:$B$60, " ",0,1)</f>
        <v xml:space="preserve"> </v>
      </c>
      <c r="D50" s="79" t="str">
        <f>_xlfn.XLOOKUP(A50,'E1 Trader'!$A$2:$A$55,'E1 Trader'!$B$2:$B$55, " ",0,1)</f>
        <v xml:space="preserve"> </v>
      </c>
      <c r="E50" s="79" t="str">
        <f>_xlfn.XLOOKUP(A50,'E2 Investor'!$A$2:$A$82,'E2 Investor'!$B$2:$B$82, " ",0,1)</f>
        <v xml:space="preserve"> </v>
      </c>
    </row>
    <row r="51" spans="1:5" x14ac:dyDescent="0.25">
      <c r="A51" s="76" t="s">
        <v>797</v>
      </c>
      <c r="B51" s="76" t="s">
        <v>919</v>
      </c>
      <c r="C51" s="79" t="str">
        <f>_xlfn.XLOOKUP(A51,'Tax Treaties'!$A$2:$A$60,'Tax Treaties'!$B$2:$B$60, " ",0,1)</f>
        <v xml:space="preserve"> </v>
      </c>
      <c r="D51" s="79" t="str">
        <f>_xlfn.XLOOKUP(A51,'E1 Trader'!$A$2:$A$55,'E1 Trader'!$B$2:$B$55, " ",0,1)</f>
        <v xml:space="preserve"> </v>
      </c>
      <c r="E51" s="79" t="str">
        <f>_xlfn.XLOOKUP(A51,'E2 Investor'!$A$2:$A$82,'E2 Investor'!$B$2:$B$82, " ",0,1)</f>
        <v xml:space="preserve"> </v>
      </c>
    </row>
    <row r="52" spans="1:5" x14ac:dyDescent="0.25">
      <c r="A52" s="76" t="s">
        <v>784</v>
      </c>
      <c r="B52" s="76" t="s">
        <v>920</v>
      </c>
      <c r="C52" s="79" t="str">
        <f>_xlfn.XLOOKUP(A52,'Tax Treaties'!$A$2:$A$60,'Tax Treaties'!$B$2:$B$60, " ",0,1)</f>
        <v xml:space="preserve"> </v>
      </c>
      <c r="D52" s="79" t="str">
        <f>_xlfn.XLOOKUP(A52,'E1 Trader'!$A$2:$A$55,'E1 Trader'!$B$2:$B$55, " ",0,1)</f>
        <v xml:space="preserve"> </v>
      </c>
      <c r="E52" s="79" t="str">
        <f>_xlfn.XLOOKUP(A52,'E2 Investor'!$A$2:$A$82,'E2 Investor'!$B$2:$B$82, " ",0,1)</f>
        <v xml:space="preserve">E-2 </v>
      </c>
    </row>
    <row r="53" spans="1:5" x14ac:dyDescent="0.25">
      <c r="A53" s="76" t="s">
        <v>81</v>
      </c>
      <c r="B53" s="76" t="s">
        <v>921</v>
      </c>
      <c r="C53" s="79" t="str">
        <f>_xlfn.XLOOKUP(A53,'Tax Treaties'!$A$2:$A$60,'Tax Treaties'!$B$2:$B$60, " ",0,1)</f>
        <v>TT</v>
      </c>
      <c r="D53" s="79" t="str">
        <f>_xlfn.XLOOKUP(A53,'E1 Trader'!$A$2:$A$55,'E1 Trader'!$B$2:$B$55, " ",0,1)</f>
        <v xml:space="preserve"> </v>
      </c>
      <c r="E53" s="79" t="str">
        <f>_xlfn.XLOOKUP(A53,'E2 Investor'!$A$2:$A$82,'E2 Investor'!$B$2:$B$82, " ",0,1)</f>
        <v xml:space="preserve">E-2 </v>
      </c>
    </row>
    <row r="54" spans="1:5" x14ac:dyDescent="0.25">
      <c r="A54" s="78" t="s">
        <v>810</v>
      </c>
      <c r="B54" s="78" t="s">
        <v>920</v>
      </c>
      <c r="C54" s="79" t="str">
        <f>_xlfn.XLOOKUP(A54,'Tax Treaties'!$A$2:$A$60,'Tax Treaties'!$B$2:$B$60, " ",0,1)</f>
        <v xml:space="preserve"> </v>
      </c>
      <c r="D54" s="79" t="str">
        <f>_xlfn.XLOOKUP(A54,'E1 Trader'!$A$2:$A$55,'E1 Trader'!$B$2:$B$55, " ",0,1)</f>
        <v xml:space="preserve"> </v>
      </c>
      <c r="E54" s="79" t="str">
        <f>_xlfn.XLOOKUP(A54,'E2 Investor'!$A$2:$A$82,'E2 Investor'!$B$2:$B$82, " ",0,1)</f>
        <v xml:space="preserve"> </v>
      </c>
    </row>
    <row r="55" spans="1:5" x14ac:dyDescent="0.25">
      <c r="A55" s="76" t="s">
        <v>833</v>
      </c>
      <c r="B55" s="76" t="s">
        <v>907</v>
      </c>
      <c r="C55" s="79" t="str">
        <f>_xlfn.XLOOKUP(A55,'Tax Treaties'!$A$2:$A$60,'Tax Treaties'!$B$2:$B$60, " ",0,1)</f>
        <v xml:space="preserve"> </v>
      </c>
      <c r="D55" s="79" t="str">
        <f>_xlfn.XLOOKUP(A55,'E1 Trader'!$A$2:$A$55,'E1 Trader'!$B$2:$B$55, " ",0,1)</f>
        <v xml:space="preserve"> </v>
      </c>
      <c r="E55" s="79" t="str">
        <f>_xlfn.XLOOKUP(A55,'E2 Investor'!$A$2:$A$82,'E2 Investor'!$B$2:$B$82, " ",0,1)</f>
        <v xml:space="preserve"> </v>
      </c>
    </row>
    <row r="56" spans="1:5" x14ac:dyDescent="0.25">
      <c r="A56" s="76" t="s">
        <v>821</v>
      </c>
      <c r="B56" s="76" t="s">
        <v>922</v>
      </c>
      <c r="C56" s="79" t="str">
        <f>_xlfn.XLOOKUP(A56,'Tax Treaties'!$A$2:$A$60,'Tax Treaties'!$B$2:$B$60, " ",0,1)</f>
        <v xml:space="preserve"> </v>
      </c>
      <c r="D56" s="79" t="str">
        <f>_xlfn.XLOOKUP(A56,'E1 Trader'!$A$2:$A$55,'E1 Trader'!$B$2:$B$55, " ",0,1)</f>
        <v xml:space="preserve"> </v>
      </c>
      <c r="E56" s="79" t="str">
        <f>_xlfn.XLOOKUP(A56,'E2 Investor'!$A$2:$A$82,'E2 Investor'!$B$2:$B$82, " ",0,1)</f>
        <v xml:space="preserve"> </v>
      </c>
    </row>
    <row r="57" spans="1:5" x14ac:dyDescent="0.25">
      <c r="A57" s="76" t="s">
        <v>82</v>
      </c>
      <c r="B57" s="76" t="s">
        <v>882</v>
      </c>
      <c r="C57" s="79" t="str">
        <f>_xlfn.XLOOKUP(A57,'Tax Treaties'!$A$2:$A$60,'Tax Treaties'!$B$2:$B$60, " ",0,1)</f>
        <v>TT</v>
      </c>
      <c r="D57" s="79" t="str">
        <f>_xlfn.XLOOKUP(A57,'E1 Trader'!$A$2:$A$55,'E1 Trader'!$B$2:$B$55, " ",0,1)</f>
        <v xml:space="preserve">E-1 </v>
      </c>
      <c r="E57" s="79" t="str">
        <f>_xlfn.XLOOKUP(A57,'E2 Investor'!$A$2:$A$82,'E2 Investor'!$B$2:$B$82, " ",0,1)</f>
        <v xml:space="preserve">E-2 </v>
      </c>
    </row>
    <row r="58" spans="1:5" x14ac:dyDescent="0.25">
      <c r="A58" s="76" t="s">
        <v>1043</v>
      </c>
      <c r="B58" s="76" t="s">
        <v>923</v>
      </c>
      <c r="C58" s="79" t="str">
        <f>_xlfn.XLOOKUP(A58,'Tax Treaties'!$A$2:$A$60,'Tax Treaties'!$B$2:$B$60, " ",0,1)</f>
        <v xml:space="preserve"> </v>
      </c>
      <c r="D58" s="79" t="str">
        <f>_xlfn.XLOOKUP(A58,'E1 Trader'!$A$2:$A$55,'E1 Trader'!$B$2:$B$55, " ",0,1)</f>
        <v xml:space="preserve"> </v>
      </c>
      <c r="E58" s="79" t="str">
        <f>_xlfn.XLOOKUP(A58,'E2 Investor'!$A$2:$A$82,'E2 Investor'!$B$2:$B$82, " ",0,1)</f>
        <v xml:space="preserve"> </v>
      </c>
    </row>
    <row r="59" spans="1:5" x14ac:dyDescent="0.25">
      <c r="A59" s="76" t="s">
        <v>752</v>
      </c>
      <c r="B59" s="76" t="s">
        <v>924</v>
      </c>
      <c r="C59" s="79" t="str">
        <f>_xlfn.XLOOKUP(A59,'Tax Treaties'!$A$2:$A$60,'Tax Treaties'!$B$2:$B$60, " ",0,1)</f>
        <v xml:space="preserve"> </v>
      </c>
      <c r="D59" s="79" t="str">
        <f>_xlfn.XLOOKUP(A59,'E1 Trader'!$A$2:$A$55,'E1 Trader'!$B$2:$B$55, " ",0,1)</f>
        <v xml:space="preserve">E-1 </v>
      </c>
      <c r="E59" s="79" t="str">
        <f>_xlfn.XLOOKUP(A59,'E2 Investor'!$A$2:$A$82,'E2 Investor'!$B$2:$B$82, " ",0,1)</f>
        <v xml:space="preserve">E-2 </v>
      </c>
    </row>
    <row r="60" spans="1:5" x14ac:dyDescent="0.25">
      <c r="A60" s="76" t="s">
        <v>839</v>
      </c>
      <c r="B60" s="76" t="s">
        <v>925</v>
      </c>
      <c r="C60" s="79" t="str">
        <f>_xlfn.XLOOKUP(A60,'Tax Treaties'!$A$2:$A$60,'Tax Treaties'!$B$2:$B$60, " ",0,1)</f>
        <v xml:space="preserve"> </v>
      </c>
      <c r="D60" s="79" t="str">
        <f>_xlfn.XLOOKUP(A60,'E1 Trader'!$A$2:$A$55,'E1 Trader'!$B$2:$B$55, " ",0,1)</f>
        <v xml:space="preserve"> </v>
      </c>
      <c r="E60" s="79" t="str">
        <f>_xlfn.XLOOKUP(A60,'E2 Investor'!$A$2:$A$82,'E2 Investor'!$B$2:$B$82, " ",0,1)</f>
        <v xml:space="preserve"> </v>
      </c>
    </row>
    <row r="61" spans="1:5" x14ac:dyDescent="0.25">
      <c r="A61" s="76" t="s">
        <v>83</v>
      </c>
      <c r="B61" s="76" t="s">
        <v>882</v>
      </c>
      <c r="C61" s="79" t="str">
        <f>_xlfn.XLOOKUP(A61,'Tax Treaties'!$A$2:$A$60,'Tax Treaties'!$B$2:$B$60, " ",0,1)</f>
        <v>TT</v>
      </c>
      <c r="D61" s="79" t="str">
        <f>_xlfn.XLOOKUP(A61,'E1 Trader'!$A$2:$A$55,'E1 Trader'!$B$2:$B$55, " ",0,1)</f>
        <v xml:space="preserve">E-1 </v>
      </c>
      <c r="E61" s="79" t="str">
        <f>_xlfn.XLOOKUP(A61,'E2 Investor'!$A$2:$A$82,'E2 Investor'!$B$2:$B$82, " ",0,1)</f>
        <v xml:space="preserve">E-2 </v>
      </c>
    </row>
    <row r="62" spans="1:5" x14ac:dyDescent="0.25">
      <c r="A62" s="76" t="s">
        <v>84</v>
      </c>
      <c r="B62" s="76" t="s">
        <v>882</v>
      </c>
      <c r="C62" s="79" t="str">
        <f>_xlfn.XLOOKUP(A62,'Tax Treaties'!$A$2:$A$60,'Tax Treaties'!$B$2:$B$60, " ",0,1)</f>
        <v>TT</v>
      </c>
      <c r="D62" s="79" t="str">
        <f>_xlfn.XLOOKUP(A62,'E1 Trader'!$A$2:$A$55,'E1 Trader'!$B$2:$B$55, " ",0,1)</f>
        <v xml:space="preserve">E-1 </v>
      </c>
      <c r="E62" s="79" t="str">
        <f>_xlfn.XLOOKUP(A62,'E2 Investor'!$A$2:$A$82,'E2 Investor'!$B$2:$B$82, " ",0,1)</f>
        <v xml:space="preserve">E-2 </v>
      </c>
    </row>
    <row r="63" spans="1:5" x14ac:dyDescent="0.25">
      <c r="A63" s="76" t="s">
        <v>830</v>
      </c>
      <c r="B63" s="76" t="s">
        <v>907</v>
      </c>
      <c r="C63" s="79" t="str">
        <f>_xlfn.XLOOKUP(A63,'Tax Treaties'!$A$2:$A$60,'Tax Treaties'!$B$2:$B$60, " ",0,1)</f>
        <v xml:space="preserve"> </v>
      </c>
      <c r="D63" s="79" t="str">
        <f>_xlfn.XLOOKUP(A63,'E1 Trader'!$A$2:$A$55,'E1 Trader'!$B$2:$B$55, " ",0,1)</f>
        <v xml:space="preserve"> </v>
      </c>
      <c r="E63" s="79" t="str">
        <f>_xlfn.XLOOKUP(A63,'E2 Investor'!$A$2:$A$82,'E2 Investor'!$B$2:$B$82, " ",0,1)</f>
        <v xml:space="preserve"> </v>
      </c>
    </row>
    <row r="64" spans="1:5" x14ac:dyDescent="0.25">
      <c r="A64" s="76" t="s">
        <v>826</v>
      </c>
      <c r="B64" s="76" t="s">
        <v>926</v>
      </c>
      <c r="C64" s="79" t="str">
        <f>_xlfn.XLOOKUP(A64,'Tax Treaties'!$A$2:$A$60,'Tax Treaties'!$B$2:$B$60, " ",0,1)</f>
        <v xml:space="preserve"> </v>
      </c>
      <c r="D64" s="79" t="str">
        <f>_xlfn.XLOOKUP(A64,'E1 Trader'!$A$2:$A$55,'E1 Trader'!$B$2:$B$55, " ",0,1)</f>
        <v xml:space="preserve"> </v>
      </c>
      <c r="E64" s="79" t="str">
        <f>_xlfn.XLOOKUP(A64,'E2 Investor'!$A$2:$A$82,'E2 Investor'!$B$2:$B$82, " ",0,1)</f>
        <v xml:space="preserve"> </v>
      </c>
    </row>
    <row r="65" spans="1:5" x14ac:dyDescent="0.25">
      <c r="A65" s="76" t="s">
        <v>412</v>
      </c>
      <c r="B65" s="76" t="s">
        <v>927</v>
      </c>
      <c r="C65" s="79" t="str">
        <f>_xlfn.XLOOKUP(A65,'Tax Treaties'!$A$2:$A$60,'Tax Treaties'!$B$2:$B$60, " ",0,1)</f>
        <v xml:space="preserve"> </v>
      </c>
      <c r="D65" s="79" t="str">
        <f>_xlfn.XLOOKUP(A65,'E1 Trader'!$A$2:$A$55,'E1 Trader'!$B$2:$B$55, " ",0,1)</f>
        <v xml:space="preserve"> </v>
      </c>
      <c r="E65" s="79" t="str">
        <f>_xlfn.XLOOKUP(A65,'E2 Investor'!$A$2:$A$82,'E2 Investor'!$B$2:$B$82, " ",0,1)</f>
        <v xml:space="preserve">E-2 </v>
      </c>
    </row>
    <row r="66" spans="1:5" x14ac:dyDescent="0.25">
      <c r="A66" s="76" t="s">
        <v>85</v>
      </c>
      <c r="B66" s="76" t="s">
        <v>882</v>
      </c>
      <c r="C66" s="79" t="str">
        <f>_xlfn.XLOOKUP(A66,'Tax Treaties'!$A$2:$A$60,'Tax Treaties'!$B$2:$B$60, " ",0,1)</f>
        <v>TT</v>
      </c>
      <c r="D66" s="79" t="str">
        <f>_xlfn.XLOOKUP(A66,'E1 Trader'!$A$2:$A$55,'E1 Trader'!$B$2:$B$55, " ",0,1)</f>
        <v xml:space="preserve">E-1 </v>
      </c>
      <c r="E66" s="79" t="str">
        <f>_xlfn.XLOOKUP(A66,'E2 Investor'!$A$2:$A$82,'E2 Investor'!$B$2:$B$82, " ",0,1)</f>
        <v xml:space="preserve">E-2 </v>
      </c>
    </row>
    <row r="67" spans="1:5" x14ac:dyDescent="0.25">
      <c r="A67" s="76" t="s">
        <v>770</v>
      </c>
      <c r="B67" s="76" t="s">
        <v>928</v>
      </c>
      <c r="C67" s="79" t="str">
        <f>_xlfn.XLOOKUP(A67,'Tax Treaties'!$A$2:$A$60,'Tax Treaties'!$B$2:$B$60, " ",0,1)</f>
        <v xml:space="preserve"> </v>
      </c>
      <c r="D67" s="79" t="str">
        <f>_xlfn.XLOOKUP(A67,'E1 Trader'!$A$2:$A$55,'E1 Trader'!$B$2:$B$55, " ",0,1)</f>
        <v xml:space="preserve"> </v>
      </c>
      <c r="E67" s="79" t="str">
        <f>_xlfn.XLOOKUP(A67,'E2 Investor'!$A$2:$A$82,'E2 Investor'!$B$2:$B$82, " ",0,1)</f>
        <v xml:space="preserve"> </v>
      </c>
    </row>
    <row r="68" spans="1:5" x14ac:dyDescent="0.25">
      <c r="A68" s="76" t="s">
        <v>86</v>
      </c>
      <c r="B68" s="76" t="s">
        <v>882</v>
      </c>
      <c r="C68" s="79" t="str">
        <f>_xlfn.XLOOKUP(A68,'Tax Treaties'!$A$2:$A$60,'Tax Treaties'!$B$2:$B$60, " ",0,1)</f>
        <v>TT</v>
      </c>
      <c r="D68" s="79" t="str">
        <f>_xlfn.XLOOKUP(A68,'E1 Trader'!$A$2:$A$55,'E1 Trader'!$B$2:$B$55, " ",0,1)</f>
        <v xml:space="preserve">E-1 </v>
      </c>
      <c r="E68" s="79" t="str">
        <f>_xlfn.XLOOKUP(A68,'E2 Investor'!$A$2:$A$82,'E2 Investor'!$B$2:$B$82, " ",0,1)</f>
        <v xml:space="preserve"> </v>
      </c>
    </row>
    <row r="69" spans="1:5" x14ac:dyDescent="0.25">
      <c r="A69" s="76" t="s">
        <v>856</v>
      </c>
      <c r="B69" s="76" t="s">
        <v>884</v>
      </c>
      <c r="C69" s="79" t="str">
        <f>_xlfn.XLOOKUP(A69,'Tax Treaties'!$A$2:$A$60,'Tax Treaties'!$B$2:$B$60, " ",0,1)</f>
        <v xml:space="preserve"> </v>
      </c>
      <c r="D69" s="79" t="str">
        <f>_xlfn.XLOOKUP(A69,'E1 Trader'!$A$2:$A$55,'E1 Trader'!$B$2:$B$55, " ",0,1)</f>
        <v xml:space="preserve"> </v>
      </c>
      <c r="E69" s="79" t="str">
        <f>_xlfn.XLOOKUP(A69,'E2 Investor'!$A$2:$A$82,'E2 Investor'!$B$2:$B$82, " ",0,1)</f>
        <v xml:space="preserve">E-2 </v>
      </c>
    </row>
    <row r="70" spans="1:5" x14ac:dyDescent="0.25">
      <c r="A70" s="76" t="s">
        <v>786</v>
      </c>
      <c r="B70" s="76" t="s">
        <v>929</v>
      </c>
      <c r="C70" s="79" t="str">
        <f>_xlfn.XLOOKUP(A70,'Tax Treaties'!$A$2:$A$60,'Tax Treaties'!$B$2:$B$60, " ",0,1)</f>
        <v xml:space="preserve"> </v>
      </c>
      <c r="D70" s="79" t="str">
        <f>_xlfn.XLOOKUP(A70,'E1 Trader'!$A$2:$A$55,'E1 Trader'!$B$2:$B$55, " ",0,1)</f>
        <v xml:space="preserve"> </v>
      </c>
      <c r="E70" s="79" t="str">
        <f>_xlfn.XLOOKUP(A70,'E2 Investor'!$A$2:$A$82,'E2 Investor'!$B$2:$B$82, " ",0,1)</f>
        <v xml:space="preserve"> </v>
      </c>
    </row>
    <row r="71" spans="1:5" x14ac:dyDescent="0.25">
      <c r="A71" s="76" t="s">
        <v>790</v>
      </c>
      <c r="B71" s="76" t="s">
        <v>930</v>
      </c>
      <c r="C71" s="79" t="str">
        <f>_xlfn.XLOOKUP(A71,'Tax Treaties'!$A$2:$A$60,'Tax Treaties'!$B$2:$B$60, " ",0,1)</f>
        <v xml:space="preserve"> </v>
      </c>
      <c r="D71" s="79" t="str">
        <f>_xlfn.XLOOKUP(A71,'E1 Trader'!$A$2:$A$55,'E1 Trader'!$B$2:$B$55, " ",0,1)</f>
        <v xml:space="preserve"> </v>
      </c>
      <c r="E71" s="79" t="str">
        <f>_xlfn.XLOOKUP(A71,'E2 Investor'!$A$2:$A$82,'E2 Investor'!$B$2:$B$82, " ",0,1)</f>
        <v xml:space="preserve"> </v>
      </c>
    </row>
    <row r="72" spans="1:5" x14ac:dyDescent="0.25">
      <c r="A72" s="76" t="s">
        <v>832</v>
      </c>
      <c r="B72" s="76" t="s">
        <v>895</v>
      </c>
      <c r="C72" s="79" t="str">
        <f>_xlfn.XLOOKUP(A72,'Tax Treaties'!$A$2:$A$60,'Tax Treaties'!$B$2:$B$60, " ",0,1)</f>
        <v xml:space="preserve"> </v>
      </c>
      <c r="D72" s="79" t="str">
        <f>_xlfn.XLOOKUP(A72,'E1 Trader'!$A$2:$A$55,'E1 Trader'!$B$2:$B$55, " ",0,1)</f>
        <v xml:space="preserve"> </v>
      </c>
      <c r="E72" s="79" t="str">
        <f>_xlfn.XLOOKUP(A72,'E2 Investor'!$A$2:$A$82,'E2 Investor'!$B$2:$B$82, " ",0,1)</f>
        <v xml:space="preserve"> </v>
      </c>
    </row>
    <row r="73" spans="1:5" x14ac:dyDescent="0.25">
      <c r="A73" s="76" t="s">
        <v>841</v>
      </c>
      <c r="B73" s="76" t="s">
        <v>931</v>
      </c>
      <c r="C73" s="79" t="str">
        <f>_xlfn.XLOOKUP(A73,'Tax Treaties'!$A$2:$A$60,'Tax Treaties'!$B$2:$B$60, " ",0,1)</f>
        <v xml:space="preserve"> </v>
      </c>
      <c r="D73" s="79" t="str">
        <f>_xlfn.XLOOKUP(A73,'E1 Trader'!$A$2:$A$55,'E1 Trader'!$B$2:$B$55, " ",0,1)</f>
        <v xml:space="preserve"> </v>
      </c>
      <c r="E73" s="79" t="str">
        <f>_xlfn.XLOOKUP(A73,'E2 Investor'!$A$2:$A$82,'E2 Investor'!$B$2:$B$82, " ",0,1)</f>
        <v xml:space="preserve"> </v>
      </c>
    </row>
    <row r="74" spans="1:5" x14ac:dyDescent="0.25">
      <c r="A74" s="76" t="s">
        <v>795</v>
      </c>
      <c r="B74" s="76" t="s">
        <v>932</v>
      </c>
      <c r="C74" s="79" t="str">
        <f>_xlfn.XLOOKUP(A74,'Tax Treaties'!$A$2:$A$60,'Tax Treaties'!$B$2:$B$60, " ",0,1)</f>
        <v xml:space="preserve"> </v>
      </c>
      <c r="D74" s="79" t="str">
        <f>_xlfn.XLOOKUP(A74,'E1 Trader'!$A$2:$A$55,'E1 Trader'!$B$2:$B$55, " ",0,1)</f>
        <v xml:space="preserve"> </v>
      </c>
      <c r="E74" s="79" t="str">
        <f>_xlfn.XLOOKUP(A74,'E2 Investor'!$A$2:$A$82,'E2 Investor'!$B$2:$B$82, " ",0,1)</f>
        <v xml:space="preserve"> </v>
      </c>
    </row>
    <row r="75" spans="1:5" x14ac:dyDescent="0.3">
      <c r="A75" s="77" t="s">
        <v>869</v>
      </c>
      <c r="B75" s="76" t="s">
        <v>882</v>
      </c>
      <c r="C75" s="79" t="str">
        <f>_xlfn.XLOOKUP(A75,'Tax Treaties'!$A$2:$A$60,'Tax Treaties'!$B$2:$B$60, " ",0,1)</f>
        <v xml:space="preserve"> </v>
      </c>
      <c r="D75" s="79" t="str">
        <f>_xlfn.XLOOKUP(A75,'E1 Trader'!$A$2:$A$55,'E1 Trader'!$B$2:$B$55, " ",0,1)</f>
        <v xml:space="preserve"> </v>
      </c>
      <c r="E75" s="79" t="str">
        <f>_xlfn.XLOOKUP(A75,'E2 Investor'!$A$2:$A$82,'E2 Investor'!$B$2:$B$82, " ",0,1)</f>
        <v xml:space="preserve"> </v>
      </c>
    </row>
    <row r="76" spans="1:5" x14ac:dyDescent="0.25">
      <c r="A76" s="76" t="s">
        <v>800</v>
      </c>
      <c r="B76" s="76" t="s">
        <v>933</v>
      </c>
      <c r="C76" s="79" t="str">
        <f>_xlfn.XLOOKUP(A76,'Tax Treaties'!$A$2:$A$60,'Tax Treaties'!$B$2:$B$60, " ",0,1)</f>
        <v xml:space="preserve"> </v>
      </c>
      <c r="D76" s="79" t="str">
        <f>_xlfn.XLOOKUP(A76,'E1 Trader'!$A$2:$A$55,'E1 Trader'!$B$2:$B$55, " ",0,1)</f>
        <v xml:space="preserve">E-1 </v>
      </c>
      <c r="E76" s="79" t="str">
        <f>_xlfn.XLOOKUP(A76,'E2 Investor'!$A$2:$A$82,'E2 Investor'!$B$2:$B$82, " ",0,1)</f>
        <v xml:space="preserve">E-2 </v>
      </c>
    </row>
    <row r="77" spans="1:5" x14ac:dyDescent="0.25">
      <c r="A77" s="76" t="s">
        <v>87</v>
      </c>
      <c r="B77" s="76" t="s">
        <v>934</v>
      </c>
      <c r="C77" s="80" t="str">
        <f>_xlfn.XLOOKUP(A77,'Tax Treaties'!$A$2:$A$60,'Tax Treaties'!$B$2:$B$60, " ",0,1)</f>
        <v>TT</v>
      </c>
      <c r="D77" s="79" t="str">
        <f>_xlfn.XLOOKUP(A77,'E1 Trader'!$A$2:$A$55,'E1 Trader'!$B$2:$B$55, " ",0,1)</f>
        <v xml:space="preserve"> </v>
      </c>
      <c r="E77" s="79" t="str">
        <f>_xlfn.XLOOKUP(A77,'E2 Investor'!$A$2:$A$82,'E2 Investor'!$B$2:$B$82, " ",0,1)</f>
        <v xml:space="preserve"> </v>
      </c>
    </row>
    <row r="78" spans="1:5" x14ac:dyDescent="0.25">
      <c r="A78" s="76" t="s">
        <v>88</v>
      </c>
      <c r="B78" s="76" t="s">
        <v>1045</v>
      </c>
      <c r="C78" s="79" t="str">
        <f>_xlfn.XLOOKUP(A78,'Tax Treaties'!$A$2:$A$60,'Tax Treaties'!$B$2:$B$60, " ",0,1)</f>
        <v>TT</v>
      </c>
      <c r="D78" s="79" t="str">
        <f>_xlfn.XLOOKUP(A78,'E1 Trader'!$A$2:$A$55,'E1 Trader'!$B$2:$B$55, " ",0,1)</f>
        <v xml:space="preserve"> </v>
      </c>
      <c r="E78" s="79" t="str">
        <f>_xlfn.XLOOKUP(A78,'E2 Investor'!$A$2:$A$82,'E2 Investor'!$B$2:$B$82, " ",0,1)</f>
        <v xml:space="preserve"> </v>
      </c>
    </row>
    <row r="79" spans="1:5" x14ac:dyDescent="0.25">
      <c r="A79" s="76" t="s">
        <v>89</v>
      </c>
      <c r="B79" s="76" t="s">
        <v>935</v>
      </c>
      <c r="C79" s="79" t="str">
        <f>_xlfn.XLOOKUP(A79,'Tax Treaties'!$A$2:$A$60,'Tax Treaties'!$B$2:$B$60, " ",0,1)</f>
        <v>TT</v>
      </c>
      <c r="D79" s="79" t="str">
        <f>_xlfn.XLOOKUP(A79,'E1 Trader'!$A$2:$A$55,'E1 Trader'!$B$2:$B$55, " ",0,1)</f>
        <v xml:space="preserve"> </v>
      </c>
      <c r="E79" s="79" t="str">
        <f>_xlfn.XLOOKUP(A79,'E2 Investor'!$A$2:$A$82,'E2 Investor'!$B$2:$B$82, " ",0,1)</f>
        <v xml:space="preserve"> </v>
      </c>
    </row>
    <row r="80" spans="1:5" x14ac:dyDescent="0.25">
      <c r="A80" s="76" t="s">
        <v>90</v>
      </c>
      <c r="B80" s="76" t="s">
        <v>936</v>
      </c>
      <c r="C80" s="79" t="str">
        <f>_xlfn.XLOOKUP(A80,'Tax Treaties'!$A$2:$A$60,'Tax Treaties'!$B$2:$B$60, " ",0,1)</f>
        <v>TT</v>
      </c>
      <c r="D80" s="79" t="str">
        <f>_xlfn.XLOOKUP(A80,'E1 Trader'!$A$2:$A$55,'E1 Trader'!$B$2:$B$55, " ",0,1)</f>
        <v xml:space="preserve"> </v>
      </c>
      <c r="E80" s="79" t="str">
        <f>_xlfn.XLOOKUP(A80,'E2 Investor'!$A$2:$A$82,'E2 Investor'!$B$2:$B$82, " ",0,1)</f>
        <v xml:space="preserve"> </v>
      </c>
    </row>
    <row r="81" spans="1:5" x14ac:dyDescent="0.25">
      <c r="A81" s="76" t="s">
        <v>754</v>
      </c>
      <c r="B81" s="76" t="s">
        <v>937</v>
      </c>
      <c r="C81" s="79" t="str">
        <f>_xlfn.XLOOKUP(A81,'Tax Treaties'!$A$2:$A$60,'Tax Treaties'!$B$2:$B$60, " ",0,1)</f>
        <v xml:space="preserve"> </v>
      </c>
      <c r="D81" s="79" t="str">
        <f>_xlfn.XLOOKUP(A81,'E1 Trader'!$A$2:$A$55,'E1 Trader'!$B$2:$B$55, " ",0,1)</f>
        <v xml:space="preserve"> </v>
      </c>
      <c r="E81" s="79" t="str">
        <f>_xlfn.XLOOKUP(A81,'E2 Investor'!$A$2:$A$82,'E2 Investor'!$B$2:$B$82, " ",0,1)</f>
        <v xml:space="preserve"> </v>
      </c>
    </row>
    <row r="82" spans="1:5" x14ac:dyDescent="0.25">
      <c r="A82" s="76" t="s">
        <v>763</v>
      </c>
      <c r="B82" s="76" t="s">
        <v>938</v>
      </c>
      <c r="C82" s="79" t="str">
        <f>_xlfn.XLOOKUP(A82,'Tax Treaties'!$A$2:$A$60,'Tax Treaties'!$B$2:$B$60, " ",0,1)</f>
        <v xml:space="preserve"> </v>
      </c>
      <c r="D82" s="79" t="str">
        <f>_xlfn.XLOOKUP(A82,'E1 Trader'!$A$2:$A$55,'E1 Trader'!$B$2:$B$55, " ",0,1)</f>
        <v xml:space="preserve"> </v>
      </c>
      <c r="E82" s="79" t="str">
        <f>_xlfn.XLOOKUP(A82,'E2 Investor'!$A$2:$A$82,'E2 Investor'!$B$2:$B$82, " ",0,1)</f>
        <v xml:space="preserve"> </v>
      </c>
    </row>
    <row r="83" spans="1:5" x14ac:dyDescent="0.25">
      <c r="A83" s="76" t="s">
        <v>91</v>
      </c>
      <c r="B83" s="76" t="s">
        <v>882</v>
      </c>
      <c r="C83" s="79" t="str">
        <f>_xlfn.XLOOKUP(A83,'Tax Treaties'!$A$2:$A$60,'Tax Treaties'!$B$2:$B$60, " ",0,1)</f>
        <v>TT</v>
      </c>
      <c r="D83" s="79" t="str">
        <f>_xlfn.XLOOKUP(A83,'E1 Trader'!$A$2:$A$55,'E1 Trader'!$B$2:$B$55, " ",0,1)</f>
        <v xml:space="preserve">E-1 </v>
      </c>
      <c r="E83" s="79" t="str">
        <f>_xlfn.XLOOKUP(A83,'E2 Investor'!$A$2:$A$82,'E2 Investor'!$B$2:$B$82, " ",0,1)</f>
        <v xml:space="preserve">E-2 </v>
      </c>
    </row>
    <row r="84" spans="1:5" x14ac:dyDescent="0.25">
      <c r="A84" s="76" t="s">
        <v>92</v>
      </c>
      <c r="B84" s="76" t="s">
        <v>939</v>
      </c>
      <c r="C84" s="79" t="str">
        <f>_xlfn.XLOOKUP(A84,'Tax Treaties'!$A$2:$A$60,'Tax Treaties'!$B$2:$B$60, " ",0,1)</f>
        <v>TT</v>
      </c>
      <c r="D84" s="79" t="str">
        <f>_xlfn.XLOOKUP(A84,'E1 Trader'!$A$2:$A$55,'E1 Trader'!$B$2:$B$55, " ",0,1)</f>
        <v xml:space="preserve">E-1 </v>
      </c>
      <c r="E84" s="79" t="str">
        <f>_xlfn.XLOOKUP(A84,'E2 Investor'!$A$2:$A$82,'E2 Investor'!$B$2:$B$82, " ",0,1)</f>
        <v xml:space="preserve">E-2 </v>
      </c>
    </row>
    <row r="85" spans="1:5" x14ac:dyDescent="0.25">
      <c r="A85" s="76" t="s">
        <v>756</v>
      </c>
      <c r="B85" s="76" t="s">
        <v>882</v>
      </c>
      <c r="C85" s="79" t="str">
        <f>_xlfn.XLOOKUP(A85,'Tax Treaties'!$A$2:$A$60,'Tax Treaties'!$B$2:$B$60, " ",0,1)</f>
        <v>TT</v>
      </c>
      <c r="D85" s="79" t="str">
        <f>_xlfn.XLOOKUP(A85,'E1 Trader'!$A$2:$A$55,'E1 Trader'!$B$2:$B$55, " ",0,1)</f>
        <v xml:space="preserve">E-1 </v>
      </c>
      <c r="E85" s="79" t="str">
        <f>_xlfn.XLOOKUP(A85,'E2 Investor'!$A$2:$A$82,'E2 Investor'!$B$2:$B$82, " ",0,1)</f>
        <v xml:space="preserve">E-2 </v>
      </c>
    </row>
    <row r="86" spans="1:5" x14ac:dyDescent="0.25">
      <c r="A86" s="76" t="s">
        <v>93</v>
      </c>
      <c r="B86" s="76" t="s">
        <v>940</v>
      </c>
      <c r="C86" s="79" t="str">
        <f>_xlfn.XLOOKUP(A86,'Tax Treaties'!$A$2:$A$60,'Tax Treaties'!$B$2:$B$60, " ",0,1)</f>
        <v>TT</v>
      </c>
      <c r="D86" s="79" t="str">
        <f>_xlfn.XLOOKUP(A86,'E1 Trader'!$A$2:$A$55,'E1 Trader'!$B$2:$B$55, " ",0,1)</f>
        <v xml:space="preserve"> </v>
      </c>
      <c r="E86" s="79" t="str">
        <f>_xlfn.XLOOKUP(A86,'E2 Investor'!$A$2:$A$82,'E2 Investor'!$B$2:$B$82, " ",0,1)</f>
        <v xml:space="preserve">E-2 </v>
      </c>
    </row>
    <row r="87" spans="1:5" x14ac:dyDescent="0.25">
      <c r="A87" s="76" t="s">
        <v>94</v>
      </c>
      <c r="B87" s="76" t="s">
        <v>941</v>
      </c>
      <c r="C87" s="79" t="str">
        <f>_xlfn.XLOOKUP(A87,'Tax Treaties'!$A$2:$A$60,'Tax Treaties'!$B$2:$B$60, " ",0,1)</f>
        <v>TT</v>
      </c>
      <c r="D87" s="79" t="str">
        <f>_xlfn.XLOOKUP(A87,'E1 Trader'!$A$2:$A$55,'E1 Trader'!$B$2:$B$55, " ",0,1)</f>
        <v xml:space="preserve">E-1 </v>
      </c>
      <c r="E87" s="79" t="str">
        <f>_xlfn.XLOOKUP(A87,'E2 Investor'!$A$2:$A$82,'E2 Investor'!$B$2:$B$82, " ",0,1)</f>
        <v xml:space="preserve">E-2 </v>
      </c>
    </row>
    <row r="88" spans="1:5" x14ac:dyDescent="0.25">
      <c r="A88" s="76" t="s">
        <v>796</v>
      </c>
      <c r="B88" s="76" t="s">
        <v>942</v>
      </c>
      <c r="C88" s="79" t="str">
        <f>_xlfn.XLOOKUP(A88,'Tax Treaties'!$A$2:$A$60,'Tax Treaties'!$B$2:$B$60, " ",0,1)</f>
        <v xml:space="preserve"> </v>
      </c>
      <c r="D88" s="79" t="str">
        <f>_xlfn.XLOOKUP(A88,'E1 Trader'!$A$2:$A$55,'E1 Trader'!$B$2:$B$55, " ",0,1)</f>
        <v xml:space="preserve">E-1 </v>
      </c>
      <c r="E88" s="79" t="str">
        <f>_xlfn.XLOOKUP(A88,'E2 Investor'!$A$2:$A$82,'E2 Investor'!$B$2:$B$82, " ",0,1)</f>
        <v xml:space="preserve">E-2 </v>
      </c>
    </row>
    <row r="89" spans="1:5" x14ac:dyDescent="0.25">
      <c r="A89" s="76" t="s">
        <v>95</v>
      </c>
      <c r="B89" s="76" t="s">
        <v>943</v>
      </c>
      <c r="C89" s="79" t="str">
        <f>_xlfn.XLOOKUP(A89,'Tax Treaties'!$A$2:$A$60,'Tax Treaties'!$B$2:$B$60, " ",0,1)</f>
        <v>TT</v>
      </c>
      <c r="D89" s="79" t="str">
        <f>_xlfn.XLOOKUP(A89,'E1 Trader'!$A$2:$A$55,'E1 Trader'!$B$2:$B$55, " ",0,1)</f>
        <v xml:space="preserve"> </v>
      </c>
      <c r="E89" s="79" t="str">
        <f>_xlfn.XLOOKUP(A89,'E2 Investor'!$A$2:$A$82,'E2 Investor'!$B$2:$B$82, " ",0,1)</f>
        <v xml:space="preserve">E-2 </v>
      </c>
    </row>
    <row r="90" spans="1:5" x14ac:dyDescent="0.25">
      <c r="A90" s="76" t="s">
        <v>757</v>
      </c>
      <c r="B90" s="76" t="s">
        <v>944</v>
      </c>
      <c r="C90" s="79" t="str">
        <f>_xlfn.XLOOKUP(A90,'Tax Treaties'!$A$2:$A$60,'Tax Treaties'!$B$2:$B$60, " ",0,1)</f>
        <v xml:space="preserve"> </v>
      </c>
      <c r="D90" s="79" t="str">
        <f>_xlfn.XLOOKUP(A90,'E1 Trader'!$A$2:$A$55,'E1 Trader'!$B$2:$B$55, " ",0,1)</f>
        <v xml:space="preserve"> </v>
      </c>
      <c r="E90" s="79" t="str">
        <f>_xlfn.XLOOKUP(A90,'E2 Investor'!$A$2:$A$82,'E2 Investor'!$B$2:$B$82, " ",0,1)</f>
        <v xml:space="preserve"> </v>
      </c>
    </row>
    <row r="91" spans="1:5" x14ac:dyDescent="0.25">
      <c r="A91" s="76" t="s">
        <v>855</v>
      </c>
      <c r="B91" s="76" t="s">
        <v>945</v>
      </c>
      <c r="C91" s="79" t="str">
        <f>_xlfn.XLOOKUP(A91,'Tax Treaties'!$A$2:$A$60,'Tax Treaties'!$B$2:$B$60, " ",0,1)</f>
        <v xml:space="preserve"> </v>
      </c>
      <c r="D91" s="79" t="str">
        <f>_xlfn.XLOOKUP(A91,'E1 Trader'!$A$2:$A$55,'E1 Trader'!$B$2:$B$55, " ",0,1)</f>
        <v xml:space="preserve"> </v>
      </c>
      <c r="E91" s="79" t="str">
        <f>_xlfn.XLOOKUP(A91,'E2 Investor'!$A$2:$A$82,'E2 Investor'!$B$2:$B$82, " ",0,1)</f>
        <v xml:space="preserve"> </v>
      </c>
    </row>
    <row r="92" spans="1:5" x14ac:dyDescent="0.25">
      <c r="A92" s="76" t="s">
        <v>819</v>
      </c>
      <c r="B92" s="76" t="s">
        <v>946</v>
      </c>
      <c r="C92" s="79" t="str">
        <f>_xlfn.XLOOKUP(A92,'Tax Treaties'!$A$2:$A$60,'Tax Treaties'!$B$2:$B$60, " ",0,1)</f>
        <v xml:space="preserve"> </v>
      </c>
      <c r="D92" s="79" t="str">
        <f>_xlfn.XLOOKUP(A92,'E1 Trader'!$A$2:$A$55,'E1 Trader'!$B$2:$B$55, " ",0,1)</f>
        <v xml:space="preserve"> </v>
      </c>
      <c r="E92" s="79" t="str">
        <f>_xlfn.XLOOKUP(A92,'E2 Investor'!$A$2:$A$82,'E2 Investor'!$B$2:$B$82, " ",0,1)</f>
        <v xml:space="preserve"> </v>
      </c>
    </row>
    <row r="93" spans="1:5" x14ac:dyDescent="0.25">
      <c r="A93" s="76" t="s">
        <v>411</v>
      </c>
      <c r="B93" s="76" t="s">
        <v>947</v>
      </c>
      <c r="C93" s="79" t="str">
        <f>_xlfn.XLOOKUP(A93,'Tax Treaties'!$A$2:$A$60,'Tax Treaties'!$B$2:$B$60, " ",0,1)</f>
        <v xml:space="preserve"> </v>
      </c>
      <c r="D93" s="79" t="str">
        <f>_xlfn.XLOOKUP(A93,'E1 Trader'!$A$2:$A$55,'E1 Trader'!$B$2:$B$55, " ",0,1)</f>
        <v xml:space="preserve"> </v>
      </c>
      <c r="E93" s="79" t="str">
        <f>_xlfn.XLOOKUP(A93,'E2 Investor'!$A$2:$A$82,'E2 Investor'!$B$2:$B$82, " ",0,1)</f>
        <v xml:space="preserve">E-2 </v>
      </c>
    </row>
    <row r="94" spans="1:5" x14ac:dyDescent="0.25">
      <c r="A94" s="76" t="s">
        <v>805</v>
      </c>
      <c r="B94" s="76" t="s">
        <v>948</v>
      </c>
      <c r="C94" s="79" t="str">
        <f>_xlfn.XLOOKUP(A94,'Tax Treaties'!$A$2:$A$60,'Tax Treaties'!$B$2:$B$60, " ",0,1)</f>
        <v xml:space="preserve"> </v>
      </c>
      <c r="D94" s="79" t="str">
        <f>_xlfn.XLOOKUP(A94,'E1 Trader'!$A$2:$A$55,'E1 Trader'!$B$2:$B$55, " ",0,1)</f>
        <v xml:space="preserve"> </v>
      </c>
      <c r="E94" s="79" t="str">
        <f>_xlfn.XLOOKUP(A94,'E2 Investor'!$A$2:$A$82,'E2 Investor'!$B$2:$B$82, " ",0,1)</f>
        <v xml:space="preserve"> </v>
      </c>
    </row>
    <row r="95" spans="1:5" x14ac:dyDescent="0.25">
      <c r="A95" s="76" t="s">
        <v>97</v>
      </c>
      <c r="B95" s="76" t="s">
        <v>882</v>
      </c>
      <c r="C95" s="79" t="str">
        <f>_xlfn.XLOOKUP(A95,'Tax Treaties'!$A$2:$A$60,'Tax Treaties'!$B$2:$B$60, " ",0,1)</f>
        <v>TT</v>
      </c>
      <c r="D95" s="79" t="str">
        <f>_xlfn.XLOOKUP(A95,'E1 Trader'!$A$2:$A$55,'E1 Trader'!$B$2:$B$55, " ",0,1)</f>
        <v xml:space="preserve">E-1 </v>
      </c>
      <c r="E95" s="79" t="str">
        <f>_xlfn.XLOOKUP(A95,'E2 Investor'!$A$2:$A$82,'E2 Investor'!$B$2:$B$82, " ",0,1)</f>
        <v xml:space="preserve">E-2 </v>
      </c>
    </row>
    <row r="96" spans="1:5" x14ac:dyDescent="0.25">
      <c r="A96" s="76" t="s">
        <v>814</v>
      </c>
      <c r="B96" s="76" t="s">
        <v>949</v>
      </c>
      <c r="C96" s="79" t="str">
        <f>_xlfn.XLOOKUP(A96,'Tax Treaties'!$A$2:$A$60,'Tax Treaties'!$B$2:$B$60, " ",0,1)</f>
        <v xml:space="preserve"> </v>
      </c>
      <c r="D96" s="79" t="str">
        <f>_xlfn.XLOOKUP(A96,'E1 Trader'!$A$2:$A$55,'E1 Trader'!$B$2:$B$55, " ",0,1)</f>
        <v xml:space="preserve"> </v>
      </c>
      <c r="E96" s="79" t="str">
        <f>_xlfn.XLOOKUP(A96,'E2 Investor'!$A$2:$A$82,'E2 Investor'!$B$2:$B$82, " ",0,1)</f>
        <v xml:space="preserve"> </v>
      </c>
    </row>
    <row r="97" spans="1:5" x14ac:dyDescent="0.25">
      <c r="A97" s="76" t="s">
        <v>831</v>
      </c>
      <c r="B97" s="76" t="s">
        <v>950</v>
      </c>
      <c r="C97" s="79" t="str">
        <f>_xlfn.XLOOKUP(A97,'Tax Treaties'!$A$2:$A$60,'Tax Treaties'!$B$2:$B$60, " ",0,1)</f>
        <v xml:space="preserve"> </v>
      </c>
      <c r="D97" s="79" t="str">
        <f>_xlfn.XLOOKUP(A97,'E1 Trader'!$A$2:$A$55,'E1 Trader'!$B$2:$B$55, " ",0,1)</f>
        <v xml:space="preserve"> </v>
      </c>
      <c r="E97" s="79" t="str">
        <f>_xlfn.XLOOKUP(A97,'E2 Investor'!$A$2:$A$82,'E2 Investor'!$B$2:$B$82, " ",0,1)</f>
        <v xml:space="preserve"> </v>
      </c>
    </row>
    <row r="98" spans="1:5" x14ac:dyDescent="0.25">
      <c r="A98" s="76" t="s">
        <v>813</v>
      </c>
      <c r="B98" s="76" t="s">
        <v>951</v>
      </c>
      <c r="C98" s="79" t="str">
        <f>_xlfn.XLOOKUP(A98,'Tax Treaties'!$A$2:$A$60,'Tax Treaties'!$B$2:$B$60, " ",0,1)</f>
        <v xml:space="preserve"> </v>
      </c>
      <c r="D98" s="79" t="str">
        <f>_xlfn.XLOOKUP(A98,'E1 Trader'!$A$2:$A$55,'E1 Trader'!$B$2:$B$55, " ",0,1)</f>
        <v xml:space="preserve">E-1 </v>
      </c>
      <c r="E98" s="79" t="str">
        <f>_xlfn.XLOOKUP(A98,'E2 Investor'!$A$2:$A$82,'E2 Investor'!$B$2:$B$82, " ",0,1)</f>
        <v xml:space="preserve">E-2 </v>
      </c>
    </row>
    <row r="99" spans="1:5" x14ac:dyDescent="0.25">
      <c r="A99" s="76" t="s">
        <v>808</v>
      </c>
      <c r="B99" s="76" t="s">
        <v>952</v>
      </c>
      <c r="C99" s="79" t="str">
        <f>_xlfn.XLOOKUP(A99,'Tax Treaties'!$A$2:$A$60,'Tax Treaties'!$B$2:$B$60, " ",0,1)</f>
        <v xml:space="preserve"> </v>
      </c>
      <c r="D99" s="79" t="str">
        <f>_xlfn.XLOOKUP(A99,'E1 Trader'!$A$2:$A$55,'E1 Trader'!$B$2:$B$55, " ",0,1)</f>
        <v xml:space="preserve"> </v>
      </c>
      <c r="E99" s="79" t="str">
        <f>_xlfn.XLOOKUP(A99,'E2 Investor'!$A$2:$A$82,'E2 Investor'!$B$2:$B$82, " ",0,1)</f>
        <v xml:space="preserve"> </v>
      </c>
    </row>
    <row r="100" spans="1:5" x14ac:dyDescent="0.25">
      <c r="A100" s="76" t="s">
        <v>863</v>
      </c>
      <c r="B100" s="76" t="s">
        <v>953</v>
      </c>
      <c r="C100" s="79" t="str">
        <f>_xlfn.XLOOKUP(A100,'Tax Treaties'!$A$2:$A$60,'Tax Treaties'!$B$2:$B$60, " ",0,1)</f>
        <v xml:space="preserve"> </v>
      </c>
      <c r="D100" s="79" t="str">
        <f>_xlfn.XLOOKUP(A100,'E1 Trader'!$A$2:$A$55,'E1 Trader'!$B$2:$B$55, " ",0,1)</f>
        <v xml:space="preserve"> </v>
      </c>
      <c r="E100" s="79" t="str">
        <f>_xlfn.XLOOKUP(A100,'E2 Investor'!$A$2:$A$82,'E2 Investor'!$B$2:$B$82, " ",0,1)</f>
        <v xml:space="preserve"> </v>
      </c>
    </row>
    <row r="101" spans="1:5" x14ac:dyDescent="0.25">
      <c r="A101" s="76" t="s">
        <v>98</v>
      </c>
      <c r="B101" s="76" t="s">
        <v>882</v>
      </c>
      <c r="C101" s="79" t="str">
        <f>_xlfn.XLOOKUP(A101,'Tax Treaties'!$A$2:$A$60,'Tax Treaties'!$B$2:$B$60, " ",0,1)</f>
        <v>TT</v>
      </c>
      <c r="D101" s="79" t="str">
        <f>_xlfn.XLOOKUP(A101,'E1 Trader'!$A$2:$A$55,'E1 Trader'!$B$2:$B$55, " ",0,1)</f>
        <v xml:space="preserve"> </v>
      </c>
      <c r="E101" s="79" t="str">
        <f>_xlfn.XLOOKUP(A101,'E2 Investor'!$A$2:$A$82,'E2 Investor'!$B$2:$B$82, " ",0,1)</f>
        <v xml:space="preserve">E-2 </v>
      </c>
    </row>
    <row r="102" spans="1:5" x14ac:dyDescent="0.25">
      <c r="A102" s="76" t="s">
        <v>99</v>
      </c>
      <c r="B102" s="76" t="s">
        <v>882</v>
      </c>
      <c r="C102" s="79" t="str">
        <f>_xlfn.XLOOKUP(A102,'Tax Treaties'!$A$2:$A$60,'Tax Treaties'!$B$2:$B$60, " ",0,1)</f>
        <v>TT</v>
      </c>
      <c r="D102" s="79" t="str">
        <f>_xlfn.XLOOKUP(A102,'E1 Trader'!$A$2:$A$55,'E1 Trader'!$B$2:$B$55, " ",0,1)</f>
        <v xml:space="preserve">E-1 </v>
      </c>
      <c r="E102" s="79" t="str">
        <f>_xlfn.XLOOKUP(A102,'E2 Investor'!$A$2:$A$82,'E2 Investor'!$B$2:$B$82, " ",0,1)</f>
        <v xml:space="preserve">E-2 </v>
      </c>
    </row>
    <row r="103" spans="1:5" x14ac:dyDescent="0.25">
      <c r="A103" s="76" t="s">
        <v>773</v>
      </c>
      <c r="B103" s="76" t="s">
        <v>954</v>
      </c>
      <c r="C103" s="79" t="str">
        <f>_xlfn.XLOOKUP(A103,'Tax Treaties'!$A$2:$A$60,'Tax Treaties'!$B$2:$B$60, " ",0,1)</f>
        <v xml:space="preserve"> </v>
      </c>
      <c r="D103" s="79" t="str">
        <f>_xlfn.XLOOKUP(A103,'E1 Trader'!$A$2:$A$55,'E1 Trader'!$B$2:$B$55, " ",0,1)</f>
        <v xml:space="preserve"> </v>
      </c>
      <c r="E103" s="79" t="str">
        <f>_xlfn.XLOOKUP(A103,'E2 Investor'!$A$2:$A$82,'E2 Investor'!$B$2:$B$82, " ",0,1)</f>
        <v xml:space="preserve"> </v>
      </c>
    </row>
    <row r="104" spans="1:5" x14ac:dyDescent="0.25">
      <c r="A104" s="76" t="s">
        <v>780</v>
      </c>
      <c r="B104" s="76" t="s">
        <v>955</v>
      </c>
      <c r="C104" s="79" t="str">
        <f>_xlfn.XLOOKUP(A104,'Tax Treaties'!$A$2:$A$60,'Tax Treaties'!$B$2:$B$60, " ",0,1)</f>
        <v xml:space="preserve"> </v>
      </c>
      <c r="D104" s="79" t="str">
        <f>_xlfn.XLOOKUP(A104,'E1 Trader'!$A$2:$A$55,'E1 Trader'!$B$2:$B$55, " ",0,1)</f>
        <v xml:space="preserve"> </v>
      </c>
      <c r="E104" s="79" t="str">
        <f>_xlfn.XLOOKUP(A104,'E2 Investor'!$A$2:$A$82,'E2 Investor'!$B$2:$B$82, " ",0,1)</f>
        <v xml:space="preserve"> </v>
      </c>
    </row>
    <row r="105" spans="1:5" x14ac:dyDescent="0.25">
      <c r="A105" s="76" t="s">
        <v>769</v>
      </c>
      <c r="B105" s="76" t="s">
        <v>956</v>
      </c>
      <c r="C105" s="79" t="str">
        <f>_xlfn.XLOOKUP(A105,'Tax Treaties'!$A$2:$A$60,'Tax Treaties'!$B$2:$B$60, " ",0,1)</f>
        <v xml:space="preserve"> </v>
      </c>
      <c r="D105" s="79" t="str">
        <f>_xlfn.XLOOKUP(A105,'E1 Trader'!$A$2:$A$55,'E1 Trader'!$B$2:$B$55, " ",0,1)</f>
        <v xml:space="preserve"> </v>
      </c>
      <c r="E105" s="79" t="str">
        <f>_xlfn.XLOOKUP(A105,'E2 Investor'!$A$2:$A$82,'E2 Investor'!$B$2:$B$82, " ",0,1)</f>
        <v xml:space="preserve"> </v>
      </c>
    </row>
    <row r="106" spans="1:5" x14ac:dyDescent="0.25">
      <c r="A106" s="76" t="s">
        <v>848</v>
      </c>
      <c r="B106" s="76" t="s">
        <v>957</v>
      </c>
      <c r="C106" s="79" t="str">
        <f>_xlfn.XLOOKUP(A106,'Tax Treaties'!$A$2:$A$60,'Tax Treaties'!$B$2:$B$60, " ",0,1)</f>
        <v xml:space="preserve"> </v>
      </c>
      <c r="D106" s="79" t="str">
        <f>_xlfn.XLOOKUP(A106,'E1 Trader'!$A$2:$A$55,'E1 Trader'!$B$2:$B$55, " ",0,1)</f>
        <v xml:space="preserve"> </v>
      </c>
      <c r="E106" s="79" t="str">
        <f>_xlfn.XLOOKUP(A106,'E2 Investor'!$A$2:$A$82,'E2 Investor'!$B$2:$B$82, " ",0,1)</f>
        <v xml:space="preserve"> </v>
      </c>
    </row>
    <row r="107" spans="1:5" x14ac:dyDescent="0.25">
      <c r="A107" s="76" t="s">
        <v>777</v>
      </c>
      <c r="B107" s="76" t="s">
        <v>895</v>
      </c>
      <c r="C107" s="79" t="str">
        <f>_xlfn.XLOOKUP(A107,'Tax Treaties'!$A$2:$A$60,'Tax Treaties'!$B$2:$B$60, " ",0,1)</f>
        <v xml:space="preserve"> </v>
      </c>
      <c r="D107" s="79" t="str">
        <f>_xlfn.XLOOKUP(A107,'E1 Trader'!$A$2:$A$55,'E1 Trader'!$B$2:$B$55, " ",0,1)</f>
        <v xml:space="preserve"> </v>
      </c>
      <c r="E107" s="79" t="str">
        <f>_xlfn.XLOOKUP(A107,'E2 Investor'!$A$2:$A$82,'E2 Investor'!$B$2:$B$82, " ",0,1)</f>
        <v xml:space="preserve"> </v>
      </c>
    </row>
    <row r="108" spans="1:5" x14ac:dyDescent="0.25">
      <c r="A108" s="76" t="s">
        <v>100</v>
      </c>
      <c r="B108" s="76" t="s">
        <v>882</v>
      </c>
      <c r="C108" s="79" t="str">
        <f>_xlfn.XLOOKUP(A108,'Tax Treaties'!$A$2:$A$60,'Tax Treaties'!$B$2:$B$60, " ",0,1)</f>
        <v>TT</v>
      </c>
      <c r="D108" s="79" t="str">
        <f>_xlfn.XLOOKUP(A108,'E1 Trader'!$A$2:$A$55,'E1 Trader'!$B$2:$B$55, " ",0,1)</f>
        <v xml:space="preserve"> </v>
      </c>
      <c r="E108" s="79" t="str">
        <f>_xlfn.XLOOKUP(A108,'E2 Investor'!$A$2:$A$82,'E2 Investor'!$B$2:$B$82, " ",0,1)</f>
        <v xml:space="preserve"> </v>
      </c>
    </row>
    <row r="109" spans="1:5" x14ac:dyDescent="0.25">
      <c r="A109" s="76" t="s">
        <v>862</v>
      </c>
      <c r="B109" s="76" t="s">
        <v>920</v>
      </c>
      <c r="C109" s="79" t="str">
        <f>_xlfn.XLOOKUP(A109,'Tax Treaties'!$A$2:$A$60,'Tax Treaties'!$B$2:$B$60, " ",0,1)</f>
        <v xml:space="preserve"> </v>
      </c>
      <c r="D109" s="79" t="str">
        <f>_xlfn.XLOOKUP(A109,'E1 Trader'!$A$2:$A$55,'E1 Trader'!$B$2:$B$55, " ",0,1)</f>
        <v xml:space="preserve"> </v>
      </c>
      <c r="E109" s="79" t="str">
        <f>_xlfn.XLOOKUP(A109,'E2 Investor'!$A$2:$A$82,'E2 Investor'!$B$2:$B$82, " ",0,1)</f>
        <v xml:space="preserve"> </v>
      </c>
    </row>
    <row r="110" spans="1:5" x14ac:dyDescent="0.25">
      <c r="A110" s="76" t="s">
        <v>816</v>
      </c>
      <c r="B110" s="76" t="s">
        <v>958</v>
      </c>
      <c r="C110" s="79" t="str">
        <f>_xlfn.XLOOKUP(A110,'Tax Treaties'!$A$2:$A$60,'Tax Treaties'!$B$2:$B$60, " ",0,1)</f>
        <v xml:space="preserve"> </v>
      </c>
      <c r="D110" s="79" t="str">
        <f>_xlfn.XLOOKUP(A110,'E1 Trader'!$A$2:$A$55,'E1 Trader'!$B$2:$B$55, " ",0,1)</f>
        <v xml:space="preserve"> </v>
      </c>
      <c r="E110" s="79" t="str">
        <f>_xlfn.XLOOKUP(A110,'E2 Investor'!$A$2:$A$82,'E2 Investor'!$B$2:$B$82, " ",0,1)</f>
        <v xml:space="preserve"> </v>
      </c>
    </row>
    <row r="111" spans="1:5" x14ac:dyDescent="0.25">
      <c r="A111" s="76" t="s">
        <v>837</v>
      </c>
      <c r="B111" s="76" t="s">
        <v>959</v>
      </c>
      <c r="C111" s="79" t="str">
        <f>_xlfn.XLOOKUP(A111,'Tax Treaties'!$A$2:$A$60,'Tax Treaties'!$B$2:$B$60, " ",0,1)</f>
        <v xml:space="preserve"> </v>
      </c>
      <c r="D111" s="79" t="str">
        <f>_xlfn.XLOOKUP(A111,'E1 Trader'!$A$2:$A$55,'E1 Trader'!$B$2:$B$55, " ",0,1)</f>
        <v xml:space="preserve"> </v>
      </c>
      <c r="E111" s="79" t="str">
        <f>_xlfn.XLOOKUP(A111,'E2 Investor'!$A$2:$A$82,'E2 Investor'!$B$2:$B$82, " ",0,1)</f>
        <v xml:space="preserve"> </v>
      </c>
    </row>
    <row r="112" spans="1:5" x14ac:dyDescent="0.25">
      <c r="A112" s="76" t="s">
        <v>101</v>
      </c>
      <c r="B112" s="76" t="s">
        <v>960</v>
      </c>
      <c r="C112" s="79" t="str">
        <f>_xlfn.XLOOKUP(A112,'Tax Treaties'!$A$2:$A$60,'Tax Treaties'!$B$2:$B$60, " ",0,1)</f>
        <v>TT</v>
      </c>
      <c r="D112" s="79" t="str">
        <f>_xlfn.XLOOKUP(A112,'E1 Trader'!$A$2:$A$55,'E1 Trader'!$B$2:$B$55, " ",0,1)</f>
        <v xml:space="preserve">E-1 </v>
      </c>
      <c r="E112" s="79" t="str">
        <f>_xlfn.XLOOKUP(A112,'E2 Investor'!$A$2:$A$82,'E2 Investor'!$B$2:$B$82, " ",0,1)</f>
        <v xml:space="preserve">E-2 </v>
      </c>
    </row>
    <row r="113" spans="1:5" x14ac:dyDescent="0.25">
      <c r="A113" s="76" t="s">
        <v>847</v>
      </c>
      <c r="B113" s="76" t="s">
        <v>961</v>
      </c>
      <c r="C113" s="79" t="str">
        <f>_xlfn.XLOOKUP(A113,'Tax Treaties'!$A$2:$A$60,'Tax Treaties'!$B$2:$B$60, " ",0,1)</f>
        <v xml:space="preserve"> </v>
      </c>
      <c r="D113" s="79" t="str">
        <f>_xlfn.XLOOKUP(A113,'E1 Trader'!$A$2:$A$55,'E1 Trader'!$B$2:$B$55, " ",0,1)</f>
        <v xml:space="preserve"> </v>
      </c>
      <c r="E113" s="79" t="str">
        <f>_xlfn.XLOOKUP(A113,'E2 Investor'!$A$2:$A$82,'E2 Investor'!$B$2:$B$82, " ",0,1)</f>
        <v xml:space="preserve"> </v>
      </c>
    </row>
    <row r="114" spans="1:5" x14ac:dyDescent="0.25">
      <c r="A114" s="76" t="s">
        <v>413</v>
      </c>
      <c r="B114" s="76" t="s">
        <v>962</v>
      </c>
      <c r="C114" s="79" t="str">
        <f>_xlfn.XLOOKUP(A114,'Tax Treaties'!$A$2:$A$60,'Tax Treaties'!$B$2:$B$60, " ",0,1)</f>
        <v xml:space="preserve"> </v>
      </c>
      <c r="D114" s="79" t="str">
        <f>_xlfn.XLOOKUP(A114,'E1 Trader'!$A$2:$A$55,'E1 Trader'!$B$2:$B$55, " ",0,1)</f>
        <v xml:space="preserve"> </v>
      </c>
      <c r="E114" s="79" t="str">
        <f>_xlfn.XLOOKUP(A114,'E2 Investor'!$A$2:$A$82,'E2 Investor'!$B$2:$B$82, " ",0,1)</f>
        <v xml:space="preserve">E-2 </v>
      </c>
    </row>
    <row r="115" spans="1:5" x14ac:dyDescent="0.25">
      <c r="A115" s="76" t="s">
        <v>864</v>
      </c>
      <c r="B115" s="76" t="s">
        <v>882</v>
      </c>
      <c r="C115" s="79" t="str">
        <f>_xlfn.XLOOKUP(A115,'Tax Treaties'!$A$2:$A$60,'Tax Treaties'!$B$2:$B$60, " ",0,1)</f>
        <v xml:space="preserve"> </v>
      </c>
      <c r="D115" s="79" t="str">
        <f>_xlfn.XLOOKUP(A115,'E1 Trader'!$A$2:$A$55,'E1 Trader'!$B$2:$B$55, " ",0,1)</f>
        <v xml:space="preserve"> </v>
      </c>
      <c r="E115" s="79" t="str">
        <f>_xlfn.XLOOKUP(A115,'E2 Investor'!$A$2:$A$82,'E2 Investor'!$B$2:$B$82, " ",0,1)</f>
        <v xml:space="preserve"> </v>
      </c>
    </row>
    <row r="116" spans="1:5" x14ac:dyDescent="0.25">
      <c r="A116" s="76" t="s">
        <v>822</v>
      </c>
      <c r="B116" s="76" t="s">
        <v>1046</v>
      </c>
      <c r="C116" s="79" t="str">
        <f>_xlfn.XLOOKUP(A116,'Tax Treaties'!$A$2:$A$60,'Tax Treaties'!$B$2:$B$60, " ",0,1)</f>
        <v xml:space="preserve"> </v>
      </c>
      <c r="D116" s="79" t="str">
        <f>_xlfn.XLOOKUP(A116,'E1 Trader'!$A$2:$A$55,'E1 Trader'!$B$2:$B$55, " ",0,1)</f>
        <v xml:space="preserve"> </v>
      </c>
      <c r="E116" s="79" t="str">
        <f>_xlfn.XLOOKUP(A116,'E2 Investor'!$A$2:$A$82,'E2 Investor'!$B$2:$B$82, " ",0,1)</f>
        <v xml:space="preserve">E-2 </v>
      </c>
    </row>
    <row r="117" spans="1:5" x14ac:dyDescent="0.25">
      <c r="A117" s="76" t="s">
        <v>844</v>
      </c>
      <c r="B117" s="76" t="s">
        <v>882</v>
      </c>
      <c r="C117" s="79" t="str">
        <f>_xlfn.XLOOKUP(A117,'Tax Treaties'!$A$2:$A$60,'Tax Treaties'!$B$2:$B$60, " ",0,1)</f>
        <v xml:space="preserve"> </v>
      </c>
      <c r="D117" s="79" t="str">
        <f>_xlfn.XLOOKUP(A117,'E1 Trader'!$A$2:$A$55,'E1 Trader'!$B$2:$B$55, " ",0,1)</f>
        <v xml:space="preserve">E-1 </v>
      </c>
      <c r="E117" s="79" t="str">
        <f>_xlfn.XLOOKUP(A117,'E2 Investor'!$A$2:$A$82,'E2 Investor'!$B$2:$B$82, " ",0,1)</f>
        <v xml:space="preserve">E-2 </v>
      </c>
    </row>
    <row r="118" spans="1:5" x14ac:dyDescent="0.25">
      <c r="A118" s="76" t="s">
        <v>102</v>
      </c>
      <c r="B118" s="76" t="s">
        <v>963</v>
      </c>
      <c r="C118" s="79" t="str">
        <f>_xlfn.XLOOKUP(A118,'Tax Treaties'!$A$2:$A$60,'Tax Treaties'!$B$2:$B$60, " ",0,1)</f>
        <v>TT</v>
      </c>
      <c r="D118" s="79" t="str">
        <f>_xlfn.XLOOKUP(A118,'E1 Trader'!$A$2:$A$55,'E1 Trader'!$B$2:$B$55, " ",0,1)</f>
        <v xml:space="preserve"> </v>
      </c>
      <c r="E118" s="79" t="str">
        <f>_xlfn.XLOOKUP(A118,'E2 Investor'!$A$2:$A$82,'E2 Investor'!$B$2:$B$82, " ",0,1)</f>
        <v xml:space="preserve">E-2 </v>
      </c>
    </row>
    <row r="119" spans="1:5" x14ac:dyDescent="0.25">
      <c r="A119" s="76" t="s">
        <v>771</v>
      </c>
      <c r="B119" s="76" t="s">
        <v>964</v>
      </c>
      <c r="C119" s="79" t="str">
        <f>_xlfn.XLOOKUP(A119,'Tax Treaties'!$A$2:$A$60,'Tax Treaties'!$B$2:$B$60, " ",0,1)</f>
        <v xml:space="preserve"> </v>
      </c>
      <c r="D119" s="79" t="str">
        <f>_xlfn.XLOOKUP(A119,'E1 Trader'!$A$2:$A$55,'E1 Trader'!$B$2:$B$55, " ",0,1)</f>
        <v xml:space="preserve"> </v>
      </c>
      <c r="E119" s="79" t="str">
        <f>_xlfn.XLOOKUP(A119,'E2 Investor'!$A$2:$A$82,'E2 Investor'!$B$2:$B$82, " ",0,1)</f>
        <v xml:space="preserve"> </v>
      </c>
    </row>
    <row r="120" spans="1:5" x14ac:dyDescent="0.25">
      <c r="A120" s="76" t="s">
        <v>1042</v>
      </c>
      <c r="B120" s="76" t="s">
        <v>965</v>
      </c>
      <c r="C120" s="79" t="str">
        <f>_xlfn.XLOOKUP(A120,'Tax Treaties'!$A$2:$A$60,'Tax Treaties'!$B$2:$B$60, " ",0,1)</f>
        <v xml:space="preserve"> </v>
      </c>
      <c r="D120" s="79" t="str">
        <f>_xlfn.XLOOKUP(A120,'E1 Trader'!$A$2:$A$55,'E1 Trader'!$B$2:$B$55, " ",0,1)</f>
        <v xml:space="preserve"> </v>
      </c>
      <c r="E120" s="79" t="str">
        <f>_xlfn.XLOOKUP(A120,'E2 Investor'!$A$2:$A$82,'E2 Investor'!$B$2:$B$82, " ",0,1)</f>
        <v xml:space="preserve"> </v>
      </c>
    </row>
    <row r="121" spans="1:5" x14ac:dyDescent="0.25">
      <c r="A121" s="76" t="s">
        <v>829</v>
      </c>
      <c r="B121" s="76" t="s">
        <v>966</v>
      </c>
      <c r="C121" s="79" t="str">
        <f>_xlfn.XLOOKUP(A121,'Tax Treaties'!$A$2:$A$60,'Tax Treaties'!$B$2:$B$60, " ",0,1)</f>
        <v xml:space="preserve"> </v>
      </c>
      <c r="D121" s="79" t="str">
        <f>_xlfn.XLOOKUP(A121,'E1 Trader'!$A$2:$A$55,'E1 Trader'!$B$2:$B$55, " ",0,1)</f>
        <v xml:space="preserve"> </v>
      </c>
      <c r="E121" s="79" t="str">
        <f>_xlfn.XLOOKUP(A121,'E2 Investor'!$A$2:$A$82,'E2 Investor'!$B$2:$B$82, " ",0,1)</f>
        <v xml:space="preserve"> </v>
      </c>
    </row>
    <row r="122" spans="1:5" x14ac:dyDescent="0.25">
      <c r="A122" s="76" t="s">
        <v>867</v>
      </c>
      <c r="B122" s="76" t="s">
        <v>887</v>
      </c>
      <c r="C122" s="79" t="str">
        <f>_xlfn.XLOOKUP(A122,'Tax Treaties'!$A$2:$A$60,'Tax Treaties'!$B$2:$B$60, " ",0,1)</f>
        <v xml:space="preserve"> </v>
      </c>
      <c r="D122" s="79" t="str">
        <f>_xlfn.XLOOKUP(A122,'E1 Trader'!$A$2:$A$55,'E1 Trader'!$B$2:$B$55, " ",0,1)</f>
        <v xml:space="preserve"> </v>
      </c>
      <c r="E122" s="79" t="str">
        <f>_xlfn.XLOOKUP(A122,'E2 Investor'!$A$2:$A$82,'E2 Investor'!$B$2:$B$82, " ",0,1)</f>
        <v xml:space="preserve"> </v>
      </c>
    </row>
    <row r="123" spans="1:5" x14ac:dyDescent="0.25">
      <c r="A123" s="76" t="s">
        <v>772</v>
      </c>
      <c r="B123" s="76" t="s">
        <v>967</v>
      </c>
      <c r="C123" s="79" t="str">
        <f>_xlfn.XLOOKUP(A123,'Tax Treaties'!$A$2:$A$60,'Tax Treaties'!$B$2:$B$60, " ",0,1)</f>
        <v xml:space="preserve"> </v>
      </c>
      <c r="D123" s="79" t="str">
        <f>_xlfn.XLOOKUP(A123,'E1 Trader'!$A$2:$A$55,'E1 Trader'!$B$2:$B$55, " ",0,1)</f>
        <v xml:space="preserve"> </v>
      </c>
      <c r="E123" s="79" t="str">
        <f>_xlfn.XLOOKUP(A123,'E2 Investor'!$A$2:$A$82,'E2 Investor'!$B$2:$B$82, " ",0,1)</f>
        <v xml:space="preserve"> </v>
      </c>
    </row>
    <row r="124" spans="1:5" x14ac:dyDescent="0.25">
      <c r="A124" s="76" t="s">
        <v>103</v>
      </c>
      <c r="B124" s="76" t="s">
        <v>882</v>
      </c>
      <c r="C124" s="79" t="str">
        <f>_xlfn.XLOOKUP(A124,'Tax Treaties'!$A$2:$A$60,'Tax Treaties'!$B$2:$B$60, " ",0,1)</f>
        <v>TT</v>
      </c>
      <c r="D124" s="79" t="str">
        <f>_xlfn.XLOOKUP(A124,'E1 Trader'!$A$2:$A$55,'E1 Trader'!$B$2:$B$55, " ",0,1)</f>
        <v xml:space="preserve">E-1 </v>
      </c>
      <c r="E124" s="79" t="str">
        <f>_xlfn.XLOOKUP(A124,'E2 Investor'!$A$2:$A$82,'E2 Investor'!$B$2:$B$82, " ",0,1)</f>
        <v xml:space="preserve">E-2 </v>
      </c>
    </row>
    <row r="125" spans="1:5" x14ac:dyDescent="0.25">
      <c r="A125" s="76" t="s">
        <v>104</v>
      </c>
      <c r="B125" s="76" t="s">
        <v>968</v>
      </c>
      <c r="C125" s="79" t="str">
        <f>_xlfn.XLOOKUP(A125,'Tax Treaties'!$A$2:$A$60,'Tax Treaties'!$B$2:$B$60, " ",0,1)</f>
        <v>TT</v>
      </c>
      <c r="D125" s="79" t="str">
        <f>_xlfn.XLOOKUP(A125,'E1 Trader'!$A$2:$A$55,'E1 Trader'!$B$2:$B$55, " ",0,1)</f>
        <v xml:space="preserve">E-1 </v>
      </c>
      <c r="E125" s="79" t="str">
        <f>_xlfn.XLOOKUP(A125,'E2 Investor'!$A$2:$A$82,'E2 Investor'!$B$2:$B$82, " ",0,1)</f>
        <v xml:space="preserve">E-2 </v>
      </c>
    </row>
    <row r="126" spans="1:5" x14ac:dyDescent="0.25">
      <c r="A126" s="76" t="s">
        <v>807</v>
      </c>
      <c r="B126" s="76" t="s">
        <v>1047</v>
      </c>
      <c r="C126" s="79" t="str">
        <f>_xlfn.XLOOKUP(A126,'Tax Treaties'!$A$2:$A$60,'Tax Treaties'!$B$2:$B$60, " ",0,1)</f>
        <v xml:space="preserve"> </v>
      </c>
      <c r="D126" s="79" t="str">
        <f>_xlfn.XLOOKUP(A126,'E1 Trader'!$A$2:$A$55,'E1 Trader'!$B$2:$B$55, " ",0,1)</f>
        <v xml:space="preserve"> </v>
      </c>
      <c r="E126" s="79" t="str">
        <f>_xlfn.XLOOKUP(A126,'E2 Investor'!$A$2:$A$82,'E2 Investor'!$B$2:$B$82, " ",0,1)</f>
        <v xml:space="preserve"> </v>
      </c>
    </row>
    <row r="127" spans="1:5" x14ac:dyDescent="0.25">
      <c r="A127" s="76" t="s">
        <v>775</v>
      </c>
      <c r="B127" s="76" t="s">
        <v>895</v>
      </c>
      <c r="C127" s="79" t="str">
        <f>_xlfn.XLOOKUP(A127,'Tax Treaties'!$A$2:$A$60,'Tax Treaties'!$B$2:$B$60, " ",0,1)</f>
        <v xml:space="preserve"> </v>
      </c>
      <c r="D127" s="79" t="str">
        <f>_xlfn.XLOOKUP(A127,'E1 Trader'!$A$2:$A$55,'E1 Trader'!$B$2:$B$55, " ",0,1)</f>
        <v xml:space="preserve"> </v>
      </c>
      <c r="E127" s="79" t="str">
        <f>_xlfn.XLOOKUP(A127,'E2 Investor'!$A$2:$A$82,'E2 Investor'!$B$2:$B$82, " ",0,1)</f>
        <v xml:space="preserve"> </v>
      </c>
    </row>
    <row r="128" spans="1:5" x14ac:dyDescent="0.25">
      <c r="A128" s="76" t="s">
        <v>750</v>
      </c>
      <c r="B128" s="76" t="s">
        <v>969</v>
      </c>
      <c r="C128" s="79" t="str">
        <f>_xlfn.XLOOKUP(A128,'Tax Treaties'!$A$2:$A$60,'Tax Treaties'!$B$2:$B$60, " ",0,1)</f>
        <v xml:space="preserve"> </v>
      </c>
      <c r="D128" s="79" t="str">
        <f>_xlfn.XLOOKUP(A128,'E1 Trader'!$A$2:$A$55,'E1 Trader'!$B$2:$B$55, " ",0,1)</f>
        <v xml:space="preserve"> </v>
      </c>
      <c r="E128" s="79" t="str">
        <f>_xlfn.XLOOKUP(A128,'E2 Investor'!$A$2:$A$82,'E2 Investor'!$B$2:$B$82, " ",0,1)</f>
        <v xml:space="preserve"> </v>
      </c>
    </row>
    <row r="129" spans="1:5" x14ac:dyDescent="0.25">
      <c r="A129" s="76" t="s">
        <v>776</v>
      </c>
      <c r="B129" s="76" t="s">
        <v>970</v>
      </c>
      <c r="C129" s="79" t="str">
        <f>_xlfn.XLOOKUP(A129,'Tax Treaties'!$A$2:$A$60,'Tax Treaties'!$B$2:$B$60, " ",0,1)</f>
        <v xml:space="preserve"> </v>
      </c>
      <c r="D129" s="79" t="str">
        <f>_xlfn.XLOOKUP(A129,'E1 Trader'!$A$2:$A$55,'E1 Trader'!$B$2:$B$55, " ",0,1)</f>
        <v xml:space="preserve"> </v>
      </c>
      <c r="E129" s="79" t="str">
        <f>_xlfn.XLOOKUP(A129,'E2 Investor'!$A$2:$A$82,'E2 Investor'!$B$2:$B$82, " ",0,1)</f>
        <v xml:space="preserve"> </v>
      </c>
    </row>
    <row r="130" spans="1:5" x14ac:dyDescent="0.25">
      <c r="A130" s="76" t="s">
        <v>1041</v>
      </c>
      <c r="B130" s="76" t="s">
        <v>971</v>
      </c>
      <c r="C130" s="79" t="str">
        <f>_xlfn.XLOOKUP(A130,'Tax Treaties'!$A$2:$A$60,'Tax Treaties'!$B$2:$B$60, " ",0,1)</f>
        <v xml:space="preserve"> </v>
      </c>
      <c r="D130" s="79" t="str">
        <f>_xlfn.XLOOKUP(A130,'E1 Trader'!$A$2:$A$55,'E1 Trader'!$B$2:$B$55, " ",0,1)</f>
        <v xml:space="preserve"> </v>
      </c>
      <c r="E130" s="79" t="str">
        <f>_xlfn.XLOOKUP(A130,'E2 Investor'!$A$2:$A$82,'E2 Investor'!$B$2:$B$82, " ",0,1)</f>
        <v xml:space="preserve"> </v>
      </c>
    </row>
    <row r="131" spans="1:5" x14ac:dyDescent="0.25">
      <c r="A131" s="76" t="s">
        <v>105</v>
      </c>
      <c r="B131" s="76" t="s">
        <v>972</v>
      </c>
      <c r="C131" s="79" t="str">
        <f>_xlfn.XLOOKUP(A131,'Tax Treaties'!$A$2:$A$60,'Tax Treaties'!$B$2:$B$60, " ",0,1)</f>
        <v>TT</v>
      </c>
      <c r="D131" s="79" t="str">
        <f>_xlfn.XLOOKUP(A131,'E1 Trader'!$A$2:$A$55,'E1 Trader'!$B$2:$B$55, " ",0,1)</f>
        <v xml:space="preserve">E-1 </v>
      </c>
      <c r="E131" s="79" t="str">
        <f>_xlfn.XLOOKUP(A131,'E2 Investor'!$A$2:$A$82,'E2 Investor'!$B$2:$B$82, " ",0,1)</f>
        <v xml:space="preserve">E-2 </v>
      </c>
    </row>
    <row r="132" spans="1:5" x14ac:dyDescent="0.25">
      <c r="A132" s="76" t="s">
        <v>817</v>
      </c>
      <c r="B132" s="76" t="s">
        <v>973</v>
      </c>
      <c r="C132" s="79" t="str">
        <f>_xlfn.XLOOKUP(A132,'Tax Treaties'!$A$2:$A$60,'Tax Treaties'!$B$2:$B$60, " ",0,1)</f>
        <v xml:space="preserve"> </v>
      </c>
      <c r="D132" s="79" t="str">
        <f>_xlfn.XLOOKUP(A132,'E1 Trader'!$A$2:$A$55,'E1 Trader'!$B$2:$B$55, " ",0,1)</f>
        <v xml:space="preserve">E-1 </v>
      </c>
      <c r="E132" s="79" t="str">
        <f>_xlfn.XLOOKUP(A132,'E2 Investor'!$A$2:$A$82,'E2 Investor'!$B$2:$B$82, " ",0,1)</f>
        <v xml:space="preserve">E-2 </v>
      </c>
    </row>
    <row r="133" spans="1:5" x14ac:dyDescent="0.25">
      <c r="A133" s="76" t="s">
        <v>106</v>
      </c>
      <c r="B133" s="76" t="s">
        <v>974</v>
      </c>
      <c r="C133" s="79" t="str">
        <f>_xlfn.XLOOKUP(A133,'Tax Treaties'!$A$2:$A$60,'Tax Treaties'!$B$2:$B$60, " ",0,1)</f>
        <v>TT</v>
      </c>
      <c r="D133" s="79" t="str">
        <f>_xlfn.XLOOKUP(A133,'E1 Trader'!$A$2:$A$55,'E1 Trader'!$B$2:$B$55, " ",0,1)</f>
        <v xml:space="preserve">E-1 </v>
      </c>
      <c r="E133" s="79" t="str">
        <f>_xlfn.XLOOKUP(A133,'E2 Investor'!$A$2:$A$82,'E2 Investor'!$B$2:$B$82, " ",0,1)</f>
        <v xml:space="preserve">E-2 </v>
      </c>
    </row>
    <row r="134" spans="1:5" x14ac:dyDescent="0.25">
      <c r="A134" s="76" t="s">
        <v>866</v>
      </c>
      <c r="B134" s="76" t="s">
        <v>975</v>
      </c>
      <c r="C134" s="79" t="str">
        <f>_xlfn.XLOOKUP(A134,'Tax Treaties'!$A$2:$A$60,'Tax Treaties'!$B$2:$B$60, " ",0,1)</f>
        <v xml:space="preserve"> </v>
      </c>
      <c r="D134" s="79" t="str">
        <f>_xlfn.XLOOKUP(A134,'E1 Trader'!$A$2:$A$55,'E1 Trader'!$B$2:$B$55, " ",0,1)</f>
        <v xml:space="preserve"> </v>
      </c>
      <c r="E134" s="79" t="str">
        <f>_xlfn.XLOOKUP(A134,'E2 Investor'!$A$2:$A$82,'E2 Investor'!$B$2:$B$82, " ",0,1)</f>
        <v xml:space="preserve"> </v>
      </c>
    </row>
    <row r="135" spans="1:5" x14ac:dyDescent="0.3">
      <c r="A135" s="77" t="s">
        <v>875</v>
      </c>
      <c r="B135" s="76" t="s">
        <v>939</v>
      </c>
      <c r="C135" s="79" t="str">
        <f>_xlfn.XLOOKUP(A135,'Tax Treaties'!$A$2:$A$60,'Tax Treaties'!$B$2:$B$60, " ",0,1)</f>
        <v xml:space="preserve"> </v>
      </c>
      <c r="D135" s="79" t="str">
        <f>_xlfn.XLOOKUP(A135,'E1 Trader'!$A$2:$A$55,'E1 Trader'!$B$2:$B$55, " ",0,1)</f>
        <v xml:space="preserve"> </v>
      </c>
      <c r="E135" s="79" t="str">
        <f>_xlfn.XLOOKUP(A135,'E2 Investor'!$A$2:$A$82,'E2 Investor'!$B$2:$B$82, " ",0,1)</f>
        <v xml:space="preserve"> </v>
      </c>
    </row>
    <row r="136" spans="1:5" x14ac:dyDescent="0.25">
      <c r="A136" s="76" t="s">
        <v>818</v>
      </c>
      <c r="B136" s="76" t="s">
        <v>976</v>
      </c>
      <c r="C136" s="79" t="str">
        <f>_xlfn.XLOOKUP(A136,'Tax Treaties'!$A$2:$A$60,'Tax Treaties'!$B$2:$B$60, " ",0,1)</f>
        <v xml:space="preserve"> </v>
      </c>
      <c r="D136" s="79" t="str">
        <f>_xlfn.XLOOKUP(A136,'E1 Trader'!$A$2:$A$55,'E1 Trader'!$B$2:$B$55, " ",0,1)</f>
        <v xml:space="preserve"> </v>
      </c>
      <c r="E136" s="79" t="str">
        <f>_xlfn.XLOOKUP(A136,'E2 Investor'!$A$2:$A$82,'E2 Investor'!$B$2:$B$82, " ",0,1)</f>
        <v xml:space="preserve">E-2 </v>
      </c>
    </row>
    <row r="137" spans="1:5" x14ac:dyDescent="0.25">
      <c r="A137" s="76" t="s">
        <v>801</v>
      </c>
      <c r="B137" s="76" t="s">
        <v>977</v>
      </c>
      <c r="C137" s="79" t="str">
        <f>_xlfn.XLOOKUP(A137,'Tax Treaties'!$A$2:$A$60,'Tax Treaties'!$B$2:$B$60, " ",0,1)</f>
        <v xml:space="preserve"> </v>
      </c>
      <c r="D137" s="79" t="str">
        <f>_xlfn.XLOOKUP(A137,'E1 Trader'!$A$2:$A$55,'E1 Trader'!$B$2:$B$55, " ",0,1)</f>
        <v xml:space="preserve"> </v>
      </c>
      <c r="E137" s="79" t="str">
        <f>_xlfn.XLOOKUP(A137,'E2 Investor'!$A$2:$A$82,'E2 Investor'!$B$2:$B$82, " ",0,1)</f>
        <v xml:space="preserve"> </v>
      </c>
    </row>
    <row r="138" spans="1:5" x14ac:dyDescent="0.25">
      <c r="A138" s="76" t="s">
        <v>809</v>
      </c>
      <c r="B138" s="76" t="s">
        <v>1048</v>
      </c>
      <c r="C138" s="79" t="str">
        <f>_xlfn.XLOOKUP(A138,'Tax Treaties'!$A$2:$A$60,'Tax Treaties'!$B$2:$B$60, " ",0,1)</f>
        <v xml:space="preserve"> </v>
      </c>
      <c r="D138" s="79" t="str">
        <f>_xlfn.XLOOKUP(A138,'E1 Trader'!$A$2:$A$55,'E1 Trader'!$B$2:$B$55, " ",0,1)</f>
        <v xml:space="preserve">E-1 </v>
      </c>
      <c r="E138" s="79" t="str">
        <f>_xlfn.XLOOKUP(A138,'E2 Investor'!$A$2:$A$82,'E2 Investor'!$B$2:$B$82, " ",0,1)</f>
        <v xml:space="preserve">E-2 </v>
      </c>
    </row>
    <row r="139" spans="1:5" x14ac:dyDescent="0.25">
      <c r="A139" s="76" t="s">
        <v>768</v>
      </c>
      <c r="B139" s="76" t="s">
        <v>978</v>
      </c>
      <c r="C139" s="79" t="str">
        <f>_xlfn.XLOOKUP(A139,'Tax Treaties'!$A$2:$A$60,'Tax Treaties'!$B$2:$B$60, " ",0,1)</f>
        <v xml:space="preserve"> </v>
      </c>
      <c r="D139" s="79" t="str">
        <f>_xlfn.XLOOKUP(A139,'E1 Trader'!$A$2:$A$55,'E1 Trader'!$B$2:$B$55, " ",0,1)</f>
        <v xml:space="preserve"> </v>
      </c>
      <c r="E139" s="79" t="str">
        <f>_xlfn.XLOOKUP(A139,'E2 Investor'!$A$2:$A$82,'E2 Investor'!$B$2:$B$82, " ",0,1)</f>
        <v xml:space="preserve"> </v>
      </c>
    </row>
    <row r="140" spans="1:5" x14ac:dyDescent="0.25">
      <c r="A140" s="76" t="s">
        <v>107</v>
      </c>
      <c r="B140" s="76" t="s">
        <v>979</v>
      </c>
      <c r="C140" s="79" t="str">
        <f>_xlfn.XLOOKUP(A140,'Tax Treaties'!$A$2:$A$60,'Tax Treaties'!$B$2:$B$60, " ",0,1)</f>
        <v>TT</v>
      </c>
      <c r="D140" s="79" t="str">
        <f>_xlfn.XLOOKUP(A140,'E1 Trader'!$A$2:$A$55,'E1 Trader'!$B$2:$B$55, " ",0,1)</f>
        <v xml:space="preserve">E-1 </v>
      </c>
      <c r="E140" s="79" t="str">
        <f>_xlfn.XLOOKUP(A140,'E2 Investor'!$A$2:$A$82,'E2 Investor'!$B$2:$B$82, " ",0,1)</f>
        <v xml:space="preserve">E-2 </v>
      </c>
    </row>
    <row r="141" spans="1:5" x14ac:dyDescent="0.25">
      <c r="A141" s="76" t="s">
        <v>108</v>
      </c>
      <c r="B141" s="76" t="s">
        <v>1049</v>
      </c>
      <c r="C141" s="79" t="str">
        <f>_xlfn.XLOOKUP(A141,'Tax Treaties'!$A$2:$A$60,'Tax Treaties'!$B$2:$B$60, " ",0,1)</f>
        <v>TT</v>
      </c>
      <c r="D141" s="79" t="str">
        <f>_xlfn.XLOOKUP(A141,'E1 Trader'!$A$2:$A$55,'E1 Trader'!$B$2:$B$55, " ",0,1)</f>
        <v xml:space="preserve">E-1 </v>
      </c>
      <c r="E141" s="79" t="str">
        <f>_xlfn.XLOOKUP(A141,'E2 Investor'!$A$2:$A$82,'E2 Investor'!$B$2:$B$82, " ",0,1)</f>
        <v xml:space="preserve">E-2 </v>
      </c>
    </row>
    <row r="142" spans="1:5" x14ac:dyDescent="0.25">
      <c r="A142" s="76" t="s">
        <v>109</v>
      </c>
      <c r="B142" s="76" t="s">
        <v>882</v>
      </c>
      <c r="C142" s="79" t="str">
        <f>_xlfn.XLOOKUP(A142,'Tax Treaties'!$A$2:$A$60,'Tax Treaties'!$B$2:$B$60, " ",0,1)</f>
        <v>TT</v>
      </c>
      <c r="D142" s="79" t="str">
        <f>_xlfn.XLOOKUP(A142,'E1 Trader'!$A$2:$A$55,'E1 Trader'!$B$2:$B$55, " ",0,1)</f>
        <v xml:space="preserve"> </v>
      </c>
      <c r="E142" s="79" t="str">
        <f>_xlfn.XLOOKUP(A142,'E2 Investor'!$A$2:$A$82,'E2 Investor'!$B$2:$B$82, " ",0,1)</f>
        <v xml:space="preserve"> </v>
      </c>
    </row>
    <row r="143" spans="1:5" x14ac:dyDescent="0.25">
      <c r="A143" s="76" t="s">
        <v>827</v>
      </c>
      <c r="B143" s="76" t="s">
        <v>980</v>
      </c>
      <c r="C143" s="79" t="str">
        <f>_xlfn.XLOOKUP(A143,'Tax Treaties'!$A$2:$A$60,'Tax Treaties'!$B$2:$B$60, " ",0,1)</f>
        <v xml:space="preserve"> </v>
      </c>
      <c r="D143" s="79" t="str">
        <f>_xlfn.XLOOKUP(A143,'E1 Trader'!$A$2:$A$55,'E1 Trader'!$B$2:$B$55, " ",0,1)</f>
        <v xml:space="preserve"> </v>
      </c>
      <c r="E143" s="79" t="str">
        <f>_xlfn.XLOOKUP(A143,'E2 Investor'!$A$2:$A$82,'E2 Investor'!$B$2:$B$82, " ",0,1)</f>
        <v xml:space="preserve"> </v>
      </c>
    </row>
    <row r="144" spans="1:5" x14ac:dyDescent="0.25">
      <c r="A144" s="76" t="s">
        <v>110</v>
      </c>
      <c r="B144" s="76" t="s">
        <v>981</v>
      </c>
      <c r="C144" s="79" t="str">
        <f>_xlfn.XLOOKUP(A144,'Tax Treaties'!$A$2:$A$60,'Tax Treaties'!$B$2:$B$60, " ",0,1)</f>
        <v>TT</v>
      </c>
      <c r="D144" s="79" t="str">
        <f>_xlfn.XLOOKUP(A144,'E1 Trader'!$A$2:$A$55,'E1 Trader'!$B$2:$B$55, " ",0,1)</f>
        <v xml:space="preserve"> </v>
      </c>
      <c r="E144" s="79" t="str">
        <f>_xlfn.XLOOKUP(A144,'E2 Investor'!$A$2:$A$82,'E2 Investor'!$B$2:$B$82, " ",0,1)</f>
        <v xml:space="preserve">E-2 </v>
      </c>
    </row>
    <row r="145" spans="1:5" x14ac:dyDescent="0.25">
      <c r="A145" s="76" t="s">
        <v>111</v>
      </c>
      <c r="B145" s="76" t="s">
        <v>982</v>
      </c>
      <c r="C145" s="80" t="str">
        <f>_xlfn.XLOOKUP(A145,'Tax Treaties'!$A$2:$A$60,'Tax Treaties'!$B$2:$B$60, " ",0,1)</f>
        <v>TT</v>
      </c>
      <c r="D145" s="79" t="str">
        <f>_xlfn.XLOOKUP(A145,'E1 Trader'!$A$2:$A$55,'E1 Trader'!$B$2:$B$55, " ",0,1)</f>
        <v xml:space="preserve"> </v>
      </c>
      <c r="E145" s="79" t="str">
        <f>_xlfn.XLOOKUP(A145,'E2 Investor'!$A$2:$A$82,'E2 Investor'!$B$2:$B$82, " ",0,1)</f>
        <v xml:space="preserve"> </v>
      </c>
    </row>
    <row r="146" spans="1:5" x14ac:dyDescent="0.25">
      <c r="A146" s="76" t="s">
        <v>791</v>
      </c>
      <c r="B146" s="76" t="s">
        <v>983</v>
      </c>
      <c r="C146" s="79" t="str">
        <f>_xlfn.XLOOKUP(A146,'Tax Treaties'!$A$2:$A$60,'Tax Treaties'!$B$2:$B$60, " ",0,1)</f>
        <v xml:space="preserve"> </v>
      </c>
      <c r="D146" s="79" t="str">
        <f>_xlfn.XLOOKUP(A146,'E1 Trader'!$A$2:$A$55,'E1 Trader'!$B$2:$B$55, " ",0,1)</f>
        <v xml:space="preserve"> </v>
      </c>
      <c r="E146" s="79" t="str">
        <f>_xlfn.XLOOKUP(A146,'E2 Investor'!$A$2:$A$82,'E2 Investor'!$B$2:$B$82, " ",0,1)</f>
        <v xml:space="preserve"> </v>
      </c>
    </row>
    <row r="147" spans="1:5" x14ac:dyDescent="0.25">
      <c r="A147" s="76" t="s">
        <v>871</v>
      </c>
      <c r="B147" s="76" t="s">
        <v>884</v>
      </c>
      <c r="C147" s="79" t="str">
        <f>_xlfn.XLOOKUP(A147,'Tax Treaties'!$A$2:$A$60,'Tax Treaties'!$B$2:$B$60, " ",0,1)</f>
        <v xml:space="preserve"> </v>
      </c>
      <c r="D147" s="79" t="str">
        <f>_xlfn.XLOOKUP(A147,'E1 Trader'!$A$2:$A$55,'E1 Trader'!$B$2:$B$55, " ",0,1)</f>
        <v xml:space="preserve"> </v>
      </c>
      <c r="E147" s="79" t="str">
        <f>_xlfn.XLOOKUP(A147,'E2 Investor'!$A$2:$A$82,'E2 Investor'!$B$2:$B$82, " ",0,1)</f>
        <v xml:space="preserve"> </v>
      </c>
    </row>
    <row r="148" spans="1:5" x14ac:dyDescent="0.25">
      <c r="A148" s="76" t="s">
        <v>854</v>
      </c>
      <c r="B148" s="76" t="s">
        <v>884</v>
      </c>
      <c r="C148" s="79" t="str">
        <f>_xlfn.XLOOKUP(A148,'Tax Treaties'!$A$2:$A$60,'Tax Treaties'!$B$2:$B$60, " ",0,1)</f>
        <v xml:space="preserve"> </v>
      </c>
      <c r="D148" s="79" t="str">
        <f>_xlfn.XLOOKUP(A148,'E1 Trader'!$A$2:$A$55,'E1 Trader'!$B$2:$B$55, " ",0,1)</f>
        <v xml:space="preserve"> </v>
      </c>
      <c r="E148" s="79" t="str">
        <f>_xlfn.XLOOKUP(A148,'E2 Investor'!$A$2:$A$82,'E2 Investor'!$B$2:$B$82, " ",0,1)</f>
        <v xml:space="preserve"> </v>
      </c>
    </row>
    <row r="149" spans="1:5" x14ac:dyDescent="0.25">
      <c r="A149" s="76" t="s">
        <v>872</v>
      </c>
      <c r="B149" s="76" t="s">
        <v>884</v>
      </c>
      <c r="C149" s="79" t="str">
        <f>_xlfn.XLOOKUP(A149,'Tax Treaties'!$A$2:$A$60,'Tax Treaties'!$B$2:$B$60, " ",0,1)</f>
        <v xml:space="preserve"> </v>
      </c>
      <c r="D149" s="79" t="str">
        <f>_xlfn.XLOOKUP(A149,'E1 Trader'!$A$2:$A$55,'E1 Trader'!$B$2:$B$55, " ",0,1)</f>
        <v xml:space="preserve"> </v>
      </c>
      <c r="E149" s="79" t="str">
        <f>_xlfn.XLOOKUP(A149,'E2 Investor'!$A$2:$A$82,'E2 Investor'!$B$2:$B$82, " ",0,1)</f>
        <v xml:space="preserve"> </v>
      </c>
    </row>
    <row r="150" spans="1:5" x14ac:dyDescent="0.25">
      <c r="A150" s="76" t="s">
        <v>853</v>
      </c>
      <c r="B150" s="76" t="s">
        <v>1050</v>
      </c>
      <c r="C150" s="79" t="str">
        <f>_xlfn.XLOOKUP(A150,'Tax Treaties'!$A$2:$A$60,'Tax Treaties'!$B$2:$B$60, " ",0,1)</f>
        <v xml:space="preserve"> </v>
      </c>
      <c r="D150" s="79" t="str">
        <f>_xlfn.XLOOKUP(A150,'E1 Trader'!$A$2:$A$55,'E1 Trader'!$B$2:$B$55, " ",0,1)</f>
        <v xml:space="preserve"> </v>
      </c>
      <c r="E150" s="79" t="str">
        <f>_xlfn.XLOOKUP(A150,'E2 Investor'!$A$2:$A$82,'E2 Investor'!$B$2:$B$82, " ",0,1)</f>
        <v xml:space="preserve"> </v>
      </c>
    </row>
    <row r="151" spans="1:5" x14ac:dyDescent="0.25">
      <c r="A151" s="76" t="s">
        <v>865</v>
      </c>
      <c r="B151" s="76" t="s">
        <v>882</v>
      </c>
      <c r="C151" s="79" t="str">
        <f>_xlfn.XLOOKUP(A151,'Tax Treaties'!$A$2:$A$60,'Tax Treaties'!$B$2:$B$60, " ",0,1)</f>
        <v xml:space="preserve"> </v>
      </c>
      <c r="D151" s="79" t="str">
        <f>_xlfn.XLOOKUP(A151,'E1 Trader'!$A$2:$A$55,'E1 Trader'!$B$2:$B$55, " ",0,1)</f>
        <v xml:space="preserve"> </v>
      </c>
      <c r="E151" s="79" t="str">
        <f>_xlfn.XLOOKUP(A151,'E2 Investor'!$A$2:$A$82,'E2 Investor'!$B$2:$B$82, " ",0,1)</f>
        <v xml:space="preserve"> </v>
      </c>
    </row>
    <row r="152" spans="1:5" x14ac:dyDescent="0.25">
      <c r="A152" s="76" t="s">
        <v>873</v>
      </c>
      <c r="B152" s="76" t="s">
        <v>1051</v>
      </c>
      <c r="C152" s="79" t="str">
        <f>_xlfn.XLOOKUP(A152,'Tax Treaties'!$A$2:$A$60,'Tax Treaties'!$B$2:$B$60, " ",0,1)</f>
        <v xml:space="preserve"> </v>
      </c>
      <c r="D152" s="79" t="str">
        <f>_xlfn.XLOOKUP(A152,'E1 Trader'!$A$2:$A$55,'E1 Trader'!$B$2:$B$55, " ",0,1)</f>
        <v xml:space="preserve"> </v>
      </c>
      <c r="E152" s="79" t="str">
        <f>_xlfn.XLOOKUP(A152,'E2 Investor'!$A$2:$A$82,'E2 Investor'!$B$2:$B$82, " ",0,1)</f>
        <v xml:space="preserve"> </v>
      </c>
    </row>
    <row r="153" spans="1:5" x14ac:dyDescent="0.25">
      <c r="A153" s="76" t="s">
        <v>765</v>
      </c>
      <c r="B153" s="76" t="s">
        <v>984</v>
      </c>
      <c r="C153" s="79" t="str">
        <f>_xlfn.XLOOKUP(A153,'Tax Treaties'!$A$2:$A$60,'Tax Treaties'!$B$2:$B$60, " ",0,1)</f>
        <v xml:space="preserve"> </v>
      </c>
      <c r="D153" s="79" t="str">
        <f>_xlfn.XLOOKUP(A153,'E1 Trader'!$A$2:$A$55,'E1 Trader'!$B$2:$B$55, " ",0,1)</f>
        <v xml:space="preserve"> </v>
      </c>
      <c r="E153" s="79" t="str">
        <f>_xlfn.XLOOKUP(A153,'E2 Investor'!$A$2:$A$82,'E2 Investor'!$B$2:$B$82, " ",0,1)</f>
        <v xml:space="preserve"> </v>
      </c>
    </row>
    <row r="154" spans="1:5" x14ac:dyDescent="0.25">
      <c r="A154" s="76" t="s">
        <v>787</v>
      </c>
      <c r="B154" s="76" t="s">
        <v>895</v>
      </c>
      <c r="C154" s="79" t="str">
        <f>_xlfn.XLOOKUP(A154,'Tax Treaties'!$A$2:$A$60,'Tax Treaties'!$B$2:$B$60, " ",0,1)</f>
        <v xml:space="preserve"> </v>
      </c>
      <c r="D154" s="79" t="str">
        <f>_xlfn.XLOOKUP(A154,'E1 Trader'!$A$2:$A$55,'E1 Trader'!$B$2:$B$55, " ",0,1)</f>
        <v xml:space="preserve"> </v>
      </c>
      <c r="E154" s="79" t="str">
        <f>_xlfn.XLOOKUP(A154,'E2 Investor'!$A$2:$A$82,'E2 Investor'!$B$2:$B$82, " ",0,1)</f>
        <v xml:space="preserve">E-2 </v>
      </c>
    </row>
    <row r="155" spans="1:5" x14ac:dyDescent="0.25">
      <c r="A155" s="76" t="s">
        <v>806</v>
      </c>
      <c r="B155" s="76" t="s">
        <v>985</v>
      </c>
      <c r="C155" s="79" t="str">
        <f>_xlfn.XLOOKUP(A155,'Tax Treaties'!$A$2:$A$60,'Tax Treaties'!$B$2:$B$60, " ",0,1)</f>
        <v xml:space="preserve"> </v>
      </c>
      <c r="D155" s="79" t="str">
        <f>_xlfn.XLOOKUP(A155,'E1 Trader'!$A$2:$A$55,'E1 Trader'!$B$2:$B$55, " ",0,1)</f>
        <v xml:space="preserve">E-1 </v>
      </c>
      <c r="E155" s="79" t="str">
        <f>_xlfn.XLOOKUP(A155,'E2 Investor'!$A$2:$A$82,'E2 Investor'!$B$2:$B$82, " ",0,1)</f>
        <v xml:space="preserve">E-2 </v>
      </c>
    </row>
    <row r="156" spans="1:5" x14ac:dyDescent="0.25">
      <c r="A156" s="76" t="s">
        <v>858</v>
      </c>
      <c r="B156" s="76" t="s">
        <v>986</v>
      </c>
      <c r="C156" s="79" t="str">
        <f>_xlfn.XLOOKUP(A156,'Tax Treaties'!$A$2:$A$60,'Tax Treaties'!$B$2:$B$60, " ",0,1)</f>
        <v xml:space="preserve"> </v>
      </c>
      <c r="D156" s="79" t="str">
        <f>_xlfn.XLOOKUP(A156,'E1 Trader'!$A$2:$A$55,'E1 Trader'!$B$2:$B$55, " ",0,1)</f>
        <v xml:space="preserve"> </v>
      </c>
      <c r="E156" s="79" t="str">
        <f>_xlfn.XLOOKUP(A156,'E2 Investor'!$A$2:$A$82,'E2 Investor'!$B$2:$B$82, " ",0,1)</f>
        <v xml:space="preserve"> </v>
      </c>
    </row>
    <row r="157" spans="1:5" x14ac:dyDescent="0.25">
      <c r="A157" s="76" t="s">
        <v>804</v>
      </c>
      <c r="B157" s="76" t="s">
        <v>987</v>
      </c>
      <c r="C157" s="79" t="str">
        <f>_xlfn.XLOOKUP(A157,'Tax Treaties'!$A$2:$A$60,'Tax Treaties'!$B$2:$B$60, " ",0,1)</f>
        <v xml:space="preserve"> </v>
      </c>
      <c r="D157" s="79" t="str">
        <f>_xlfn.XLOOKUP(A157,'E1 Trader'!$A$2:$A$55,'E1 Trader'!$B$2:$B$55, " ",0,1)</f>
        <v xml:space="preserve"> </v>
      </c>
      <c r="E157" s="79" t="str">
        <f>_xlfn.XLOOKUP(A157,'E2 Investor'!$A$2:$A$82,'E2 Investor'!$B$2:$B$82, " ",0,1)</f>
        <v xml:space="preserve"> </v>
      </c>
    </row>
    <row r="158" spans="1:5" x14ac:dyDescent="0.25">
      <c r="A158" s="76" t="s">
        <v>811</v>
      </c>
      <c r="B158" s="76" t="s">
        <v>988</v>
      </c>
      <c r="C158" s="79" t="str">
        <f>_xlfn.XLOOKUP(A158,'Tax Treaties'!$A$2:$A$60,'Tax Treaties'!$B$2:$B$60, " ",0,1)</f>
        <v xml:space="preserve"> </v>
      </c>
      <c r="D158" s="79" t="str">
        <f>_xlfn.XLOOKUP(A158,'E1 Trader'!$A$2:$A$55,'E1 Trader'!$B$2:$B$55, " ",0,1)</f>
        <v xml:space="preserve">E-1 </v>
      </c>
      <c r="E158" s="79" t="str">
        <f>_xlfn.XLOOKUP(A158,'E2 Investor'!$A$2:$A$82,'E2 Investor'!$B$2:$B$82, " ",0,1)</f>
        <v xml:space="preserve">E-2 </v>
      </c>
    </row>
    <row r="159" spans="1:5" x14ac:dyDescent="0.25">
      <c r="A159" s="76" t="s">
        <v>112</v>
      </c>
      <c r="B159" s="76" t="s">
        <v>882</v>
      </c>
      <c r="C159" s="79" t="str">
        <f>_xlfn.XLOOKUP(A159,'Tax Treaties'!$A$2:$A$60,'Tax Treaties'!$B$2:$B$60, " ",,)</f>
        <v>TT</v>
      </c>
      <c r="D159" s="79" t="str">
        <f>_xlfn.XLOOKUP(A159,'E1 Trader'!$A$2:$A$55,'E1 Trader'!$B$2:$B$55, " ",0,1)</f>
        <v xml:space="preserve"> </v>
      </c>
      <c r="E159" s="79"/>
    </row>
    <row r="160" spans="1:5" x14ac:dyDescent="0.25">
      <c r="A160" s="76" t="s">
        <v>113</v>
      </c>
      <c r="B160" s="76" t="s">
        <v>882</v>
      </c>
      <c r="C160" s="79" t="str">
        <f>_xlfn.XLOOKUP(A160,'Tax Treaties'!$A$2:$A$60,'Tax Treaties'!$B$2:$B$60, " ",0,1)</f>
        <v>TT</v>
      </c>
      <c r="D160" s="79" t="str">
        <f>_xlfn.XLOOKUP(A160,'E1 Trader'!$A$2:$A$55,'E1 Trader'!$B$2:$B$55, " ",0,1)</f>
        <v xml:space="preserve">E-1 </v>
      </c>
      <c r="E160" s="79" t="str">
        <f>_xlfn.XLOOKUP(A160,'E2 Investor'!$A$2:$A$82,'E2 Investor'!$B$2:$B$82, " ",0,1)</f>
        <v xml:space="preserve">E-2 </v>
      </c>
    </row>
    <row r="161" spans="1:5" x14ac:dyDescent="0.25">
      <c r="A161" s="76" t="s">
        <v>843</v>
      </c>
      <c r="B161" s="76" t="s">
        <v>989</v>
      </c>
      <c r="C161" s="79" t="str">
        <f>_xlfn.XLOOKUP(A161,'Tax Treaties'!$A$2:$A$60,'Tax Treaties'!$B$2:$B$60, " ",0,1)</f>
        <v xml:space="preserve"> </v>
      </c>
      <c r="D161" s="79" t="str">
        <f>_xlfn.XLOOKUP(A161,'E1 Trader'!$A$2:$A$55,'E1 Trader'!$B$2:$B$55, " ",0,1)</f>
        <v xml:space="preserve"> </v>
      </c>
      <c r="E161" s="79" t="str">
        <f>_xlfn.XLOOKUP(A161,'E2 Investor'!$A$2:$A$82,'E2 Investor'!$B$2:$B$82, " ",0,1)</f>
        <v xml:space="preserve"> </v>
      </c>
    </row>
    <row r="162" spans="1:5" x14ac:dyDescent="0.25">
      <c r="A162" s="76" t="s">
        <v>785</v>
      </c>
      <c r="B162" s="76" t="s">
        <v>990</v>
      </c>
      <c r="C162" s="79" t="str">
        <f>_xlfn.XLOOKUP(A162,'Tax Treaties'!$A$2:$A$60,'Tax Treaties'!$B$2:$B$60, " ",0,1)</f>
        <v xml:space="preserve"> </v>
      </c>
      <c r="D162" s="79" t="str">
        <f>_xlfn.XLOOKUP(A162,'E1 Trader'!$A$2:$A$55,'E1 Trader'!$B$2:$B$55, " ",0,1)</f>
        <v xml:space="preserve"> </v>
      </c>
      <c r="E162" s="79" t="str">
        <f>_xlfn.XLOOKUP(A162,'E2 Investor'!$A$2:$A$82,'E2 Investor'!$B$2:$B$82, " ",0,1)</f>
        <v xml:space="preserve"> </v>
      </c>
    </row>
    <row r="163" spans="1:5" x14ac:dyDescent="0.25">
      <c r="A163" s="76" t="s">
        <v>114</v>
      </c>
      <c r="B163" s="76" t="s">
        <v>991</v>
      </c>
      <c r="C163" s="79" t="str">
        <f>_xlfn.XLOOKUP(A163,'Tax Treaties'!$A$2:$A$60,'Tax Treaties'!$B$2:$B$60, " ",0,1)</f>
        <v>TT</v>
      </c>
      <c r="D163" s="79" t="str">
        <f>_xlfn.XLOOKUP(A163,'E1 Trader'!$A$2:$A$55,'E1 Trader'!$B$2:$B$55, " ",0,1)</f>
        <v xml:space="preserve"> </v>
      </c>
      <c r="E163" s="79" t="str">
        <f>_xlfn.XLOOKUP(A163,'E2 Investor'!$A$2:$A$82,'E2 Investor'!$B$2:$B$82, " ",0,1)</f>
        <v xml:space="preserve"> </v>
      </c>
    </row>
    <row r="164" spans="1:5" x14ac:dyDescent="0.25">
      <c r="A164" s="76" t="s">
        <v>96</v>
      </c>
      <c r="B164" s="76" t="s">
        <v>992</v>
      </c>
      <c r="C164" s="79" t="str">
        <f>_xlfn.XLOOKUP(A164,'Tax Treaties'!$A$2:$A$60,'Tax Treaties'!$B$2:$B$60, " ",0,1)</f>
        <v>TT</v>
      </c>
      <c r="D164" s="79" t="str">
        <f>_xlfn.XLOOKUP(A164,'E1 Trader'!$A$2:$A$55,'E1 Trader'!$B$2:$B$55, " ",0,1)</f>
        <v xml:space="preserve">E-1 </v>
      </c>
      <c r="E164" s="79" t="str">
        <f>_xlfn.XLOOKUP(A164,'E2 Investor'!$A$2:$A$82,'E2 Investor'!$B$2:$B$82, " ",0,1)</f>
        <v xml:space="preserve">E-2 </v>
      </c>
    </row>
    <row r="165" spans="1:5" x14ac:dyDescent="0.25">
      <c r="A165" s="76" t="s">
        <v>799</v>
      </c>
      <c r="B165" s="76" t="s">
        <v>993</v>
      </c>
      <c r="C165" s="79" t="str">
        <f>_xlfn.XLOOKUP(A165,'Tax Treaties'!$A$2:$A$60,'Tax Treaties'!$B$2:$B$60, " ",0,1)</f>
        <v xml:space="preserve"> </v>
      </c>
      <c r="D165" s="79" t="str">
        <f>_xlfn.XLOOKUP(A165,'E1 Trader'!$A$2:$A$55,'E1 Trader'!$B$2:$B$55, " ",0,1)</f>
        <v xml:space="preserve"> </v>
      </c>
      <c r="E165" s="79" t="str">
        <f>_xlfn.XLOOKUP(A165,'E2 Investor'!$A$2:$A$82,'E2 Investor'!$B$2:$B$82, " ",0,1)</f>
        <v xml:space="preserve"> </v>
      </c>
    </row>
    <row r="166" spans="1:5" x14ac:dyDescent="0.25">
      <c r="A166" s="76" t="s">
        <v>115</v>
      </c>
      <c r="B166" s="76" t="s">
        <v>882</v>
      </c>
      <c r="C166" s="79" t="str">
        <f>_xlfn.XLOOKUP(A166,'Tax Treaties'!$A$2:$A$60,'Tax Treaties'!$B$2:$B$60, " ",0,1)</f>
        <v>TT</v>
      </c>
      <c r="D166" s="79" t="str">
        <f>_xlfn.XLOOKUP(A166,'E1 Trader'!$A$2:$A$55,'E1 Trader'!$B$2:$B$55, " ",0,1)</f>
        <v xml:space="preserve">E-1 </v>
      </c>
      <c r="E166" s="79" t="str">
        <f>_xlfn.XLOOKUP(A166,'E2 Investor'!$A$2:$A$82,'E2 Investor'!$B$2:$B$82, " ",0,1)</f>
        <v xml:space="preserve">E-2 </v>
      </c>
    </row>
    <row r="167" spans="1:5" x14ac:dyDescent="0.25">
      <c r="A167" s="76" t="s">
        <v>116</v>
      </c>
      <c r="B167" s="76" t="s">
        <v>994</v>
      </c>
      <c r="C167" s="79" t="str">
        <f>_xlfn.XLOOKUP(A167,'Tax Treaties'!$A$2:$A$60,'Tax Treaties'!$B$2:$B$60, " ",0,1)</f>
        <v>TT</v>
      </c>
      <c r="D167" s="79" t="str">
        <f>_xlfn.XLOOKUP(A167,'E1 Trader'!$A$2:$A$55,'E1 Trader'!$B$2:$B$55, " ",0,1)</f>
        <v xml:space="preserve"> </v>
      </c>
      <c r="E167" s="79" t="str">
        <f>_xlfn.XLOOKUP(A167,'E2 Investor'!$A$2:$A$82,'E2 Investor'!$B$2:$B$82, " ",0,1)</f>
        <v xml:space="preserve">E-2 </v>
      </c>
    </row>
    <row r="168" spans="1:5" x14ac:dyDescent="0.25">
      <c r="A168" s="76" t="s">
        <v>760</v>
      </c>
      <c r="B168" s="76" t="s">
        <v>995</v>
      </c>
      <c r="C168" s="79" t="str">
        <f>_xlfn.XLOOKUP(A168,'Tax Treaties'!$A$2:$A$60,'Tax Treaties'!$B$2:$B$60, " ",0,1)</f>
        <v xml:space="preserve"> </v>
      </c>
      <c r="D168" s="79" t="str">
        <f>_xlfn.XLOOKUP(A168,'E1 Trader'!$A$2:$A$55,'E1 Trader'!$B$2:$B$55, " ",0,1)</f>
        <v xml:space="preserve"> </v>
      </c>
      <c r="E168" s="79" t="str">
        <f>_xlfn.XLOOKUP(A168,'E2 Investor'!$A$2:$A$82,'E2 Investor'!$B$2:$B$82, " ",0,1)</f>
        <v xml:space="preserve"> </v>
      </c>
    </row>
    <row r="169" spans="1:5" x14ac:dyDescent="0.25">
      <c r="A169" s="76" t="s">
        <v>845</v>
      </c>
      <c r="B169" s="76" t="s">
        <v>996</v>
      </c>
      <c r="C169" s="79" t="str">
        <f>_xlfn.XLOOKUP(A169,'Tax Treaties'!$A$2:$A$60,'Tax Treaties'!$B$2:$B$60, " ",0,1)</f>
        <v xml:space="preserve"> </v>
      </c>
      <c r="D169" s="79" t="str">
        <f>_xlfn.XLOOKUP(A169,'E1 Trader'!$A$2:$A$55,'E1 Trader'!$B$2:$B$55, " ",0,1)</f>
        <v xml:space="preserve">E-1 </v>
      </c>
      <c r="E169" s="79" t="str">
        <f>_xlfn.XLOOKUP(A169,'E2 Investor'!$A$2:$A$82,'E2 Investor'!$B$2:$B$82, " ",0,1)</f>
        <v xml:space="preserve">E-2 </v>
      </c>
    </row>
    <row r="170" spans="1:5" x14ac:dyDescent="0.25">
      <c r="A170" s="76" t="s">
        <v>117</v>
      </c>
      <c r="B170" s="76" t="s">
        <v>997</v>
      </c>
      <c r="C170" s="79" t="str">
        <f>_xlfn.XLOOKUP(A170,'Tax Treaties'!$A$2:$A$60,'Tax Treaties'!$B$2:$B$60, " ",0,1)</f>
        <v>TT</v>
      </c>
      <c r="D170" s="79" t="str">
        <f>_xlfn.XLOOKUP(A170,'E1 Trader'!$A$2:$A$55,'E1 Trader'!$B$2:$B$55, " ",0,1)</f>
        <v xml:space="preserve">E-1 </v>
      </c>
      <c r="E170" s="79" t="str">
        <f>_xlfn.XLOOKUP(A170,'E2 Investor'!$A$2:$A$82,'E2 Investor'!$B$2:$B$82, " ",0,1)</f>
        <v xml:space="preserve">E-2 </v>
      </c>
    </row>
    <row r="171" spans="1:5" x14ac:dyDescent="0.25">
      <c r="A171" s="76" t="s">
        <v>118</v>
      </c>
      <c r="B171" s="76" t="s">
        <v>953</v>
      </c>
      <c r="C171" s="79" t="str">
        <f>_xlfn.XLOOKUP(A171,'Tax Treaties'!$A$2:$A$60,'Tax Treaties'!$B$2:$B$60, " ",0,1)</f>
        <v>TT</v>
      </c>
      <c r="D171" s="79" t="str">
        <f>_xlfn.XLOOKUP(A171,'E1 Trader'!$A$2:$A$55,'E1 Trader'!$B$2:$B$55, " ",0,1)</f>
        <v xml:space="preserve">E-1 </v>
      </c>
      <c r="E171" s="79" t="str">
        <f>_xlfn.XLOOKUP(A171,'E2 Investor'!$A$2:$A$82,'E2 Investor'!$B$2:$B$82, " ",0,1)</f>
        <v xml:space="preserve">E-2 </v>
      </c>
    </row>
    <row r="172" spans="1:5" x14ac:dyDescent="0.25">
      <c r="A172" s="76" t="s">
        <v>779</v>
      </c>
      <c r="B172" s="76" t="s">
        <v>998</v>
      </c>
      <c r="C172" s="79" t="str">
        <f>_xlfn.XLOOKUP(A172,'Tax Treaties'!$A$2:$A$60,'Tax Treaties'!$B$2:$B$60, " ",0,1)</f>
        <v xml:space="preserve"> </v>
      </c>
      <c r="D172" s="79" t="str">
        <f>_xlfn.XLOOKUP(A172,'E1 Trader'!$A$2:$A$55,'E1 Trader'!$B$2:$B$55, " ",0,1)</f>
        <v xml:space="preserve"> </v>
      </c>
      <c r="E172" s="79" t="str">
        <f>_xlfn.XLOOKUP(A172,'E2 Investor'!$A$2:$A$82,'E2 Investor'!$B$2:$B$82, " ",0,1)</f>
        <v xml:space="preserve"> </v>
      </c>
    </row>
    <row r="173" spans="1:5" x14ac:dyDescent="0.25">
      <c r="A173" s="76" t="s">
        <v>1035</v>
      </c>
      <c r="B173" s="76" t="s">
        <v>1052</v>
      </c>
      <c r="C173" s="79" t="str">
        <f>_xlfn.XLOOKUP(A173,'Tax Treaties'!$A$2:$A$60,'Tax Treaties'!$B$2:$B$60, " ",0,1)</f>
        <v>TT</v>
      </c>
      <c r="D173" s="79" t="str">
        <f>_xlfn.XLOOKUP(A173,'E1 Trader'!$A$2:$A$55,'E1 Trader'!$B$2:$B$55, " ",0,1)</f>
        <v xml:space="preserve">E-1 </v>
      </c>
      <c r="E173" s="79"/>
    </row>
    <row r="174" spans="1:5" x14ac:dyDescent="0.25">
      <c r="A174" s="76" t="s">
        <v>414</v>
      </c>
      <c r="B174" s="76" t="s">
        <v>999</v>
      </c>
      <c r="C174" s="79" t="str">
        <f>_xlfn.XLOOKUP(A174,'Tax Treaties'!$A$2:$A$60,'Tax Treaties'!$B$2:$B$60, " ",0,1)</f>
        <v xml:space="preserve"> </v>
      </c>
      <c r="D174" s="79" t="str">
        <f>_xlfn.XLOOKUP(A174,'E1 Trader'!$A$2:$A$55,'E1 Trader'!$B$2:$B$55, " ",0,1)</f>
        <v xml:space="preserve"> </v>
      </c>
      <c r="E174" s="79" t="str">
        <f>_xlfn.XLOOKUP(A174,'E2 Investor'!$A$2:$A$82,'E2 Investor'!$B$2:$B$82, " ",0,1)</f>
        <v xml:space="preserve"> </v>
      </c>
    </row>
    <row r="175" spans="1:5" x14ac:dyDescent="0.25">
      <c r="A175" s="76" t="s">
        <v>755</v>
      </c>
      <c r="B175" s="76" t="s">
        <v>1000</v>
      </c>
      <c r="C175" s="79" t="str">
        <f>_xlfn.XLOOKUP(A175,'Tax Treaties'!$A$2:$A$60,'Tax Treaties'!$B$2:$B$60, " ",0,1)</f>
        <v xml:space="preserve"> </v>
      </c>
      <c r="D175" s="79" t="str">
        <f>_xlfn.XLOOKUP(A175,'E1 Trader'!$A$2:$A$55,'E1 Trader'!$B$2:$B$55, " ",0,1)</f>
        <v xml:space="preserve"> </v>
      </c>
      <c r="E175" s="79" t="str">
        <f>_xlfn.XLOOKUP(A175,'E2 Investor'!$A$2:$A$82,'E2 Investor'!$B$2:$B$82, " ",0,1)</f>
        <v xml:space="preserve"> </v>
      </c>
    </row>
    <row r="176" spans="1:5" x14ac:dyDescent="0.25">
      <c r="A176" s="76" t="s">
        <v>119</v>
      </c>
      <c r="B176" s="76" t="s">
        <v>1001</v>
      </c>
      <c r="C176" s="79" t="str">
        <f>_xlfn.XLOOKUP(A176,'Tax Treaties'!$A$2:$A$60,'Tax Treaties'!$B$2:$B$60, " ",0,1)</f>
        <v>TT</v>
      </c>
      <c r="D176" s="79" t="str">
        <f>_xlfn.XLOOKUP(A176,'E1 Trader'!$A$2:$A$55,'E1 Trader'!$B$2:$B$55, " ",0,1)</f>
        <v xml:space="preserve">E-1 </v>
      </c>
      <c r="E176" s="79" t="str">
        <f>_xlfn.XLOOKUP(A176,'E2 Investor'!$A$2:$A$82,'E2 Investor'!$B$2:$B$82, " ",0,1)</f>
        <v xml:space="preserve">E-2 </v>
      </c>
    </row>
    <row r="177" spans="1:5" x14ac:dyDescent="0.25">
      <c r="A177" s="76" t="s">
        <v>836</v>
      </c>
      <c r="B177" s="76" t="s">
        <v>920</v>
      </c>
      <c r="C177" s="79" t="str">
        <f>_xlfn.XLOOKUP(A177,'Tax Treaties'!$A$2:$A$60,'Tax Treaties'!$B$2:$B$60, " ",0,1)</f>
        <v xml:space="preserve"> </v>
      </c>
      <c r="D177" s="79" t="str">
        <f>_xlfn.XLOOKUP(A177,'E1 Trader'!$A$2:$A$55,'E1 Trader'!$B$2:$B$55, " ",0,1)</f>
        <v xml:space="preserve"> </v>
      </c>
      <c r="E177" s="79" t="str">
        <f>_xlfn.XLOOKUP(A177,'E2 Investor'!$A$2:$A$82,'E2 Investor'!$B$2:$B$82, " ",0,1)</f>
        <v xml:space="preserve"> </v>
      </c>
    </row>
    <row r="178" spans="1:5" x14ac:dyDescent="0.25">
      <c r="A178" s="76" t="s">
        <v>803</v>
      </c>
      <c r="B178" s="76" t="s">
        <v>895</v>
      </c>
      <c r="C178" s="79" t="str">
        <f>_xlfn.XLOOKUP(A178,'Tax Treaties'!$A$2:$A$60,'Tax Treaties'!$B$2:$B$60, " ",0,1)</f>
        <v xml:space="preserve"> </v>
      </c>
      <c r="D178" s="79" t="str">
        <f>_xlfn.XLOOKUP(A178,'E1 Trader'!$A$2:$A$55,'E1 Trader'!$B$2:$B$55, " ",0,1)</f>
        <v xml:space="preserve">E-1 </v>
      </c>
      <c r="E178" s="79" t="str">
        <f>_xlfn.XLOOKUP(A178,'E2 Investor'!$A$2:$A$82,'E2 Investor'!$B$2:$B$82, " ",0,1)</f>
        <v xml:space="preserve">E-2 </v>
      </c>
    </row>
    <row r="179" spans="1:5" x14ac:dyDescent="0.25">
      <c r="A179" s="76" t="s">
        <v>857</v>
      </c>
      <c r="B179" s="76" t="s">
        <v>1053</v>
      </c>
      <c r="C179" s="79" t="str">
        <f>_xlfn.XLOOKUP(A179,'Tax Treaties'!$A$2:$A$60,'Tax Treaties'!$B$2:$B$60, " ",0,1)</f>
        <v xml:space="preserve"> </v>
      </c>
      <c r="D179" s="79" t="str">
        <f>_xlfn.XLOOKUP(A179,'E1 Trader'!$A$2:$A$55,'E1 Trader'!$B$2:$B$55, " ",0,1)</f>
        <v xml:space="preserve"> </v>
      </c>
      <c r="E179" s="79" t="str">
        <f>_xlfn.XLOOKUP(A179,'E2 Investor'!$A$2:$A$82,'E2 Investor'!$B$2:$B$82, " ",0,1)</f>
        <v xml:space="preserve"> </v>
      </c>
    </row>
    <row r="180" spans="1:5" x14ac:dyDescent="0.25">
      <c r="A180" s="76" t="s">
        <v>834</v>
      </c>
      <c r="B180" s="76" t="s">
        <v>1002</v>
      </c>
      <c r="C180" s="79" t="str">
        <f>_xlfn.XLOOKUP(A180,'Tax Treaties'!$A$2:$A$60,'Tax Treaties'!$B$2:$B$60, " ",0,1)</f>
        <v>TT</v>
      </c>
      <c r="D180" s="79" t="str">
        <f>_xlfn.XLOOKUP(A180,'E1 Trader'!$A$2:$A$55,'E1 Trader'!$B$2:$B$55, " ",0,1)</f>
        <v xml:space="preserve"> </v>
      </c>
      <c r="E180" s="79" t="str">
        <f>_xlfn.XLOOKUP(A180,'E2 Investor'!$A$2:$A$82,'E2 Investor'!$B$2:$B$82, " ",0,1)</f>
        <v xml:space="preserve">E-2 </v>
      </c>
    </row>
    <row r="181" spans="1:5" x14ac:dyDescent="0.25">
      <c r="A181" s="76" t="s">
        <v>121</v>
      </c>
      <c r="B181" s="76" t="s">
        <v>1003</v>
      </c>
      <c r="C181" s="79" t="str">
        <f>_xlfn.XLOOKUP(A181,'Tax Treaties'!$A$2:$A$60,'Tax Treaties'!$B$2:$B$60, " ",0,1)</f>
        <v>TT</v>
      </c>
      <c r="D181" s="79" t="str">
        <f>_xlfn.XLOOKUP(A181,'E1 Trader'!$A$2:$A$55,'E1 Trader'!$B$2:$B$55, " ",0,1)</f>
        <v xml:space="preserve"> </v>
      </c>
      <c r="E181" s="79" t="str">
        <f>_xlfn.XLOOKUP(A181,'E2 Investor'!$A$2:$A$82,'E2 Investor'!$B$2:$B$82, " ",0,1)</f>
        <v xml:space="preserve">E-2 </v>
      </c>
    </row>
    <row r="182" spans="1:5" x14ac:dyDescent="0.25">
      <c r="A182" s="76" t="s">
        <v>122</v>
      </c>
      <c r="B182" s="76" t="s">
        <v>1004</v>
      </c>
      <c r="C182" s="79" t="str">
        <f>_xlfn.XLOOKUP(A182,'Tax Treaties'!$A$2:$A$60,'Tax Treaties'!$B$2:$B$60, " ",0,1)</f>
        <v>TT</v>
      </c>
      <c r="D182" s="79" t="str">
        <f>_xlfn.XLOOKUP(A182,'E1 Trader'!$A$2:$A$55,'E1 Trader'!$B$2:$B$55, " ",0,1)</f>
        <v xml:space="preserve">E-1 </v>
      </c>
      <c r="E182" s="79" t="str">
        <f>_xlfn.XLOOKUP(A182,'E2 Investor'!$A$2:$A$82,'E2 Investor'!$B$2:$B$82, " ",0,1)</f>
        <v xml:space="preserve">E-2 </v>
      </c>
    </row>
    <row r="183" spans="1:5" x14ac:dyDescent="0.25">
      <c r="A183" s="76" t="s">
        <v>415</v>
      </c>
      <c r="B183" s="76" t="s">
        <v>1005</v>
      </c>
      <c r="C183" s="79" t="str">
        <f>_xlfn.XLOOKUP(A183,'Tax Treaties'!$A$2:$A$60,'Tax Treaties'!$B$2:$B$60, " ",0,1)</f>
        <v xml:space="preserve"> </v>
      </c>
      <c r="D183" s="79" t="str">
        <f>_xlfn.XLOOKUP(A183,'E1 Trader'!$A$2:$A$55,'E1 Trader'!$B$2:$B$55, " ",0,1)</f>
        <v xml:space="preserve"> </v>
      </c>
      <c r="E183" s="79" t="str">
        <f>_xlfn.XLOOKUP(A183,'E2 Investor'!$A$2:$A$82,'E2 Investor'!$B$2:$B$82, " ",0,1)</f>
        <v xml:space="preserve"> </v>
      </c>
    </row>
    <row r="184" spans="1:5" x14ac:dyDescent="0.25">
      <c r="A184" s="76" t="s">
        <v>868</v>
      </c>
      <c r="B184" s="76" t="s">
        <v>887</v>
      </c>
      <c r="C184" s="79" t="str">
        <f>_xlfn.XLOOKUP(A184,'Tax Treaties'!$A$2:$A$60,'Tax Treaties'!$B$2:$B$60, " ",0,1)</f>
        <v xml:space="preserve"> </v>
      </c>
      <c r="D184" s="79" t="str">
        <f>_xlfn.XLOOKUP(A184,'E1 Trader'!$A$2:$A$55,'E1 Trader'!$B$2:$B$55, " ",0,1)</f>
        <v xml:space="preserve"> </v>
      </c>
      <c r="E184" s="79" t="str">
        <f>_xlfn.XLOOKUP(A184,'E2 Investor'!$A$2:$A$82,'E2 Investor'!$B$2:$B$82, " ",0,1)</f>
        <v xml:space="preserve"> </v>
      </c>
    </row>
    <row r="185" spans="1:5" x14ac:dyDescent="0.25">
      <c r="A185" s="76" t="s">
        <v>759</v>
      </c>
      <c r="B185" s="76" t="s">
        <v>1006</v>
      </c>
      <c r="C185" s="79" t="str">
        <f>_xlfn.XLOOKUP(A185,'Tax Treaties'!$A$2:$A$60,'Tax Treaties'!$B$2:$B$60, " ",0,1)</f>
        <v xml:space="preserve"> </v>
      </c>
      <c r="D185" s="79" t="str">
        <f>_xlfn.XLOOKUP(A185,'E1 Trader'!$A$2:$A$55,'E1 Trader'!$B$2:$B$55, " ",0,1)</f>
        <v xml:space="preserve"> </v>
      </c>
      <c r="E185" s="79" t="str">
        <f>_xlfn.XLOOKUP(A185,'E2 Investor'!$A$2:$A$82,'E2 Investor'!$B$2:$B$82, " ",0,1)</f>
        <v xml:space="preserve"> </v>
      </c>
    </row>
    <row r="186" spans="1:5" x14ac:dyDescent="0.25">
      <c r="A186" s="76" t="s">
        <v>123</v>
      </c>
      <c r="B186" s="76" t="s">
        <v>1007</v>
      </c>
      <c r="C186" s="79" t="str">
        <f>_xlfn.XLOOKUP(A186,'Tax Treaties'!$A$2:$A$60,'Tax Treaties'!$B$2:$B$60, " ",0,1)</f>
        <v>TT</v>
      </c>
      <c r="D186" s="79" t="str">
        <f>_xlfn.XLOOKUP(A186,'E1 Trader'!$A$2:$A$55,'E1 Trader'!$B$2:$B$55, " ",0,1)</f>
        <v xml:space="preserve"> </v>
      </c>
      <c r="E186" s="79" t="str">
        <f>_xlfn.XLOOKUP(A186,'E2 Investor'!$A$2:$A$82,'E2 Investor'!$B$2:$B$82, " ",0,1)</f>
        <v xml:space="preserve">E-2 </v>
      </c>
    </row>
    <row r="187" spans="1:5" x14ac:dyDescent="0.25">
      <c r="A187" s="76" t="s">
        <v>802</v>
      </c>
      <c r="B187" s="76" t="s">
        <v>1008</v>
      </c>
      <c r="C187" s="79" t="str">
        <f>_xlfn.XLOOKUP(A187,'Tax Treaties'!$A$2:$A$60,'Tax Treaties'!$B$2:$B$60, " ",0,1)</f>
        <v xml:space="preserve"> </v>
      </c>
      <c r="D187" s="79" t="str">
        <f>_xlfn.XLOOKUP(A187,'E1 Trader'!$A$2:$A$55,'E1 Trader'!$B$2:$B$55, " ",0,1)</f>
        <v xml:space="preserve"> </v>
      </c>
      <c r="E187" s="79" t="str">
        <f>_xlfn.XLOOKUP(A187,'E2 Investor'!$A$2:$A$82,'E2 Investor'!$B$2:$B$82, " ",0,1)</f>
        <v xml:space="preserve"> </v>
      </c>
    </row>
    <row r="188" spans="1:5" x14ac:dyDescent="0.25">
      <c r="A188" s="76" t="s">
        <v>124</v>
      </c>
      <c r="B188" s="76" t="s">
        <v>1009</v>
      </c>
      <c r="C188" s="79" t="str">
        <f>_xlfn.XLOOKUP(A188,'Tax Treaties'!$A$2:$A$60,'Tax Treaties'!$B$2:$B$60, " ",0,1)</f>
        <v>TT</v>
      </c>
      <c r="D188" s="79" t="str">
        <f>_xlfn.XLOOKUP(A188,'E1 Trader'!$A$2:$A$55,'E1 Trader'!$B$2:$B$55, " ",0,1)</f>
        <v xml:space="preserve">E-1 </v>
      </c>
      <c r="E188" s="79" t="str">
        <f>_xlfn.XLOOKUP(A188,'E2 Investor'!$A$2:$A$82,'E2 Investor'!$B$2:$B$82, " ",0,1)</f>
        <v xml:space="preserve">E-2 </v>
      </c>
    </row>
    <row r="189" spans="1:5" x14ac:dyDescent="0.25">
      <c r="A189" s="76" t="s">
        <v>874</v>
      </c>
      <c r="B189" s="76" t="s">
        <v>920</v>
      </c>
      <c r="C189" s="79" t="str">
        <f>_xlfn.XLOOKUP(A189,'Tax Treaties'!$A$2:$A$60,'Tax Treaties'!$B$2:$B$60, " ",0,1)</f>
        <v xml:space="preserve"> </v>
      </c>
      <c r="D189" s="79" t="str">
        <f>_xlfn.XLOOKUP(A189,'E1 Trader'!$A$2:$A$55,'E1 Trader'!$B$2:$B$55, " ",0,1)</f>
        <v xml:space="preserve"> </v>
      </c>
      <c r="E189" s="79" t="str">
        <f>_xlfn.XLOOKUP(A189,'E2 Investor'!$A$2:$A$82,'E2 Investor'!$B$2:$B$82, " ",0,1)</f>
        <v xml:space="preserve"> </v>
      </c>
    </row>
    <row r="190" spans="1:5" x14ac:dyDescent="0.25">
      <c r="A190" s="76" t="s">
        <v>823</v>
      </c>
      <c r="B190" s="76" t="s">
        <v>1010</v>
      </c>
      <c r="C190" s="79" t="str">
        <f>_xlfn.XLOOKUP(A190,'Tax Treaties'!$A$2:$A$60,'Tax Treaties'!$B$2:$B$60, " ",0,1)</f>
        <v xml:space="preserve"> </v>
      </c>
      <c r="D190" s="79" t="str">
        <f>_xlfn.XLOOKUP(A190,'E1 Trader'!$A$2:$A$55,'E1 Trader'!$B$2:$B$55, " ",0,1)</f>
        <v xml:space="preserve"> </v>
      </c>
      <c r="E190" s="79" t="str">
        <f>_xlfn.XLOOKUP(A190,'E2 Investor'!$A$2:$A$82,'E2 Investor'!$B$2:$B$82, " ",0,1)</f>
        <v xml:space="preserve"> </v>
      </c>
    </row>
    <row r="191" spans="1:5" x14ac:dyDescent="0.25">
      <c r="A191" s="76" t="s">
        <v>416</v>
      </c>
      <c r="B191" s="76" t="s">
        <v>1011</v>
      </c>
      <c r="C191" s="79" t="str">
        <f>_xlfn.XLOOKUP(A191,'Tax Treaties'!$A$2:$A$60,'Tax Treaties'!$B$2:$B$60, " ",0,1)</f>
        <v xml:space="preserve"> </v>
      </c>
      <c r="D191" s="79" t="str">
        <f>_xlfn.XLOOKUP(A191,'E1 Trader'!$A$2:$A$55,'E1 Trader'!$B$2:$B$55, " ",0,1)</f>
        <v xml:space="preserve"> </v>
      </c>
      <c r="E191" s="79" t="str">
        <f>_xlfn.XLOOKUP(A191,'E2 Investor'!$A$2:$A$82,'E2 Investor'!$B$2:$B$82, " ",0,1)</f>
        <v xml:space="preserve"> </v>
      </c>
    </row>
    <row r="192" spans="1:5" x14ac:dyDescent="0.25">
      <c r="A192" s="76" t="s">
        <v>852</v>
      </c>
      <c r="B192" s="76" t="s">
        <v>1012</v>
      </c>
      <c r="C192" s="79" t="str">
        <f>_xlfn.XLOOKUP(A192,'Tax Treaties'!$A$2:$A$60,'Tax Treaties'!$B$2:$B$60, " ",0,1)</f>
        <v xml:space="preserve"> </v>
      </c>
      <c r="D192" s="79" t="str">
        <f>_xlfn.XLOOKUP(A192,'E1 Trader'!$A$2:$A$55,'E1 Trader'!$B$2:$B$55, " ",0,1)</f>
        <v xml:space="preserve"> </v>
      </c>
      <c r="E192" s="79" t="str">
        <f>_xlfn.XLOOKUP(A192,'E2 Investor'!$A$2:$A$82,'E2 Investor'!$B$2:$B$82, " ",0,1)</f>
        <v xml:space="preserve"> </v>
      </c>
    </row>
    <row r="193" spans="1:5" x14ac:dyDescent="0.25">
      <c r="A193" s="76" t="s">
        <v>125</v>
      </c>
      <c r="B193" s="76" t="s">
        <v>1054</v>
      </c>
      <c r="C193" s="79" t="str">
        <f>_xlfn.XLOOKUP(A193,'Tax Treaties'!$A$2:$A$60,'Tax Treaties'!$B$2:$B$60, " ",0,1)</f>
        <v>TT</v>
      </c>
      <c r="D193" s="79" t="str">
        <f>_xlfn.XLOOKUP(A193,'E1 Trader'!$A$2:$A$55,'E1 Trader'!$B$2:$B$55, " ",0,1)</f>
        <v xml:space="preserve"> </v>
      </c>
      <c r="E193" s="79" t="str">
        <f>_xlfn.XLOOKUP(A193,'E2 Investor'!$A$2:$A$82,'E2 Investor'!$B$2:$B$82, " ",0,1)</f>
        <v xml:space="preserve"> </v>
      </c>
    </row>
    <row r="194" spans="1:5" x14ac:dyDescent="0.25">
      <c r="A194" s="76" t="s">
        <v>753</v>
      </c>
      <c r="B194" s="76" t="s">
        <v>1055</v>
      </c>
      <c r="C194" s="79" t="str">
        <f>_xlfn.XLOOKUP(A194,'Tax Treaties'!$A$2:$A$60,'Tax Treaties'!$B$2:$B$60, " ",0,1)</f>
        <v xml:space="preserve"> </v>
      </c>
      <c r="D194" s="79" t="str">
        <f>_xlfn.XLOOKUP(A194,'E1 Trader'!$A$2:$A$55,'E1 Trader'!$B$2:$B$55, " ",0,1)</f>
        <v xml:space="preserve"> </v>
      </c>
      <c r="E194" s="79" t="str">
        <f>_xlfn.XLOOKUP(A194,'E2 Investor'!$A$2:$A$82,'E2 Investor'!$B$2:$B$82, " ",0,1)</f>
        <v xml:space="preserve"> </v>
      </c>
    </row>
    <row r="195" spans="1:5" x14ac:dyDescent="0.25">
      <c r="A195" s="76" t="s">
        <v>767</v>
      </c>
      <c r="B195" s="76" t="s">
        <v>1013</v>
      </c>
      <c r="C195" s="79" t="str">
        <f>_xlfn.XLOOKUP(A195,'Tax Treaties'!$A$2:$A$60,'Tax Treaties'!$B$2:$B$60, " ",0,1)</f>
        <v xml:space="preserve"> </v>
      </c>
      <c r="D195" s="79" t="str">
        <f>_xlfn.XLOOKUP(A195,'E1 Trader'!$A$2:$A$55,'E1 Trader'!$B$2:$B$55, " ",0,1)</f>
        <v xml:space="preserve"> </v>
      </c>
      <c r="E195" s="79" t="str">
        <f>_xlfn.XLOOKUP(A195,'E2 Investor'!$A$2:$A$82,'E2 Investor'!$B$2:$B$82, " ",0,1)</f>
        <v xml:space="preserve"> </v>
      </c>
    </row>
    <row r="196" spans="1:5" x14ac:dyDescent="0.25">
      <c r="A196" s="76" t="s">
        <v>781</v>
      </c>
      <c r="B196" s="76" t="s">
        <v>1014</v>
      </c>
      <c r="C196" s="79" t="str">
        <f>_xlfn.XLOOKUP(A196,'Tax Treaties'!$A$2:$A$60,'Tax Treaties'!$B$2:$B$60, " ",0,1)</f>
        <v xml:space="preserve"> </v>
      </c>
      <c r="D196" s="79" t="str">
        <f>_xlfn.XLOOKUP(A196,'E1 Trader'!$A$2:$A$55,'E1 Trader'!$B$2:$B$55, " ",0,1)</f>
        <v xml:space="preserve"> </v>
      </c>
      <c r="E196" s="79" t="str">
        <f>_xlfn.XLOOKUP(A196,'E2 Investor'!$A$2:$A$82,'E2 Investor'!$B$2:$B$82, " ",0,1)</f>
        <v xml:space="preserve"> </v>
      </c>
    </row>
    <row r="197" spans="1:5" x14ac:dyDescent="0.25">
      <c r="A197" s="76" t="s">
        <v>789</v>
      </c>
      <c r="B197" s="76" t="s">
        <v>1015</v>
      </c>
      <c r="C197" s="79" t="str">
        <f>_xlfn.XLOOKUP(A197,'Tax Treaties'!$A$2:$A$60,'Tax Treaties'!$B$2:$B$60, " ",0,1)</f>
        <v xml:space="preserve"> </v>
      </c>
      <c r="D197" s="79" t="str">
        <f>_xlfn.XLOOKUP(A197,'E1 Trader'!$A$2:$A$55,'E1 Trader'!$B$2:$B$55, " ",0,1)</f>
        <v xml:space="preserve"> </v>
      </c>
      <c r="E197" s="79" t="str">
        <f>_xlfn.XLOOKUP(A197,'E2 Investor'!$A$2:$A$82,'E2 Investor'!$B$2:$B$82, " ",0,1)</f>
        <v xml:space="preserve"> </v>
      </c>
    </row>
    <row r="199" spans="1:5" x14ac:dyDescent="0.25">
      <c r="C199" s="79">
        <f>COUNTIF(C2:C198, "TT")</f>
        <v>57</v>
      </c>
      <c r="D199" s="79">
        <f>COUNTIF(D2:D198,"E-1 ")</f>
        <v>51</v>
      </c>
      <c r="E199" s="79">
        <f>COUNTIF(E2:E198,"E-2 ")</f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9467-DACF-4F5A-85C1-36387EEA457E}">
  <dimension ref="A1:U65"/>
  <sheetViews>
    <sheetView tabSelected="1" topLeftCell="A25" zoomScale="80" zoomScaleNormal="80" workbookViewId="0">
      <selection activeCell="G2" sqref="G2"/>
    </sheetView>
  </sheetViews>
  <sheetFormatPr defaultColWidth="8.88671875" defaultRowHeight="13.8" x14ac:dyDescent="0.25"/>
  <cols>
    <col min="1" max="1" width="24.33203125" style="1" bestFit="1" customWidth="1"/>
    <col min="2" max="2" width="8.77734375" style="1" customWidth="1"/>
    <col min="3" max="4" width="3.88671875" style="1" bestFit="1" customWidth="1"/>
    <col min="5" max="5" width="3.44140625" style="1" bestFit="1" customWidth="1"/>
    <col min="6" max="6" width="5" style="1" customWidth="1"/>
    <col min="7" max="7" width="14.88671875" style="1" customWidth="1"/>
    <col min="8" max="8" width="14.6640625" style="1" customWidth="1"/>
    <col min="9" max="9" width="19.21875" style="1" customWidth="1"/>
    <col min="10" max="10" width="12.109375" style="1" bestFit="1" customWidth="1"/>
    <col min="11" max="11" width="15.5546875" style="1" customWidth="1"/>
    <col min="12" max="12" width="14.44140625" style="1" bestFit="1" customWidth="1"/>
    <col min="13" max="13" width="18.33203125" style="1" bestFit="1" customWidth="1"/>
    <col min="14" max="14" width="12.109375" style="1" bestFit="1" customWidth="1"/>
    <col min="15" max="15" width="13.44140625" style="1" bestFit="1" customWidth="1"/>
    <col min="16" max="16" width="11.6640625" style="1" bestFit="1" customWidth="1"/>
    <col min="17" max="17" width="13.6640625" style="1" bestFit="1" customWidth="1"/>
    <col min="18" max="18" width="7" style="1" bestFit="1" customWidth="1"/>
    <col min="19" max="19" width="11.5546875" style="1" bestFit="1" customWidth="1"/>
    <col min="20" max="20" width="12.33203125" style="1" bestFit="1" customWidth="1"/>
    <col min="21" max="21" width="16" style="1" bestFit="1" customWidth="1"/>
    <col min="22" max="16384" width="8.88671875" style="1"/>
  </cols>
  <sheetData>
    <row r="1" spans="1:21" ht="69" x14ac:dyDescent="0.25">
      <c r="A1" s="7" t="s">
        <v>226</v>
      </c>
      <c r="B1" s="7" t="s">
        <v>1039</v>
      </c>
      <c r="C1" s="7" t="s">
        <v>1032</v>
      </c>
      <c r="D1" s="7" t="s">
        <v>1033</v>
      </c>
      <c r="E1" s="7" t="s">
        <v>1034</v>
      </c>
      <c r="F1" s="7" t="s">
        <v>0</v>
      </c>
      <c r="G1" s="7" t="s">
        <v>183</v>
      </c>
      <c r="H1" s="7" t="s">
        <v>1</v>
      </c>
      <c r="I1" s="7" t="s">
        <v>184</v>
      </c>
      <c r="J1" s="7" t="s">
        <v>185</v>
      </c>
      <c r="K1" s="7" t="s">
        <v>1</v>
      </c>
      <c r="L1" s="7" t="s">
        <v>186</v>
      </c>
      <c r="M1" s="7" t="s">
        <v>1</v>
      </c>
      <c r="N1" s="7" t="s">
        <v>187</v>
      </c>
      <c r="O1" s="7" t="s">
        <v>1</v>
      </c>
      <c r="P1" s="7" t="s">
        <v>222</v>
      </c>
      <c r="Q1" s="7" t="s">
        <v>223</v>
      </c>
      <c r="R1" s="7" t="s">
        <v>188</v>
      </c>
      <c r="S1" s="7" t="s">
        <v>224</v>
      </c>
      <c r="T1" s="7" t="s">
        <v>225</v>
      </c>
      <c r="U1" s="7" t="s">
        <v>1</v>
      </c>
    </row>
    <row r="2" spans="1:21" x14ac:dyDescent="0.25">
      <c r="A2" s="3" t="s">
        <v>69</v>
      </c>
      <c r="B2" s="74" t="s">
        <v>1040</v>
      </c>
      <c r="C2" s="3" t="str">
        <f>_xlfn.XLOOKUP(A2, 'E1 Trader'!$A$2:$A$55, 'E1 Trader'!$B$2:$B$55, " ")</f>
        <v xml:space="preserve">E-1 </v>
      </c>
      <c r="D2" s="3" t="str">
        <f>_xlfn.XLOOKUP(A2, 'E2 Investor'!$A$2:$A$82, 'E2 Investor'!$B$2:$B$82, " ")</f>
        <v xml:space="preserve">E-2 </v>
      </c>
      <c r="E2" s="3" t="s">
        <v>1034</v>
      </c>
      <c r="F2" s="3" t="s">
        <v>2</v>
      </c>
      <c r="G2" s="6">
        <v>10</v>
      </c>
      <c r="H2" s="3" t="s">
        <v>127</v>
      </c>
      <c r="I2" s="6">
        <v>15</v>
      </c>
      <c r="J2" s="6">
        <v>5</v>
      </c>
      <c r="K2" s="3" t="s">
        <v>128</v>
      </c>
      <c r="L2" s="6">
        <v>0</v>
      </c>
      <c r="M2" s="3" t="s">
        <v>20</v>
      </c>
      <c r="N2" s="10">
        <v>30</v>
      </c>
      <c r="O2" s="3" t="s">
        <v>189</v>
      </c>
      <c r="P2" s="11">
        <v>0</v>
      </c>
      <c r="Q2" s="11">
        <v>5</v>
      </c>
      <c r="R2" s="11">
        <v>5</v>
      </c>
      <c r="S2" s="11">
        <v>5</v>
      </c>
      <c r="T2" s="11">
        <v>5</v>
      </c>
      <c r="U2" s="3" t="s">
        <v>191</v>
      </c>
    </row>
    <row r="3" spans="1:21" x14ac:dyDescent="0.25">
      <c r="A3" s="3" t="s">
        <v>70</v>
      </c>
      <c r="B3" s="74" t="s">
        <v>1040</v>
      </c>
      <c r="C3" s="3" t="str">
        <f>_xlfn.XLOOKUP(A3, 'E1 Trader'!$A$2:$A$55, 'E1 Trader'!$B$2:$B$55, " ")</f>
        <v xml:space="preserve">E-1 </v>
      </c>
      <c r="D3" s="3" t="str">
        <f>_xlfn.XLOOKUP(A3, 'E2 Investor'!$A$2:$A$82, 'E2 Investor'!$B$2:$B$82, " ")</f>
        <v xml:space="preserve">E-2 </v>
      </c>
      <c r="E3" s="3"/>
      <c r="F3" s="3" t="s">
        <v>3</v>
      </c>
      <c r="G3" s="6">
        <v>0</v>
      </c>
      <c r="H3" s="3" t="s">
        <v>129</v>
      </c>
      <c r="I3" s="6">
        <v>15</v>
      </c>
      <c r="J3" s="6">
        <v>5</v>
      </c>
      <c r="K3" s="3" t="s">
        <v>130</v>
      </c>
      <c r="L3" s="6">
        <v>0</v>
      </c>
      <c r="M3" s="3" t="s">
        <v>131</v>
      </c>
      <c r="N3" s="10">
        <v>30</v>
      </c>
      <c r="O3" s="3" t="s">
        <v>192</v>
      </c>
      <c r="P3" s="11">
        <v>0</v>
      </c>
      <c r="Q3" s="11">
        <v>0</v>
      </c>
      <c r="R3" s="11">
        <v>0</v>
      </c>
      <c r="S3" s="11">
        <v>10</v>
      </c>
      <c r="T3" s="11">
        <v>0</v>
      </c>
      <c r="U3" s="3" t="s">
        <v>193</v>
      </c>
    </row>
    <row r="4" spans="1:21" x14ac:dyDescent="0.25">
      <c r="A4" s="3" t="s">
        <v>71</v>
      </c>
      <c r="B4" s="74" t="s">
        <v>1040</v>
      </c>
      <c r="C4" s="3" t="str">
        <f>_xlfn.XLOOKUP(A4, 'E1 Trader'!$A$2:$A$55, 'E1 Trader'!$B$2:$B$55, " ")</f>
        <v xml:space="preserve"> </v>
      </c>
      <c r="D4" s="3" t="str">
        <f>_xlfn.XLOOKUP(A4, 'E2 Investor'!$A$2:$A$82, 'E2 Investor'!$B$2:$B$82, " ")</f>
        <v xml:space="preserve">E-2 </v>
      </c>
      <c r="E4" s="3"/>
      <c r="F4" s="3" t="s">
        <v>4</v>
      </c>
      <c r="G4" s="6">
        <v>10</v>
      </c>
      <c r="H4" s="3" t="s">
        <v>132</v>
      </c>
      <c r="I4" s="6">
        <v>15</v>
      </c>
      <c r="J4" s="6">
        <v>10</v>
      </c>
      <c r="K4" s="3" t="s">
        <v>130</v>
      </c>
      <c r="L4" s="6">
        <v>0</v>
      </c>
      <c r="M4" s="3" t="s">
        <v>66</v>
      </c>
      <c r="N4" s="10">
        <v>30</v>
      </c>
      <c r="O4" s="3" t="s">
        <v>5</v>
      </c>
      <c r="P4" s="11">
        <v>0</v>
      </c>
      <c r="Q4" s="11">
        <v>10</v>
      </c>
      <c r="R4" s="11">
        <v>10</v>
      </c>
      <c r="S4" s="11">
        <v>10</v>
      </c>
      <c r="T4" s="11">
        <v>10</v>
      </c>
      <c r="U4" s="3" t="s">
        <v>6</v>
      </c>
    </row>
    <row r="5" spans="1:21" x14ac:dyDescent="0.25">
      <c r="A5" s="2" t="s">
        <v>72</v>
      </c>
      <c r="B5" s="74" t="s">
        <v>1040</v>
      </c>
      <c r="C5" s="3" t="str">
        <f>_xlfn.XLOOKUP(A5, 'E1 Trader'!$A$2:$A$55, 'E1 Trader'!$B$2:$B$55, " ")</f>
        <v xml:space="preserve"> </v>
      </c>
      <c r="D5" s="3" t="str">
        <f>_xlfn.XLOOKUP(A5, 'E2 Investor'!$A$2:$A$82, 'E2 Investor'!$B$2:$B$82, " ")</f>
        <v xml:space="preserve"> </v>
      </c>
      <c r="E5" s="2"/>
      <c r="F5" s="2" t="s">
        <v>7</v>
      </c>
      <c r="G5" s="6">
        <v>5</v>
      </c>
      <c r="H5" s="2" t="s">
        <v>133</v>
      </c>
      <c r="I5" s="6">
        <v>15</v>
      </c>
      <c r="J5" s="6">
        <v>5</v>
      </c>
      <c r="K5" s="3" t="s">
        <v>180</v>
      </c>
      <c r="L5" s="6">
        <v>0</v>
      </c>
      <c r="M5" s="2" t="s">
        <v>131</v>
      </c>
      <c r="N5" s="10">
        <v>30</v>
      </c>
      <c r="O5" s="3" t="s">
        <v>192</v>
      </c>
      <c r="P5" s="11">
        <v>0</v>
      </c>
      <c r="Q5" s="11">
        <v>5</v>
      </c>
      <c r="R5" s="11">
        <v>5</v>
      </c>
      <c r="S5" s="11">
        <v>5</v>
      </c>
      <c r="T5" s="11">
        <v>5</v>
      </c>
      <c r="U5" s="3" t="s">
        <v>194</v>
      </c>
    </row>
    <row r="6" spans="1:21" x14ac:dyDescent="0.25">
      <c r="A6" s="2" t="s">
        <v>73</v>
      </c>
      <c r="B6" s="74" t="s">
        <v>1040</v>
      </c>
      <c r="C6" s="3" t="str">
        <f>_xlfn.XLOOKUP(A6, 'E1 Trader'!$A$2:$A$55, 'E1 Trader'!$B$2:$B$55, " ")</f>
        <v xml:space="preserve">E-1 </v>
      </c>
      <c r="D6" s="3" t="str">
        <f>_xlfn.XLOOKUP(A6, 'E2 Investor'!$A$2:$A$82, 'E2 Investor'!$B$2:$B$82, " ")</f>
        <v xml:space="preserve">E-2 </v>
      </c>
      <c r="E6" s="2"/>
      <c r="F6" s="2" t="s">
        <v>8</v>
      </c>
      <c r="G6" s="6">
        <v>0</v>
      </c>
      <c r="H6" s="2" t="s">
        <v>129</v>
      </c>
      <c r="I6" s="6">
        <v>15</v>
      </c>
      <c r="J6" s="6">
        <v>5</v>
      </c>
      <c r="K6" s="3" t="s">
        <v>130</v>
      </c>
      <c r="L6" s="6">
        <v>0</v>
      </c>
      <c r="M6" s="3" t="s">
        <v>34</v>
      </c>
      <c r="N6" s="10">
        <v>30</v>
      </c>
      <c r="O6" s="3" t="s">
        <v>195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3" t="s">
        <v>9</v>
      </c>
    </row>
    <row r="7" spans="1:21" x14ac:dyDescent="0.25">
      <c r="A7" s="2" t="s">
        <v>74</v>
      </c>
      <c r="B7" s="74" t="s">
        <v>1040</v>
      </c>
      <c r="C7" s="3" t="str">
        <f>_xlfn.XLOOKUP(A7, 'E1 Trader'!$A$2:$A$55, 'E1 Trader'!$B$2:$B$55, " ")</f>
        <v xml:space="preserve"> </v>
      </c>
      <c r="D7" s="3" t="str">
        <f>_xlfn.XLOOKUP(A7, 'E2 Investor'!$A$2:$A$82, 'E2 Investor'!$B$2:$B$82, " ")</f>
        <v xml:space="preserve">E-2 </v>
      </c>
      <c r="E7" s="2"/>
      <c r="F7" s="2" t="s">
        <v>10</v>
      </c>
      <c r="G7" s="6">
        <v>5</v>
      </c>
      <c r="H7" s="2" t="s">
        <v>134</v>
      </c>
      <c r="I7" s="6">
        <v>10</v>
      </c>
      <c r="J7" s="6">
        <v>5</v>
      </c>
      <c r="K7" s="3" t="s">
        <v>130</v>
      </c>
      <c r="L7" s="6">
        <v>0</v>
      </c>
      <c r="M7" s="3" t="s">
        <v>34</v>
      </c>
      <c r="N7" s="10">
        <v>30</v>
      </c>
      <c r="O7" s="3" t="s">
        <v>195</v>
      </c>
      <c r="P7" s="11">
        <v>0</v>
      </c>
      <c r="Q7" s="11">
        <v>5</v>
      </c>
      <c r="R7" s="11">
        <v>5</v>
      </c>
      <c r="S7" s="11">
        <v>5</v>
      </c>
      <c r="T7" s="11">
        <v>5</v>
      </c>
      <c r="U7" s="3" t="s">
        <v>196</v>
      </c>
    </row>
    <row r="8" spans="1:21" x14ac:dyDescent="0.25">
      <c r="A8" s="2" t="s">
        <v>75</v>
      </c>
      <c r="B8" s="74" t="s">
        <v>1040</v>
      </c>
      <c r="C8" s="3" t="str">
        <f>_xlfn.XLOOKUP(A8, 'E1 Trader'!$A$2:$A$55, 'E1 Trader'!$B$2:$B$55, " ")</f>
        <v xml:space="preserve">E-1 </v>
      </c>
      <c r="D8" s="3" t="str">
        <f>_xlfn.XLOOKUP(A8, 'E2 Investor'!$A$2:$A$82, 'E2 Investor'!$B$2:$B$82, " ")</f>
        <v xml:space="preserve">E-2 </v>
      </c>
      <c r="E8" s="2"/>
      <c r="F8" s="2" t="s">
        <v>11</v>
      </c>
      <c r="G8" s="6">
        <v>0</v>
      </c>
      <c r="H8" s="3" t="s">
        <v>135</v>
      </c>
      <c r="I8" s="6">
        <v>15</v>
      </c>
      <c r="J8" s="6">
        <v>5</v>
      </c>
      <c r="K8" s="3" t="s">
        <v>181</v>
      </c>
      <c r="L8" s="6">
        <v>15</v>
      </c>
      <c r="M8" s="2" t="s">
        <v>136</v>
      </c>
      <c r="N8" s="10">
        <v>0</v>
      </c>
      <c r="O8" s="3" t="s">
        <v>197</v>
      </c>
      <c r="P8" s="11">
        <v>10</v>
      </c>
      <c r="Q8" s="11">
        <v>0</v>
      </c>
      <c r="R8" s="11">
        <v>0</v>
      </c>
      <c r="S8" s="11">
        <v>10</v>
      </c>
      <c r="T8" s="11">
        <v>0</v>
      </c>
      <c r="U8" s="3" t="s">
        <v>198</v>
      </c>
    </row>
    <row r="9" spans="1:21" x14ac:dyDescent="0.25">
      <c r="A9" s="3" t="s">
        <v>1035</v>
      </c>
      <c r="B9" s="74" t="s">
        <v>1040</v>
      </c>
      <c r="C9" s="3" t="str">
        <f>_xlfn.XLOOKUP(A9, 'E1 Trader'!$A$2:$A$55, 'E1 Trader'!$B$2:$B$55, " ")</f>
        <v xml:space="preserve">E-1 </v>
      </c>
      <c r="D9" s="3" t="str">
        <f>_xlfn.XLOOKUP(A9, 'E2 Investor'!$A$2:$A$82, 'E2 Investor'!$B$2:$B$82, " ")</f>
        <v xml:space="preserve">E-2 </v>
      </c>
      <c r="E9" s="3"/>
      <c r="F9" s="3" t="s">
        <v>12</v>
      </c>
      <c r="G9" s="6">
        <v>10</v>
      </c>
      <c r="H9" s="3" t="s">
        <v>130</v>
      </c>
      <c r="I9" s="6">
        <v>10</v>
      </c>
      <c r="J9" s="6">
        <v>10</v>
      </c>
      <c r="K9" s="3" t="s">
        <v>137</v>
      </c>
      <c r="L9" s="6">
        <v>0</v>
      </c>
      <c r="M9" s="3" t="s">
        <v>34</v>
      </c>
      <c r="N9" s="10">
        <v>30</v>
      </c>
      <c r="O9" s="3" t="s">
        <v>195</v>
      </c>
      <c r="P9" s="11">
        <v>7</v>
      </c>
      <c r="Q9" s="11">
        <v>10</v>
      </c>
      <c r="R9" s="11">
        <v>10</v>
      </c>
      <c r="S9" s="11">
        <v>10</v>
      </c>
      <c r="T9" s="11">
        <v>10</v>
      </c>
      <c r="U9" s="3" t="s">
        <v>199</v>
      </c>
    </row>
    <row r="10" spans="1:21" x14ac:dyDescent="0.25">
      <c r="A10" s="2" t="s">
        <v>77</v>
      </c>
      <c r="B10" s="1" t="s">
        <v>1040</v>
      </c>
      <c r="C10" s="3" t="str">
        <f>_xlfn.XLOOKUP(A10, 'E1 Trader'!$A$2:$A$55, 'E1 Trader'!$B$2:$B$55, " ")</f>
        <v xml:space="preserve"> </v>
      </c>
      <c r="D10" s="3" t="str">
        <f>_xlfn.XLOOKUP(A10, 'E2 Investor'!$A$2:$A$82, 'E2 Investor'!$B$2:$B$82, " ")</f>
        <v xml:space="preserve"> </v>
      </c>
      <c r="E10" s="2"/>
      <c r="F10" s="2"/>
      <c r="G10" s="6">
        <v>0</v>
      </c>
      <c r="H10" s="2" t="s">
        <v>138</v>
      </c>
      <c r="I10" s="6">
        <v>30</v>
      </c>
      <c r="J10" s="6">
        <v>30</v>
      </c>
      <c r="K10" s="3" t="s">
        <v>13</v>
      </c>
      <c r="L10" s="6">
        <v>30</v>
      </c>
      <c r="M10" s="3" t="s">
        <v>139</v>
      </c>
      <c r="N10" s="10">
        <v>30</v>
      </c>
      <c r="O10" s="12" t="s">
        <v>13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3" t="s">
        <v>200</v>
      </c>
    </row>
    <row r="11" spans="1:21" x14ac:dyDescent="0.25">
      <c r="A11" s="2" t="s">
        <v>78</v>
      </c>
      <c r="B11" s="74" t="s">
        <v>1040</v>
      </c>
      <c r="C11" s="3" t="str">
        <f>_xlfn.XLOOKUP(A11, 'E1 Trader'!$A$2:$A$55, 'E1 Trader'!$B$2:$B$55, " ")</f>
        <v xml:space="preserve"> </v>
      </c>
      <c r="D11" s="3" t="str">
        <f>_xlfn.XLOOKUP(A11, 'E2 Investor'!$A$2:$A$82, 'E2 Investor'!$B$2:$B$82, " ")</f>
        <v xml:space="preserve"> </v>
      </c>
      <c r="E11" s="2"/>
      <c r="F11" s="2" t="s">
        <v>14</v>
      </c>
      <c r="G11" s="6">
        <v>10</v>
      </c>
      <c r="H11" s="2" t="s">
        <v>49</v>
      </c>
      <c r="I11" s="6">
        <v>15</v>
      </c>
      <c r="J11" s="6">
        <v>5</v>
      </c>
      <c r="K11" s="3" t="s">
        <v>6</v>
      </c>
      <c r="L11" s="6">
        <v>0</v>
      </c>
      <c r="M11" s="3" t="s">
        <v>140</v>
      </c>
      <c r="N11" s="10">
        <v>30</v>
      </c>
      <c r="O11" s="3">
        <v>24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3" t="s">
        <v>201</v>
      </c>
    </row>
    <row r="12" spans="1:21" x14ac:dyDescent="0.25">
      <c r="A12" s="3" t="s">
        <v>79</v>
      </c>
      <c r="B12" s="74" t="s">
        <v>1040</v>
      </c>
      <c r="C12" s="3" t="str">
        <f>_xlfn.XLOOKUP(A12, 'E1 Trader'!$A$2:$A$55, 'E1 Trader'!$B$2:$B$55, " ")</f>
        <v xml:space="preserve"> </v>
      </c>
      <c r="D12" s="3" t="str">
        <f>_xlfn.XLOOKUP(A12, 'E2 Investor'!$A$2:$A$82, 'E2 Investor'!$B$2:$B$82, " ")</f>
        <v xml:space="preserve">E-2 </v>
      </c>
      <c r="E12" s="3"/>
      <c r="F12" s="3" t="s">
        <v>15</v>
      </c>
      <c r="G12" s="6">
        <v>0</v>
      </c>
      <c r="H12" s="3" t="s">
        <v>129</v>
      </c>
      <c r="I12" s="6">
        <v>15</v>
      </c>
      <c r="J12" s="6">
        <v>5</v>
      </c>
      <c r="K12" s="3" t="s">
        <v>130</v>
      </c>
      <c r="L12" s="6">
        <v>0</v>
      </c>
      <c r="M12" s="3" t="s">
        <v>141</v>
      </c>
      <c r="N12" s="10">
        <v>30</v>
      </c>
      <c r="O12" s="3" t="s">
        <v>202</v>
      </c>
      <c r="P12" s="11">
        <v>10</v>
      </c>
      <c r="Q12" s="11">
        <v>10</v>
      </c>
      <c r="R12" s="11">
        <v>10</v>
      </c>
      <c r="S12" s="11">
        <v>0</v>
      </c>
      <c r="T12" s="11">
        <v>0</v>
      </c>
      <c r="U12" s="3" t="s">
        <v>6</v>
      </c>
    </row>
    <row r="13" spans="1:21" x14ac:dyDescent="0.25">
      <c r="A13" s="2" t="s">
        <v>80</v>
      </c>
      <c r="B13" s="74" t="s">
        <v>1040</v>
      </c>
      <c r="C13" s="3" t="str">
        <f>_xlfn.XLOOKUP(A13, 'E1 Trader'!$A$2:$A$55, 'E1 Trader'!$B$2:$B$55, " ")</f>
        <v xml:space="preserve">E-1 </v>
      </c>
      <c r="D13" s="3" t="str">
        <f>_xlfn.XLOOKUP(A13, 'E2 Investor'!$A$2:$A$82, 'E2 Investor'!$B$2:$B$82, " ")</f>
        <v xml:space="preserve">E-2 </v>
      </c>
      <c r="E13" s="3"/>
      <c r="F13" s="3" t="s">
        <v>16</v>
      </c>
      <c r="G13" s="6">
        <v>0</v>
      </c>
      <c r="H13" s="3" t="s">
        <v>129</v>
      </c>
      <c r="I13" s="6">
        <v>15</v>
      </c>
      <c r="J13" s="6">
        <v>5</v>
      </c>
      <c r="K13" s="3" t="s">
        <v>142</v>
      </c>
      <c r="L13" s="6">
        <v>30</v>
      </c>
      <c r="M13" s="3" t="s">
        <v>20</v>
      </c>
      <c r="N13" s="10">
        <v>30</v>
      </c>
      <c r="O13" s="3" t="s">
        <v>189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3" t="s">
        <v>9</v>
      </c>
    </row>
    <row r="14" spans="1:21" x14ac:dyDescent="0.25">
      <c r="A14" s="2" t="s">
        <v>81</v>
      </c>
      <c r="B14" s="74" t="s">
        <v>1040</v>
      </c>
      <c r="C14" s="3" t="str">
        <f>_xlfn.XLOOKUP(A14, 'E1 Trader'!$A$2:$A$55, 'E1 Trader'!$B$2:$B$55, " ")</f>
        <v xml:space="preserve"> </v>
      </c>
      <c r="D14" s="3" t="str">
        <f>_xlfn.XLOOKUP(A14, 'E2 Investor'!$A$2:$A$82, 'E2 Investor'!$B$2:$B$82, " ")</f>
        <v xml:space="preserve">E-2 </v>
      </c>
      <c r="E14" s="2"/>
      <c r="F14" s="2" t="s">
        <v>17</v>
      </c>
      <c r="G14" s="6">
        <v>15</v>
      </c>
      <c r="H14" s="2" t="s">
        <v>6</v>
      </c>
      <c r="I14" s="6">
        <v>15</v>
      </c>
      <c r="J14" s="6">
        <v>5</v>
      </c>
      <c r="K14" s="2" t="s">
        <v>132</v>
      </c>
      <c r="L14" s="6">
        <v>0</v>
      </c>
      <c r="M14" s="2" t="s">
        <v>66</v>
      </c>
      <c r="N14" s="10">
        <v>0</v>
      </c>
      <c r="O14" s="3">
        <v>20</v>
      </c>
      <c r="P14" s="11">
        <v>0</v>
      </c>
      <c r="Q14" s="11">
        <v>30</v>
      </c>
      <c r="R14" s="11">
        <v>15</v>
      </c>
      <c r="S14" s="11" t="s">
        <v>190</v>
      </c>
      <c r="T14" s="11">
        <v>15</v>
      </c>
      <c r="U14" s="3" t="s">
        <v>203</v>
      </c>
    </row>
    <row r="15" spans="1:21" x14ac:dyDescent="0.25">
      <c r="A15" s="2" t="s">
        <v>82</v>
      </c>
      <c r="B15" s="74" t="s">
        <v>1040</v>
      </c>
      <c r="C15" s="3" t="str">
        <f>_xlfn.XLOOKUP(A15, 'E1 Trader'!$A$2:$A$55, 'E1 Trader'!$B$2:$B$55, " ")</f>
        <v xml:space="preserve">E-1 </v>
      </c>
      <c r="D15" s="3" t="str">
        <f>_xlfn.XLOOKUP(A15, 'E2 Investor'!$A$2:$A$82, 'E2 Investor'!$B$2:$B$82, " ")</f>
        <v xml:space="preserve">E-2 </v>
      </c>
      <c r="E15" s="2"/>
      <c r="F15" s="2" t="s">
        <v>18</v>
      </c>
      <c r="G15" s="6">
        <v>10</v>
      </c>
      <c r="H15" s="3" t="s">
        <v>175</v>
      </c>
      <c r="I15" s="6">
        <v>15</v>
      </c>
      <c r="J15" s="6">
        <v>5</v>
      </c>
      <c r="K15" s="3" t="s">
        <v>130</v>
      </c>
      <c r="L15" s="6">
        <v>0</v>
      </c>
      <c r="M15" s="3" t="s">
        <v>20</v>
      </c>
      <c r="N15" s="10">
        <v>30</v>
      </c>
      <c r="O15" s="3" t="s">
        <v>189</v>
      </c>
      <c r="P15" s="11">
        <v>5</v>
      </c>
      <c r="Q15" s="11">
        <v>10</v>
      </c>
      <c r="R15" s="11">
        <v>10</v>
      </c>
      <c r="S15" s="11">
        <v>10</v>
      </c>
      <c r="T15" s="11">
        <v>10</v>
      </c>
      <c r="U15" s="3" t="s">
        <v>6</v>
      </c>
    </row>
    <row r="16" spans="1:21" x14ac:dyDescent="0.25">
      <c r="A16" s="3" t="s">
        <v>83</v>
      </c>
      <c r="B16" s="74" t="s">
        <v>1040</v>
      </c>
      <c r="C16" s="3" t="str">
        <f>_xlfn.XLOOKUP(A16, 'E1 Trader'!$A$2:$A$55, 'E1 Trader'!$B$2:$B$55, " ")</f>
        <v xml:space="preserve">E-1 </v>
      </c>
      <c r="D16" s="3" t="str">
        <f>_xlfn.XLOOKUP(A16, 'E2 Investor'!$A$2:$A$82, 'E2 Investor'!$B$2:$B$82, " ")</f>
        <v xml:space="preserve">E-2 </v>
      </c>
      <c r="E16" s="3"/>
      <c r="F16" s="3" t="s">
        <v>19</v>
      </c>
      <c r="G16" s="6">
        <v>0</v>
      </c>
      <c r="H16" s="3" t="s">
        <v>143</v>
      </c>
      <c r="I16" s="6">
        <v>15</v>
      </c>
      <c r="J16" s="6">
        <v>5</v>
      </c>
      <c r="K16" s="3" t="s">
        <v>144</v>
      </c>
      <c r="L16" s="6">
        <v>0</v>
      </c>
      <c r="M16" s="3" t="s">
        <v>20</v>
      </c>
      <c r="N16" s="10">
        <v>30</v>
      </c>
      <c r="O16" s="3" t="s">
        <v>20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3" t="s">
        <v>9</v>
      </c>
    </row>
    <row r="17" spans="1:21" x14ac:dyDescent="0.25">
      <c r="A17" s="2" t="s">
        <v>84</v>
      </c>
      <c r="B17" s="74" t="s">
        <v>1040</v>
      </c>
      <c r="C17" s="3" t="str">
        <f>_xlfn.XLOOKUP(A17, 'E1 Trader'!$A$2:$A$55, 'E1 Trader'!$B$2:$B$55, " ")</f>
        <v xml:space="preserve">E-1 </v>
      </c>
      <c r="D17" s="3" t="str">
        <f>_xlfn.XLOOKUP(A17, 'E2 Investor'!$A$2:$A$82, 'E2 Investor'!$B$2:$B$82, " ")</f>
        <v xml:space="preserve">E-2 </v>
      </c>
      <c r="E17" s="2"/>
      <c r="F17" s="2" t="s">
        <v>21</v>
      </c>
      <c r="G17" s="6">
        <v>0</v>
      </c>
      <c r="H17" s="2" t="s">
        <v>132</v>
      </c>
      <c r="I17" s="6">
        <v>15</v>
      </c>
      <c r="J17" s="6">
        <v>5</v>
      </c>
      <c r="K17" s="3" t="s">
        <v>145</v>
      </c>
      <c r="L17" s="6">
        <v>30</v>
      </c>
      <c r="M17" s="3" t="s">
        <v>22</v>
      </c>
      <c r="N17" s="10">
        <v>30</v>
      </c>
      <c r="O17" s="3" t="s">
        <v>22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3" t="s">
        <v>204</v>
      </c>
    </row>
    <row r="18" spans="1:21" x14ac:dyDescent="0.25">
      <c r="A18" s="2" t="s">
        <v>85</v>
      </c>
      <c r="B18" s="74" t="s">
        <v>1040</v>
      </c>
      <c r="C18" s="3" t="str">
        <f>_xlfn.XLOOKUP(A18, 'E1 Trader'!$A$2:$A$55, 'E1 Trader'!$B$2:$B$55, " ")</f>
        <v xml:space="preserve">E-1 </v>
      </c>
      <c r="D18" s="3" t="str">
        <f>_xlfn.XLOOKUP(A18, 'E2 Investor'!$A$2:$A$82, 'E2 Investor'!$B$2:$B$82, " ")</f>
        <v xml:space="preserve">E-2 </v>
      </c>
      <c r="E18" s="3"/>
      <c r="F18" s="3" t="s">
        <v>23</v>
      </c>
      <c r="G18" s="6">
        <v>0</v>
      </c>
      <c r="H18" s="3" t="s">
        <v>129</v>
      </c>
      <c r="I18" s="6">
        <v>15</v>
      </c>
      <c r="J18" s="6">
        <v>5</v>
      </c>
      <c r="K18" s="3" t="s">
        <v>146</v>
      </c>
      <c r="L18" s="6">
        <v>0</v>
      </c>
      <c r="M18" s="3" t="s">
        <v>20</v>
      </c>
      <c r="N18" s="10">
        <v>0</v>
      </c>
      <c r="O18" s="3" t="s">
        <v>205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3" t="s">
        <v>9</v>
      </c>
    </row>
    <row r="19" spans="1:21" x14ac:dyDescent="0.25">
      <c r="A19" s="3" t="s">
        <v>86</v>
      </c>
      <c r="B19" s="74" t="s">
        <v>1040</v>
      </c>
      <c r="C19" s="3" t="str">
        <f>_xlfn.XLOOKUP(A19, 'E1 Trader'!$A$2:$A$55, 'E1 Trader'!$B$2:$B$55, " ")</f>
        <v xml:space="preserve">E-1 </v>
      </c>
      <c r="D19" s="3" t="str">
        <f>_xlfn.XLOOKUP(A19, 'E2 Investor'!$A$2:$A$82, 'E2 Investor'!$B$2:$B$82, " ")</f>
        <v xml:space="preserve"> </v>
      </c>
      <c r="E19" s="3"/>
      <c r="F19" s="3" t="s">
        <v>24</v>
      </c>
      <c r="G19" s="6">
        <v>0</v>
      </c>
      <c r="H19" s="3" t="s">
        <v>147</v>
      </c>
      <c r="I19" s="6">
        <v>30</v>
      </c>
      <c r="J19" s="6">
        <v>30</v>
      </c>
      <c r="K19" s="3" t="s">
        <v>148</v>
      </c>
      <c r="L19" s="6">
        <v>0</v>
      </c>
      <c r="M19" s="3" t="s">
        <v>149</v>
      </c>
      <c r="N19" s="10">
        <v>30</v>
      </c>
      <c r="O19" s="3" t="s">
        <v>206</v>
      </c>
      <c r="P19" s="11">
        <v>0</v>
      </c>
      <c r="Q19" s="11">
        <v>0</v>
      </c>
      <c r="R19" s="11">
        <v>0</v>
      </c>
      <c r="S19" s="11">
        <v>30</v>
      </c>
      <c r="T19" s="11">
        <v>0</v>
      </c>
      <c r="U19" s="3" t="s">
        <v>207</v>
      </c>
    </row>
    <row r="20" spans="1:21" s="71" customFormat="1" x14ac:dyDescent="0.25">
      <c r="A20" s="68" t="s">
        <v>87</v>
      </c>
      <c r="B20" s="1" t="s">
        <v>1040</v>
      </c>
      <c r="C20" s="68" t="str">
        <f>_xlfn.XLOOKUP(A20, 'E1 Trader'!$A$2:$A$55, 'E1 Trader'!$B$2:$B$55, " ")</f>
        <v xml:space="preserve"> </v>
      </c>
      <c r="D20" s="68" t="str">
        <f>_xlfn.XLOOKUP(A20, 'E2 Investor'!$A$2:$A$82, 'E2 Investor'!$B$2:$B$82, " ")</f>
        <v xml:space="preserve"> </v>
      </c>
      <c r="E20" s="68"/>
      <c r="F20" s="68" t="s">
        <v>25</v>
      </c>
      <c r="G20" s="69">
        <v>0</v>
      </c>
      <c r="H20" s="68" t="s">
        <v>46</v>
      </c>
      <c r="I20" s="69">
        <v>15</v>
      </c>
      <c r="J20" s="69">
        <v>5</v>
      </c>
      <c r="K20" s="68" t="s">
        <v>137</v>
      </c>
      <c r="L20" s="69">
        <v>0</v>
      </c>
      <c r="M20" s="68" t="s">
        <v>150</v>
      </c>
      <c r="N20" s="70">
        <v>30</v>
      </c>
      <c r="O20" s="68" t="s">
        <v>208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68">
        <v>11</v>
      </c>
    </row>
    <row r="21" spans="1:21" x14ac:dyDescent="0.25">
      <c r="A21" s="3" t="s">
        <v>88</v>
      </c>
      <c r="B21" s="74" t="s">
        <v>1040</v>
      </c>
      <c r="C21" s="3" t="str">
        <f>_xlfn.XLOOKUP(A21, 'E1 Trader'!$A$2:$A$55, 'E1 Trader'!$B$2:$B$55, " ")</f>
        <v xml:space="preserve"> </v>
      </c>
      <c r="D21" s="3" t="str">
        <f>_xlfn.XLOOKUP(A21, 'E2 Investor'!$A$2:$A$82, 'E2 Investor'!$B$2:$B$82, " ")</f>
        <v xml:space="preserve"> </v>
      </c>
      <c r="E21" s="3"/>
      <c r="F21" s="3" t="s">
        <v>26</v>
      </c>
      <c r="G21" s="6">
        <v>0</v>
      </c>
      <c r="H21" s="3" t="s">
        <v>129</v>
      </c>
      <c r="I21" s="6">
        <v>15</v>
      </c>
      <c r="J21" s="6">
        <v>5</v>
      </c>
      <c r="K21" s="3" t="s">
        <v>130</v>
      </c>
      <c r="L21" s="6">
        <v>0</v>
      </c>
      <c r="M21" s="3" t="s">
        <v>151</v>
      </c>
      <c r="N21" s="10">
        <v>30</v>
      </c>
      <c r="O21" s="3" t="s">
        <v>195</v>
      </c>
      <c r="P21" s="11">
        <v>0</v>
      </c>
      <c r="Q21" s="11">
        <v>5</v>
      </c>
      <c r="R21" s="11"/>
      <c r="S21" s="11">
        <v>5</v>
      </c>
      <c r="T21" s="11">
        <v>0</v>
      </c>
      <c r="U21" s="3" t="s">
        <v>193</v>
      </c>
    </row>
    <row r="22" spans="1:21" x14ac:dyDescent="0.25">
      <c r="A22" s="3" t="s">
        <v>89</v>
      </c>
      <c r="B22" s="74" t="s">
        <v>1040</v>
      </c>
      <c r="C22" s="3" t="str">
        <f>_xlfn.XLOOKUP(A22, 'E1 Trader'!$A$2:$A$55, 'E1 Trader'!$B$2:$B$55, " ")</f>
        <v xml:space="preserve"> </v>
      </c>
      <c r="D22" s="3" t="str">
        <f>_xlfn.XLOOKUP(A22, 'E2 Investor'!$A$2:$A$82, 'E2 Investor'!$B$2:$B$82, " ")</f>
        <v xml:space="preserve"> </v>
      </c>
      <c r="E22" s="3"/>
      <c r="F22" s="3" t="s">
        <v>27</v>
      </c>
      <c r="G22" s="6">
        <v>15</v>
      </c>
      <c r="H22" s="3" t="s">
        <v>132</v>
      </c>
      <c r="I22" s="6">
        <v>25</v>
      </c>
      <c r="J22" s="6">
        <v>15</v>
      </c>
      <c r="K22" s="3" t="s">
        <v>130</v>
      </c>
      <c r="L22" s="6">
        <v>0</v>
      </c>
      <c r="M22" s="3" t="s">
        <v>152</v>
      </c>
      <c r="N22" s="10">
        <v>30</v>
      </c>
      <c r="O22" s="3" t="s">
        <v>209</v>
      </c>
      <c r="P22" s="11">
        <v>10</v>
      </c>
      <c r="Q22" s="11">
        <v>15</v>
      </c>
      <c r="R22" s="11">
        <v>15</v>
      </c>
      <c r="S22" s="11">
        <v>15</v>
      </c>
      <c r="T22" s="11">
        <v>15</v>
      </c>
      <c r="U22" s="3" t="s">
        <v>210</v>
      </c>
    </row>
    <row r="23" spans="1:21" x14ac:dyDescent="0.25">
      <c r="A23" s="3" t="s">
        <v>90</v>
      </c>
      <c r="B23" s="74" t="s">
        <v>1040</v>
      </c>
      <c r="C23" s="3" t="str">
        <f>_xlfn.XLOOKUP(A23, 'E1 Trader'!$A$2:$A$55, 'E1 Trader'!$B$2:$B$55, " ")</f>
        <v xml:space="preserve"> </v>
      </c>
      <c r="D23" s="3" t="str">
        <f>_xlfn.XLOOKUP(A23, 'E2 Investor'!$A$2:$A$82, 'E2 Investor'!$B$2:$B$82, " ")</f>
        <v xml:space="preserve"> </v>
      </c>
      <c r="E23" s="3"/>
      <c r="F23" s="3" t="s">
        <v>28</v>
      </c>
      <c r="G23" s="6">
        <v>10</v>
      </c>
      <c r="H23" s="3" t="s">
        <v>153</v>
      </c>
      <c r="I23" s="6">
        <v>15</v>
      </c>
      <c r="J23" s="6">
        <v>10</v>
      </c>
      <c r="K23" s="3" t="s">
        <v>154</v>
      </c>
      <c r="L23" s="6">
        <v>15</v>
      </c>
      <c r="M23" s="3" t="s">
        <v>155</v>
      </c>
      <c r="N23" s="10">
        <v>30</v>
      </c>
      <c r="O23" s="3">
        <v>22</v>
      </c>
      <c r="P23" s="11">
        <v>10</v>
      </c>
      <c r="Q23" s="11">
        <v>10</v>
      </c>
      <c r="R23" s="11">
        <v>10</v>
      </c>
      <c r="S23" s="11">
        <v>10</v>
      </c>
      <c r="T23" s="11">
        <v>10</v>
      </c>
      <c r="U23" s="3" t="s">
        <v>211</v>
      </c>
    </row>
    <row r="24" spans="1:21" x14ac:dyDescent="0.25">
      <c r="A24" s="3" t="s">
        <v>91</v>
      </c>
      <c r="B24" s="74" t="s">
        <v>1040</v>
      </c>
      <c r="C24" s="3" t="str">
        <f>_xlfn.XLOOKUP(A24, 'E1 Trader'!$A$2:$A$55, 'E1 Trader'!$B$2:$B$55, " ")</f>
        <v xml:space="preserve">E-1 </v>
      </c>
      <c r="D24" s="3" t="str">
        <f>_xlfn.XLOOKUP(A24, 'E2 Investor'!$A$2:$A$82, 'E2 Investor'!$B$2:$B$82, " ")</f>
        <v xml:space="preserve">E-2 </v>
      </c>
      <c r="E24" s="3"/>
      <c r="F24" s="3" t="s">
        <v>29</v>
      </c>
      <c r="G24" s="6">
        <v>0</v>
      </c>
      <c r="H24" s="3" t="s">
        <v>129</v>
      </c>
      <c r="I24" s="6">
        <v>15</v>
      </c>
      <c r="J24" s="6">
        <v>5</v>
      </c>
      <c r="K24" s="3" t="s">
        <v>130</v>
      </c>
      <c r="L24" s="6">
        <v>0</v>
      </c>
      <c r="M24" s="3" t="s">
        <v>131</v>
      </c>
      <c r="N24" s="10">
        <v>0</v>
      </c>
      <c r="O24" s="3" t="s">
        <v>192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3" t="s">
        <v>9</v>
      </c>
    </row>
    <row r="25" spans="1:21" x14ac:dyDescent="0.25">
      <c r="A25" s="3" t="s">
        <v>92</v>
      </c>
      <c r="B25" s="74" t="s">
        <v>1040</v>
      </c>
      <c r="C25" s="3" t="str">
        <f>_xlfn.XLOOKUP(A25, 'E1 Trader'!$A$2:$A$55, 'E1 Trader'!$B$2:$B$55, " ")</f>
        <v xml:space="preserve">E-1 </v>
      </c>
      <c r="D25" s="3" t="str">
        <f>_xlfn.XLOOKUP(A25, 'E2 Investor'!$A$2:$A$82, 'E2 Investor'!$B$2:$B$82, " ")</f>
        <v xml:space="preserve">E-2 </v>
      </c>
      <c r="E25" s="3"/>
      <c r="F25" s="3" t="s">
        <v>30</v>
      </c>
      <c r="G25" s="6" t="s">
        <v>176</v>
      </c>
      <c r="H25" s="3" t="s">
        <v>49</v>
      </c>
      <c r="I25" s="6">
        <v>25</v>
      </c>
      <c r="J25" s="6" t="s">
        <v>174</v>
      </c>
      <c r="K25" s="3" t="s">
        <v>6</v>
      </c>
      <c r="L25" s="6">
        <v>0</v>
      </c>
      <c r="M25" s="3" t="s">
        <v>156</v>
      </c>
      <c r="N25" s="10">
        <v>0</v>
      </c>
      <c r="O25" s="3">
        <v>21</v>
      </c>
      <c r="P25" s="11">
        <v>0</v>
      </c>
      <c r="Q25" s="11">
        <v>15</v>
      </c>
      <c r="R25" s="11">
        <v>15</v>
      </c>
      <c r="S25" s="11">
        <v>10</v>
      </c>
      <c r="T25" s="11">
        <v>10</v>
      </c>
      <c r="U25" s="3" t="s">
        <v>201</v>
      </c>
    </row>
    <row r="26" spans="1:21" x14ac:dyDescent="0.25">
      <c r="A26" s="3" t="s">
        <v>756</v>
      </c>
      <c r="B26" s="74" t="s">
        <v>1040</v>
      </c>
      <c r="C26" s="3" t="str">
        <f>_xlfn.XLOOKUP(A26, 'E1 Trader'!$A$2:$A$55, 'E1 Trader'!$B$2:$B$55, " ")</f>
        <v xml:space="preserve">E-1 </v>
      </c>
      <c r="D26" s="3" t="str">
        <f>_xlfn.XLOOKUP(A26, 'E2 Investor'!$A$2:$A$82, 'E2 Investor'!$B$2:$B$82, " ")</f>
        <v xml:space="preserve">E-2 </v>
      </c>
      <c r="E26" s="3"/>
      <c r="F26" s="3" t="s">
        <v>31</v>
      </c>
      <c r="G26" s="6">
        <v>10</v>
      </c>
      <c r="H26" s="3" t="s">
        <v>6</v>
      </c>
      <c r="I26" s="6">
        <v>15</v>
      </c>
      <c r="J26" s="6">
        <v>5</v>
      </c>
      <c r="K26" s="3" t="s">
        <v>130</v>
      </c>
      <c r="L26" s="6">
        <v>0</v>
      </c>
      <c r="M26" s="3" t="s">
        <v>20</v>
      </c>
      <c r="N26" s="10">
        <v>0</v>
      </c>
      <c r="O26" s="3" t="s">
        <v>189</v>
      </c>
      <c r="P26" s="11">
        <v>5</v>
      </c>
      <c r="Q26" s="11">
        <v>8</v>
      </c>
      <c r="R26" s="11">
        <v>8</v>
      </c>
      <c r="S26" s="11">
        <v>8</v>
      </c>
      <c r="T26" s="11">
        <v>0</v>
      </c>
      <c r="U26" s="3" t="s">
        <v>6</v>
      </c>
    </row>
    <row r="27" spans="1:21" x14ac:dyDescent="0.25">
      <c r="A27" s="3" t="s">
        <v>93</v>
      </c>
      <c r="B27" s="74" t="s">
        <v>1040</v>
      </c>
      <c r="C27" s="3" t="str">
        <f>_xlfn.XLOOKUP(A27, 'E1 Trader'!$A$2:$A$55, 'E1 Trader'!$B$2:$B$55, " ")</f>
        <v xml:space="preserve"> </v>
      </c>
      <c r="D27" s="3" t="str">
        <f>_xlfn.XLOOKUP(A27, 'E2 Investor'!$A$2:$A$82, 'E2 Investor'!$B$2:$B$82, " ")</f>
        <v xml:space="preserve">E-2 </v>
      </c>
      <c r="E27" s="3"/>
      <c r="F27" s="3" t="s">
        <v>32</v>
      </c>
      <c r="G27" s="6" t="s">
        <v>177</v>
      </c>
      <c r="H27" s="3" t="s">
        <v>132</v>
      </c>
      <c r="I27" s="6">
        <v>15</v>
      </c>
      <c r="J27" s="6">
        <v>10</v>
      </c>
      <c r="K27" s="3" t="s">
        <v>157</v>
      </c>
      <c r="L27" s="6">
        <v>0</v>
      </c>
      <c r="M27" s="3" t="s">
        <v>141</v>
      </c>
      <c r="N27" s="10">
        <v>30</v>
      </c>
      <c r="O27" s="3" t="s">
        <v>202</v>
      </c>
      <c r="P27" s="11">
        <v>0</v>
      </c>
      <c r="Q27" s="11">
        <v>10</v>
      </c>
      <c r="R27" s="11">
        <v>10</v>
      </c>
      <c r="S27" s="11">
        <v>10</v>
      </c>
      <c r="T27" s="11">
        <v>10</v>
      </c>
      <c r="U27" s="3" t="s">
        <v>6</v>
      </c>
    </row>
    <row r="28" spans="1:21" x14ac:dyDescent="0.25">
      <c r="A28" s="3" t="s">
        <v>94</v>
      </c>
      <c r="B28" s="74" t="s">
        <v>1040</v>
      </c>
      <c r="C28" s="3" t="str">
        <f>_xlfn.XLOOKUP(A28, 'E1 Trader'!$A$2:$A$55, 'E1 Trader'!$B$2:$B$55, " ")</f>
        <v xml:space="preserve">E-1 </v>
      </c>
      <c r="D28" s="3" t="str">
        <f>_xlfn.XLOOKUP(A28, 'E2 Investor'!$A$2:$A$82, 'E2 Investor'!$B$2:$B$82, " ")</f>
        <v xml:space="preserve">E-2 </v>
      </c>
      <c r="E28" s="3"/>
      <c r="F28" s="3" t="s">
        <v>33</v>
      </c>
      <c r="G28" s="6">
        <v>10</v>
      </c>
      <c r="H28" s="3" t="s">
        <v>132</v>
      </c>
      <c r="I28" s="6">
        <v>10</v>
      </c>
      <c r="J28" s="6">
        <v>5</v>
      </c>
      <c r="K28" s="3" t="s">
        <v>130</v>
      </c>
      <c r="L28" s="6">
        <v>0</v>
      </c>
      <c r="M28" s="3" t="s">
        <v>34</v>
      </c>
      <c r="N28" s="10">
        <v>0</v>
      </c>
      <c r="O28" s="3" t="s">
        <v>34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 t="s">
        <v>9</v>
      </c>
    </row>
    <row r="29" spans="1:21" x14ac:dyDescent="0.25">
      <c r="A29" s="3" t="s">
        <v>95</v>
      </c>
      <c r="B29" s="74" t="s">
        <v>1040</v>
      </c>
      <c r="C29" s="3" t="str">
        <f>_xlfn.XLOOKUP(A29, 'E1 Trader'!$A$2:$A$55, 'E1 Trader'!$B$2:$B$55, " ")</f>
        <v xml:space="preserve"> </v>
      </c>
      <c r="D29" s="3" t="str">
        <f>_xlfn.XLOOKUP(A29, 'E2 Investor'!$A$2:$A$82, 'E2 Investor'!$B$2:$B$82, " ")</f>
        <v xml:space="preserve">E-2 </v>
      </c>
      <c r="E29" s="3"/>
      <c r="F29" s="3" t="s">
        <v>35</v>
      </c>
      <c r="G29" s="6">
        <v>10</v>
      </c>
      <c r="H29" s="3" t="s">
        <v>132</v>
      </c>
      <c r="I29" s="6">
        <v>15</v>
      </c>
      <c r="J29" s="6">
        <v>5</v>
      </c>
      <c r="K29" s="3" t="s">
        <v>130</v>
      </c>
      <c r="L29" s="6">
        <v>0</v>
      </c>
      <c r="M29" s="3" t="s">
        <v>131</v>
      </c>
      <c r="N29" s="10">
        <v>30</v>
      </c>
      <c r="O29" s="3" t="s">
        <v>192</v>
      </c>
      <c r="P29" s="11">
        <v>10</v>
      </c>
      <c r="Q29" s="11">
        <v>10</v>
      </c>
      <c r="R29" s="11">
        <v>10</v>
      </c>
      <c r="S29" s="11">
        <v>10</v>
      </c>
      <c r="T29" s="11">
        <v>10</v>
      </c>
      <c r="U29" s="3" t="s">
        <v>6</v>
      </c>
    </row>
    <row r="30" spans="1:21" x14ac:dyDescent="0.25">
      <c r="A30" s="3" t="s">
        <v>96</v>
      </c>
      <c r="B30" s="74" t="s">
        <v>1040</v>
      </c>
      <c r="C30" s="3" t="str">
        <f>_xlfn.XLOOKUP(A30, 'E1 Trader'!$A$2:$A$55, 'E1 Trader'!$B$2:$B$55, " ")</f>
        <v xml:space="preserve">E-1 </v>
      </c>
      <c r="D30" s="3" t="str">
        <f>_xlfn.XLOOKUP(A30, 'E2 Investor'!$A$2:$A$82, 'E2 Investor'!$B$2:$B$82, " ")</f>
        <v xml:space="preserve">E-2 </v>
      </c>
      <c r="E30" s="3"/>
      <c r="F30" s="3" t="s">
        <v>36</v>
      </c>
      <c r="G30" s="6">
        <v>12</v>
      </c>
      <c r="H30" s="3" t="s">
        <v>49</v>
      </c>
      <c r="I30" s="6">
        <v>15</v>
      </c>
      <c r="J30" s="6">
        <v>10</v>
      </c>
      <c r="K30" s="3" t="s">
        <v>6</v>
      </c>
      <c r="L30" s="6">
        <v>0</v>
      </c>
      <c r="M30" s="3" t="s">
        <v>140</v>
      </c>
      <c r="N30" s="10">
        <v>30</v>
      </c>
      <c r="O30" s="3">
        <v>24</v>
      </c>
      <c r="P30" s="11">
        <v>0</v>
      </c>
      <c r="Q30" s="11">
        <v>15</v>
      </c>
      <c r="R30" s="11">
        <v>15</v>
      </c>
      <c r="S30" s="11">
        <v>10</v>
      </c>
      <c r="T30" s="11">
        <v>10</v>
      </c>
      <c r="U30" s="3" t="s">
        <v>201</v>
      </c>
    </row>
    <row r="31" spans="1:21" x14ac:dyDescent="0.25">
      <c r="A31" s="3" t="s">
        <v>97</v>
      </c>
      <c r="B31" s="74" t="s">
        <v>1040</v>
      </c>
      <c r="C31" s="3" t="str">
        <f>_xlfn.XLOOKUP(A31, 'E1 Trader'!$A$2:$A$55, 'E1 Trader'!$B$2:$B$55, " ")</f>
        <v xml:space="preserve">E-1 </v>
      </c>
      <c r="D31" s="3" t="str">
        <f>_xlfn.XLOOKUP(A31, 'E2 Investor'!$A$2:$A$82, 'E2 Investor'!$B$2:$B$82, " ")</f>
        <v xml:space="preserve">E-2 </v>
      </c>
      <c r="E31" s="3"/>
      <c r="F31" s="3" t="s">
        <v>37</v>
      </c>
      <c r="G31" s="6">
        <v>10</v>
      </c>
      <c r="H31" s="3" t="s">
        <v>132</v>
      </c>
      <c r="I31" s="6">
        <v>15</v>
      </c>
      <c r="J31" s="6">
        <v>5</v>
      </c>
      <c r="K31" s="3" t="s">
        <v>130</v>
      </c>
      <c r="L31" s="6">
        <v>0</v>
      </c>
      <c r="M31" s="3" t="s">
        <v>20</v>
      </c>
      <c r="N31" s="10">
        <v>30</v>
      </c>
      <c r="O31" s="3" t="s">
        <v>189</v>
      </c>
      <c r="P31" s="11">
        <v>5</v>
      </c>
      <c r="Q31" s="11">
        <v>10</v>
      </c>
      <c r="R31" s="11">
        <v>10</v>
      </c>
      <c r="S31" s="11">
        <v>10</v>
      </c>
      <c r="T31" s="11">
        <v>10</v>
      </c>
      <c r="U31" s="3" t="s">
        <v>6</v>
      </c>
    </row>
    <row r="32" spans="1:21" x14ac:dyDescent="0.25">
      <c r="A32" s="3" t="s">
        <v>98</v>
      </c>
      <c r="B32" s="74" t="s">
        <v>1040</v>
      </c>
      <c r="C32" s="3" t="str">
        <f>_xlfn.XLOOKUP(A32, 'E1 Trader'!$A$2:$A$55, 'E1 Trader'!$B$2:$B$55, " ")</f>
        <v xml:space="preserve"> </v>
      </c>
      <c r="D32" s="3" t="str">
        <f>_xlfn.XLOOKUP(A32, 'E2 Investor'!$A$2:$A$82, 'E2 Investor'!$B$2:$B$82, " ")</f>
        <v xml:space="preserve">E-2 </v>
      </c>
      <c r="E32" s="3"/>
      <c r="F32" s="3" t="s">
        <v>38</v>
      </c>
      <c r="G32" s="6">
        <v>10</v>
      </c>
      <c r="H32" s="3" t="s">
        <v>132</v>
      </c>
      <c r="I32" s="6">
        <v>15</v>
      </c>
      <c r="J32" s="6">
        <v>5</v>
      </c>
      <c r="K32" s="3" t="s">
        <v>130</v>
      </c>
      <c r="L32" s="6">
        <v>0</v>
      </c>
      <c r="M32" s="3" t="s">
        <v>20</v>
      </c>
      <c r="N32" s="10">
        <v>30</v>
      </c>
      <c r="O32" s="3" t="s">
        <v>189</v>
      </c>
      <c r="P32" s="11">
        <v>5</v>
      </c>
      <c r="Q32" s="11">
        <v>10</v>
      </c>
      <c r="R32" s="11">
        <v>10</v>
      </c>
      <c r="S32" s="11">
        <v>10</v>
      </c>
      <c r="T32" s="11">
        <v>10</v>
      </c>
      <c r="U32" s="3" t="s">
        <v>6</v>
      </c>
    </row>
    <row r="33" spans="1:21" x14ac:dyDescent="0.25">
      <c r="A33" s="3" t="s">
        <v>99</v>
      </c>
      <c r="B33" s="74" t="s">
        <v>1040</v>
      </c>
      <c r="C33" s="3" t="str">
        <f>_xlfn.XLOOKUP(A33, 'E1 Trader'!$A$2:$A$55, 'E1 Trader'!$B$2:$B$55, " ")</f>
        <v xml:space="preserve">E-1 </v>
      </c>
      <c r="D33" s="3" t="str">
        <f>_xlfn.XLOOKUP(A33, 'E2 Investor'!$A$2:$A$82, 'E2 Investor'!$B$2:$B$82, " ")</f>
        <v xml:space="preserve">E-2 </v>
      </c>
      <c r="E33" s="3"/>
      <c r="F33" s="3" t="s">
        <v>39</v>
      </c>
      <c r="G33" s="6">
        <v>0</v>
      </c>
      <c r="H33" s="3" t="s">
        <v>9</v>
      </c>
      <c r="I33" s="6">
        <v>15</v>
      </c>
      <c r="J33" s="6">
        <v>5</v>
      </c>
      <c r="K33" s="3" t="s">
        <v>130</v>
      </c>
      <c r="L33" s="6">
        <v>0</v>
      </c>
      <c r="M33" s="3" t="s">
        <v>141</v>
      </c>
      <c r="N33" s="10">
        <v>30</v>
      </c>
      <c r="O33" s="3" t="s">
        <v>202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3" t="s">
        <v>203</v>
      </c>
    </row>
    <row r="34" spans="1:21" x14ac:dyDescent="0.25">
      <c r="A34" s="3" t="s">
        <v>100</v>
      </c>
      <c r="B34" s="74" t="s">
        <v>1040</v>
      </c>
      <c r="C34" s="3" t="str">
        <f>_xlfn.XLOOKUP(A34, 'E1 Trader'!$A$2:$A$55, 'E1 Trader'!$B$2:$B$55, " ")</f>
        <v xml:space="preserve"> </v>
      </c>
      <c r="D34" s="3" t="str">
        <f>_xlfn.XLOOKUP(A34, 'E2 Investor'!$A$2:$A$82, 'E2 Investor'!$B$2:$B$82, " ")</f>
        <v xml:space="preserve"> </v>
      </c>
      <c r="E34" s="3"/>
      <c r="F34" s="3" t="s">
        <v>40</v>
      </c>
      <c r="G34" s="6">
        <v>10</v>
      </c>
      <c r="H34" s="3" t="s">
        <v>132</v>
      </c>
      <c r="I34" s="6">
        <v>15</v>
      </c>
      <c r="J34" s="6">
        <v>5</v>
      </c>
      <c r="K34" s="3" t="s">
        <v>130</v>
      </c>
      <c r="L34" s="6">
        <v>0</v>
      </c>
      <c r="M34" s="3" t="s">
        <v>34</v>
      </c>
      <c r="N34" s="10">
        <v>30</v>
      </c>
      <c r="O34" s="3" t="s">
        <v>195</v>
      </c>
      <c r="P34" s="11">
        <v>0</v>
      </c>
      <c r="Q34" s="11">
        <v>10</v>
      </c>
      <c r="R34" s="11">
        <v>10</v>
      </c>
      <c r="S34" s="11">
        <v>10</v>
      </c>
      <c r="T34" s="11">
        <v>10</v>
      </c>
      <c r="U34" s="3" t="s">
        <v>6</v>
      </c>
    </row>
    <row r="35" spans="1:21" x14ac:dyDescent="0.25">
      <c r="A35" s="3" t="s">
        <v>101</v>
      </c>
      <c r="B35" s="74" t="s">
        <v>1040</v>
      </c>
      <c r="C35" s="3" t="str">
        <f>_xlfn.XLOOKUP(A35, 'E1 Trader'!$A$2:$A$55, 'E1 Trader'!$B$2:$B$55, " ")</f>
        <v xml:space="preserve">E-1 </v>
      </c>
      <c r="D35" s="3" t="str">
        <f>_xlfn.XLOOKUP(A35, 'E2 Investor'!$A$2:$A$82, 'E2 Investor'!$B$2:$B$82, " ")</f>
        <v xml:space="preserve">E-2 </v>
      </c>
      <c r="E35" s="3"/>
      <c r="F35" s="3" t="s">
        <v>41</v>
      </c>
      <c r="G35" s="6">
        <v>15</v>
      </c>
      <c r="H35" s="3" t="s">
        <v>132</v>
      </c>
      <c r="I35" s="6">
        <v>10</v>
      </c>
      <c r="J35" s="6">
        <v>5</v>
      </c>
      <c r="K35" s="3" t="s">
        <v>158</v>
      </c>
      <c r="L35" s="6">
        <v>0</v>
      </c>
      <c r="M35" s="3" t="s">
        <v>141</v>
      </c>
      <c r="N35" s="10">
        <v>30</v>
      </c>
      <c r="O35" s="3" t="s">
        <v>202</v>
      </c>
      <c r="P35" s="11">
        <v>10</v>
      </c>
      <c r="Q35" s="11">
        <v>10</v>
      </c>
      <c r="R35" s="11">
        <v>10</v>
      </c>
      <c r="S35" s="11">
        <v>10</v>
      </c>
      <c r="T35" s="11">
        <v>10</v>
      </c>
      <c r="U35" s="3" t="s">
        <v>6</v>
      </c>
    </row>
    <row r="36" spans="1:21" x14ac:dyDescent="0.25">
      <c r="A36" s="3" t="s">
        <v>102</v>
      </c>
      <c r="B36" s="74" t="s">
        <v>1040</v>
      </c>
      <c r="C36" s="3" t="str">
        <f>_xlfn.XLOOKUP(A36, 'E1 Trader'!$A$2:$A$55, 'E1 Trader'!$B$2:$B$55, " ")</f>
        <v xml:space="preserve"> </v>
      </c>
      <c r="D36" s="3" t="str">
        <f>_xlfn.XLOOKUP(A36, 'E2 Investor'!$A$2:$A$82, 'E2 Investor'!$B$2:$B$82, " ")</f>
        <v xml:space="preserve">E-2 </v>
      </c>
      <c r="F36" s="1" t="s">
        <v>42</v>
      </c>
      <c r="G36" s="6">
        <v>15</v>
      </c>
      <c r="H36" s="3" t="s">
        <v>132</v>
      </c>
      <c r="I36" s="6">
        <v>15</v>
      </c>
      <c r="J36" s="6">
        <v>10</v>
      </c>
      <c r="K36" s="3" t="s">
        <v>130</v>
      </c>
      <c r="L36" s="6">
        <v>0</v>
      </c>
      <c r="M36" s="3" t="s">
        <v>66</v>
      </c>
      <c r="N36" s="10">
        <v>30</v>
      </c>
      <c r="O36" s="3" t="s">
        <v>212</v>
      </c>
      <c r="P36" s="11">
        <v>0</v>
      </c>
      <c r="Q36" s="11">
        <v>10</v>
      </c>
      <c r="R36" s="11">
        <v>10</v>
      </c>
      <c r="S36" s="11">
        <v>10</v>
      </c>
      <c r="T36" s="11">
        <v>10</v>
      </c>
      <c r="U36" s="3" t="s">
        <v>6</v>
      </c>
    </row>
    <row r="37" spans="1:21" x14ac:dyDescent="0.25">
      <c r="A37" s="2" t="s">
        <v>103</v>
      </c>
      <c r="B37" s="74" t="s">
        <v>1040</v>
      </c>
      <c r="C37" s="3" t="str">
        <f>_xlfn.XLOOKUP(A37, 'E1 Trader'!$A$2:$A$55, 'E1 Trader'!$B$2:$B$55, " ")</f>
        <v xml:space="preserve">E-1 </v>
      </c>
      <c r="D37" s="3" t="str">
        <f>_xlfn.XLOOKUP(A37, 'E2 Investor'!$A$2:$A$82, 'E2 Investor'!$B$2:$B$82, " ")</f>
        <v xml:space="preserve">E-2 </v>
      </c>
      <c r="E37" s="2"/>
      <c r="F37" s="2" t="s">
        <v>43</v>
      </c>
      <c r="G37" s="6">
        <v>0</v>
      </c>
      <c r="H37" s="2" t="s">
        <v>9</v>
      </c>
      <c r="I37" s="6">
        <v>15</v>
      </c>
      <c r="J37" s="6">
        <v>5</v>
      </c>
      <c r="K37" s="3" t="s">
        <v>178</v>
      </c>
      <c r="L37" s="6">
        <v>0</v>
      </c>
      <c r="M37" s="2" t="s">
        <v>159</v>
      </c>
      <c r="N37" s="10">
        <v>30</v>
      </c>
      <c r="O37" s="3" t="s">
        <v>213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3" t="s">
        <v>203</v>
      </c>
    </row>
    <row r="38" spans="1:21" x14ac:dyDescent="0.25">
      <c r="A38" s="2" t="s">
        <v>104</v>
      </c>
      <c r="B38" s="74" t="s">
        <v>1040</v>
      </c>
      <c r="C38" s="3" t="str">
        <f>_xlfn.XLOOKUP(A38, 'E1 Trader'!$A$2:$A$55, 'E1 Trader'!$B$2:$B$55, " ")</f>
        <v xml:space="preserve">E-1 </v>
      </c>
      <c r="D38" s="3" t="str">
        <f>_xlfn.XLOOKUP(A38, 'E2 Investor'!$A$2:$A$82, 'E2 Investor'!$B$2:$B$82, " ")</f>
        <v xml:space="preserve">E-2 </v>
      </c>
      <c r="E38" s="2"/>
      <c r="F38" s="2" t="s">
        <v>44</v>
      </c>
      <c r="G38" s="6">
        <v>10</v>
      </c>
      <c r="H38" s="2" t="s">
        <v>160</v>
      </c>
      <c r="I38" s="6">
        <v>15</v>
      </c>
      <c r="J38" s="6">
        <v>5</v>
      </c>
      <c r="K38" s="2" t="s">
        <v>161</v>
      </c>
      <c r="L38" s="6">
        <v>0</v>
      </c>
      <c r="M38" s="2" t="s">
        <v>20</v>
      </c>
      <c r="N38" s="10">
        <v>30</v>
      </c>
      <c r="O38" s="3" t="s">
        <v>192</v>
      </c>
      <c r="P38" s="11">
        <v>0</v>
      </c>
      <c r="Q38" s="11">
        <v>5</v>
      </c>
      <c r="R38" s="11">
        <v>5</v>
      </c>
      <c r="S38" s="11">
        <v>5</v>
      </c>
      <c r="T38" s="11">
        <v>5</v>
      </c>
      <c r="U38" s="3" t="s">
        <v>214</v>
      </c>
    </row>
    <row r="39" spans="1:21" x14ac:dyDescent="0.25">
      <c r="A39" s="2" t="s">
        <v>105</v>
      </c>
      <c r="B39" s="74" t="s">
        <v>1040</v>
      </c>
      <c r="C39" s="3" t="str">
        <f>_xlfn.XLOOKUP(A39, 'E1 Trader'!$A$2:$A$55, 'E1 Trader'!$B$2:$B$55, " ")</f>
        <v xml:space="preserve">E-1 </v>
      </c>
      <c r="D39" s="3" t="str">
        <f>_xlfn.XLOOKUP(A39, 'E2 Investor'!$A$2:$A$82, 'E2 Investor'!$B$2:$B$82, " ")</f>
        <v xml:space="preserve">E-2 </v>
      </c>
      <c r="E39" s="2"/>
      <c r="F39" s="2" t="s">
        <v>45</v>
      </c>
      <c r="G39" s="6">
        <v>0</v>
      </c>
      <c r="H39" s="2" t="s">
        <v>162</v>
      </c>
      <c r="I39" s="6">
        <v>15</v>
      </c>
      <c r="J39" s="6">
        <v>15</v>
      </c>
      <c r="K39" s="3" t="s">
        <v>179</v>
      </c>
      <c r="L39" s="6">
        <v>0</v>
      </c>
      <c r="M39" s="2" t="s">
        <v>20</v>
      </c>
      <c r="N39" s="10">
        <v>30</v>
      </c>
      <c r="O39" s="3" t="s">
        <v>215</v>
      </c>
      <c r="P39" s="11">
        <v>0</v>
      </c>
      <c r="Q39" s="11">
        <v>0</v>
      </c>
      <c r="R39" s="11">
        <v>0</v>
      </c>
      <c r="S39" s="11"/>
      <c r="T39" s="11">
        <v>0</v>
      </c>
      <c r="U39" s="3" t="s">
        <v>46</v>
      </c>
    </row>
    <row r="40" spans="1:21" x14ac:dyDescent="0.25">
      <c r="A40" s="2" t="s">
        <v>106</v>
      </c>
      <c r="B40" s="74" t="s">
        <v>1040</v>
      </c>
      <c r="C40" s="3" t="str">
        <f>_xlfn.XLOOKUP(A40, 'E1 Trader'!$A$2:$A$55, 'E1 Trader'!$B$2:$B$55, " ")</f>
        <v xml:space="preserve">E-1 </v>
      </c>
      <c r="D40" s="3" t="str">
        <f>_xlfn.XLOOKUP(A40, 'E2 Investor'!$A$2:$A$82, 'E2 Investor'!$B$2:$B$82, " ")</f>
        <v xml:space="preserve">E-2 </v>
      </c>
      <c r="E40" s="2"/>
      <c r="F40" s="2" t="s">
        <v>47</v>
      </c>
      <c r="G40" s="65">
        <v>30</v>
      </c>
      <c r="H40" s="2" t="s">
        <v>163</v>
      </c>
      <c r="I40" s="65">
        <v>30</v>
      </c>
      <c r="J40" s="65">
        <v>15</v>
      </c>
      <c r="K40" s="3" t="s">
        <v>164</v>
      </c>
      <c r="L40" s="65">
        <v>0</v>
      </c>
      <c r="M40" s="2" t="s">
        <v>165</v>
      </c>
      <c r="N40" s="66">
        <v>30</v>
      </c>
      <c r="O40" s="3" t="s">
        <v>13</v>
      </c>
      <c r="P40" s="67">
        <v>0</v>
      </c>
      <c r="Q40" s="67">
        <v>0</v>
      </c>
      <c r="R40" s="67">
        <v>0</v>
      </c>
      <c r="S40" s="67"/>
      <c r="T40" s="67">
        <v>0</v>
      </c>
      <c r="U40" s="3" t="s">
        <v>216</v>
      </c>
    </row>
    <row r="41" spans="1:21" x14ac:dyDescent="0.25">
      <c r="A41" s="2" t="s">
        <v>107</v>
      </c>
      <c r="B41" s="74" t="s">
        <v>1040</v>
      </c>
      <c r="C41" s="3" t="str">
        <f>_xlfn.XLOOKUP(A41, 'E1 Trader'!$A$2:$A$55, 'E1 Trader'!$B$2:$B$55, " ")</f>
        <v xml:space="preserve">E-1 </v>
      </c>
      <c r="D41" s="3" t="str">
        <f>_xlfn.XLOOKUP(A41, 'E2 Investor'!$A$2:$A$82, 'E2 Investor'!$B$2:$B$82, " ")</f>
        <v xml:space="preserve">E-2 </v>
      </c>
      <c r="E41" s="2"/>
      <c r="F41" s="2" t="s">
        <v>48</v>
      </c>
      <c r="G41" s="6">
        <v>15</v>
      </c>
      <c r="H41" s="2" t="s">
        <v>6</v>
      </c>
      <c r="I41" s="6">
        <v>25</v>
      </c>
      <c r="J41" s="6">
        <v>20</v>
      </c>
      <c r="K41" s="3" t="s">
        <v>132</v>
      </c>
      <c r="L41" s="6">
        <v>30</v>
      </c>
      <c r="M41" s="3" t="s">
        <v>20</v>
      </c>
      <c r="N41" s="10">
        <v>30</v>
      </c>
      <c r="O41" s="3">
        <v>19</v>
      </c>
      <c r="P41" s="11">
        <v>0</v>
      </c>
      <c r="Q41" s="11">
        <v>15</v>
      </c>
      <c r="R41" s="11">
        <v>15</v>
      </c>
      <c r="S41" s="11">
        <v>15</v>
      </c>
      <c r="T41" s="11">
        <v>15</v>
      </c>
      <c r="U41" s="3" t="s">
        <v>49</v>
      </c>
    </row>
    <row r="42" spans="1:21" x14ac:dyDescent="0.25">
      <c r="A42" s="2" t="s">
        <v>108</v>
      </c>
      <c r="B42" s="74" t="s">
        <v>1040</v>
      </c>
      <c r="C42" s="3" t="str">
        <f>_xlfn.XLOOKUP(A42, 'E1 Trader'!$A$2:$A$55, 'E1 Trader'!$B$2:$B$55, " ")</f>
        <v xml:space="preserve">E-1 </v>
      </c>
      <c r="D42" s="3" t="str">
        <f>_xlfn.XLOOKUP(A42, 'E2 Investor'!$A$2:$A$82, 'E2 Investor'!$B$2:$B$82, " ")</f>
        <v xml:space="preserve">E-2 </v>
      </c>
      <c r="E42" s="2"/>
      <c r="F42" s="2" t="s">
        <v>50</v>
      </c>
      <c r="G42" s="6">
        <v>0</v>
      </c>
      <c r="H42" s="2" t="s">
        <v>9</v>
      </c>
      <c r="I42" s="6">
        <v>15</v>
      </c>
      <c r="J42" s="6">
        <v>5</v>
      </c>
      <c r="K42" s="3" t="s">
        <v>132</v>
      </c>
      <c r="L42" s="6">
        <v>30</v>
      </c>
      <c r="M42" s="3" t="s">
        <v>13</v>
      </c>
      <c r="N42" s="10">
        <v>30</v>
      </c>
      <c r="O42" s="3" t="s">
        <v>13</v>
      </c>
      <c r="P42" s="11">
        <v>0</v>
      </c>
      <c r="Q42" s="11">
        <v>10</v>
      </c>
      <c r="R42" s="11">
        <v>10</v>
      </c>
      <c r="S42" s="11">
        <v>10</v>
      </c>
      <c r="T42" s="11">
        <v>10</v>
      </c>
      <c r="U42" s="3" t="s">
        <v>49</v>
      </c>
    </row>
    <row r="43" spans="1:21" x14ac:dyDescent="0.25">
      <c r="A43" s="2" t="s">
        <v>109</v>
      </c>
      <c r="B43" s="74" t="s">
        <v>1040</v>
      </c>
      <c r="C43" s="3" t="str">
        <f>_xlfn.XLOOKUP(A43, 'E1 Trader'!$A$2:$A$55, 'E1 Trader'!$B$2:$B$55, " ")</f>
        <v xml:space="preserve"> </v>
      </c>
      <c r="D43" s="3" t="str">
        <f>_xlfn.XLOOKUP(A43, 'E2 Investor'!$A$2:$A$82, 'E2 Investor'!$B$2:$B$82, " ")</f>
        <v xml:space="preserve"> </v>
      </c>
      <c r="E43" s="2"/>
      <c r="F43" s="2" t="s">
        <v>51</v>
      </c>
      <c r="G43" s="6">
        <v>10</v>
      </c>
      <c r="H43" s="2" t="s">
        <v>132</v>
      </c>
      <c r="I43" s="6">
        <v>15</v>
      </c>
      <c r="J43" s="6">
        <v>5</v>
      </c>
      <c r="K43" s="3" t="s">
        <v>166</v>
      </c>
      <c r="L43" s="6">
        <v>0</v>
      </c>
      <c r="M43" s="3" t="s">
        <v>167</v>
      </c>
      <c r="N43" s="10">
        <v>30</v>
      </c>
      <c r="O43" s="3" t="s">
        <v>217</v>
      </c>
      <c r="P43" s="11">
        <v>10</v>
      </c>
      <c r="Q43" s="11">
        <v>10</v>
      </c>
      <c r="R43" s="11">
        <v>10</v>
      </c>
      <c r="S43" s="11">
        <v>10</v>
      </c>
      <c r="T43" s="11">
        <v>10</v>
      </c>
      <c r="U43" s="3" t="s">
        <v>49</v>
      </c>
    </row>
    <row r="44" spans="1:21" x14ac:dyDescent="0.25">
      <c r="A44" s="2" t="s">
        <v>110</v>
      </c>
      <c r="B44" s="74" t="s">
        <v>1040</v>
      </c>
      <c r="C44" s="3" t="str">
        <f>_xlfn.XLOOKUP(A44, 'E1 Trader'!$A$2:$A$55, 'E1 Trader'!$B$2:$B$55, " ")</f>
        <v xml:space="preserve"> </v>
      </c>
      <c r="D44" s="3" t="str">
        <f>_xlfn.XLOOKUP(A44, 'E2 Investor'!$A$2:$A$82, 'E2 Investor'!$B$2:$B$82, " ")</f>
        <v xml:space="preserve">E-2 </v>
      </c>
      <c r="E44" s="2"/>
      <c r="F44" s="2" t="s">
        <v>52</v>
      </c>
      <c r="G44" s="6">
        <v>10</v>
      </c>
      <c r="H44" s="2" t="s">
        <v>132</v>
      </c>
      <c r="I44" s="6">
        <v>10</v>
      </c>
      <c r="J44" s="6">
        <v>10</v>
      </c>
      <c r="K44" s="3" t="s">
        <v>130</v>
      </c>
      <c r="L44" s="6">
        <v>0</v>
      </c>
      <c r="M44" s="3" t="s">
        <v>168</v>
      </c>
      <c r="N44" s="10">
        <v>0</v>
      </c>
      <c r="O44" s="3">
        <v>17</v>
      </c>
      <c r="P44" s="11">
        <v>0</v>
      </c>
      <c r="Q44" s="11">
        <v>15</v>
      </c>
      <c r="R44" s="11">
        <v>15</v>
      </c>
      <c r="S44" s="11">
        <v>10</v>
      </c>
      <c r="T44" s="11">
        <v>10</v>
      </c>
      <c r="U44" s="3" t="s">
        <v>6</v>
      </c>
    </row>
    <row r="45" spans="1:21" s="71" customFormat="1" x14ac:dyDescent="0.25">
      <c r="A45" s="72" t="s">
        <v>111</v>
      </c>
      <c r="B45" s="1" t="s">
        <v>1040</v>
      </c>
      <c r="C45" s="68" t="str">
        <f>_xlfn.XLOOKUP(A45, 'E1 Trader'!$A$2:$A$55, 'E1 Trader'!$B$2:$B$55, " ")</f>
        <v xml:space="preserve"> </v>
      </c>
      <c r="D45" s="68" t="str">
        <f>_xlfn.XLOOKUP(A45, 'E2 Investor'!$A$2:$A$82, 'E2 Investor'!$B$2:$B$82, " ")</f>
        <v xml:space="preserve"> </v>
      </c>
      <c r="E45" s="68"/>
      <c r="F45" s="68" t="s">
        <v>53</v>
      </c>
      <c r="G45" s="69">
        <v>0</v>
      </c>
      <c r="H45" s="72" t="s">
        <v>129</v>
      </c>
      <c r="I45" s="69">
        <v>10</v>
      </c>
      <c r="J45" s="69">
        <v>5</v>
      </c>
      <c r="K45" s="68" t="s">
        <v>130</v>
      </c>
      <c r="L45" s="69">
        <v>0</v>
      </c>
      <c r="M45" s="68" t="s">
        <v>169</v>
      </c>
      <c r="N45" s="70">
        <v>30</v>
      </c>
      <c r="O45" s="68" t="s">
        <v>218</v>
      </c>
      <c r="P45" s="70">
        <v>0</v>
      </c>
      <c r="Q45" s="70">
        <v>0</v>
      </c>
      <c r="R45" s="70">
        <v>0</v>
      </c>
      <c r="S45" s="70">
        <v>0</v>
      </c>
      <c r="T45" s="70">
        <v>0</v>
      </c>
      <c r="U45" s="68" t="s">
        <v>9</v>
      </c>
    </row>
    <row r="46" spans="1:21" x14ac:dyDescent="0.25">
      <c r="A46" s="3" t="s">
        <v>112</v>
      </c>
      <c r="B46" s="74" t="s">
        <v>1040</v>
      </c>
      <c r="C46" s="3" t="str">
        <f>_xlfn.XLOOKUP(A46, 'E1 Trader'!$A$2:$A$55, 'E1 Trader'!$B$2:$B$55, " ")</f>
        <v xml:space="preserve"> </v>
      </c>
      <c r="D46" s="3" t="str">
        <f>_xlfn.XLOOKUP(A46, 'E2 Investor'!$A$2:$A$82, 'E2 Investor'!$B$2:$B$82, " ")</f>
        <v xml:space="preserve">E-2 </v>
      </c>
      <c r="E46" s="3"/>
      <c r="F46" s="3" t="s">
        <v>54</v>
      </c>
      <c r="G46" s="6">
        <v>0</v>
      </c>
      <c r="H46" s="3" t="s">
        <v>129</v>
      </c>
      <c r="I46" s="6">
        <v>15</v>
      </c>
      <c r="J46" s="6">
        <v>5</v>
      </c>
      <c r="K46" s="3" t="s">
        <v>130</v>
      </c>
      <c r="L46" s="6">
        <v>0</v>
      </c>
      <c r="M46" s="3" t="s">
        <v>66</v>
      </c>
      <c r="N46" s="10">
        <v>30</v>
      </c>
      <c r="O46" s="3" t="s">
        <v>202</v>
      </c>
      <c r="P46" s="11">
        <v>10</v>
      </c>
      <c r="Q46" s="11">
        <v>10</v>
      </c>
      <c r="R46" s="11">
        <v>10</v>
      </c>
      <c r="S46" s="11">
        <v>0</v>
      </c>
      <c r="T46" s="11">
        <v>0</v>
      </c>
      <c r="U46" s="3" t="s">
        <v>6</v>
      </c>
    </row>
    <row r="47" spans="1:21" x14ac:dyDescent="0.25">
      <c r="A47" s="3" t="s">
        <v>113</v>
      </c>
      <c r="B47" s="74" t="s">
        <v>1040</v>
      </c>
      <c r="C47" s="3" t="str">
        <f>_xlfn.XLOOKUP(A47, 'E1 Trader'!$A$2:$A$55, 'E1 Trader'!$B$2:$B$55, " ")</f>
        <v xml:space="preserve">E-1 </v>
      </c>
      <c r="D47" s="3" t="str">
        <f>_xlfn.XLOOKUP(A47, 'E2 Investor'!$A$2:$A$82, 'E2 Investor'!$B$2:$B$82, " ")</f>
        <v xml:space="preserve">E-2 </v>
      </c>
      <c r="E47" s="3"/>
      <c r="F47" s="3" t="s">
        <v>55</v>
      </c>
      <c r="G47" s="6">
        <v>5</v>
      </c>
      <c r="H47" s="3" t="s">
        <v>132</v>
      </c>
      <c r="I47" s="6">
        <v>15</v>
      </c>
      <c r="J47" s="6">
        <v>5</v>
      </c>
      <c r="K47" s="3" t="s">
        <v>130</v>
      </c>
      <c r="L47" s="6">
        <v>0</v>
      </c>
      <c r="M47" s="3" t="s">
        <v>20</v>
      </c>
      <c r="N47" s="10">
        <v>30</v>
      </c>
      <c r="O47" s="3" t="s">
        <v>189</v>
      </c>
      <c r="P47" s="11">
        <v>0</v>
      </c>
      <c r="Q47" s="11">
        <v>5</v>
      </c>
      <c r="R47" s="11">
        <v>5</v>
      </c>
      <c r="S47" s="11">
        <v>5</v>
      </c>
      <c r="T47" s="11">
        <v>5</v>
      </c>
      <c r="U47" s="3" t="s">
        <v>9</v>
      </c>
    </row>
    <row r="48" spans="1:21" x14ac:dyDescent="0.25">
      <c r="A48" s="3" t="s">
        <v>114</v>
      </c>
      <c r="B48" s="74" t="s">
        <v>1040</v>
      </c>
      <c r="C48" s="3" t="str">
        <f>_xlfn.XLOOKUP(A48, 'E1 Trader'!$A$2:$A$55, 'E1 Trader'!$B$2:$B$55, " ")</f>
        <v xml:space="preserve"> </v>
      </c>
      <c r="D48" s="3" t="str">
        <f>_xlfn.XLOOKUP(A48, 'E2 Investor'!$A$2:$A$82, 'E2 Investor'!$B$2:$B$82, " ")</f>
        <v xml:space="preserve"> </v>
      </c>
      <c r="E48" s="3"/>
      <c r="F48" s="3" t="s">
        <v>56</v>
      </c>
      <c r="G48" s="6">
        <v>0</v>
      </c>
      <c r="H48" s="3" t="s">
        <v>129</v>
      </c>
      <c r="I48" s="6">
        <v>15</v>
      </c>
      <c r="J48" s="6">
        <v>5</v>
      </c>
      <c r="K48" s="3" t="s">
        <v>130</v>
      </c>
      <c r="L48" s="6">
        <v>15</v>
      </c>
      <c r="M48" s="3" t="s">
        <v>20</v>
      </c>
      <c r="N48" s="10">
        <v>30</v>
      </c>
      <c r="O48" s="3" t="s">
        <v>189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3" t="s">
        <v>9</v>
      </c>
    </row>
    <row r="49" spans="1:21" x14ac:dyDescent="0.25">
      <c r="A49" s="3" t="s">
        <v>115</v>
      </c>
      <c r="B49" s="74" t="s">
        <v>1040</v>
      </c>
      <c r="C49" s="3" t="str">
        <f>_xlfn.XLOOKUP(A49, 'E1 Trader'!$A$2:$A$55, 'E1 Trader'!$B$2:$B$55, " ")</f>
        <v xml:space="preserve">E-1 </v>
      </c>
      <c r="D49" s="3" t="str">
        <f>_xlfn.XLOOKUP(A49, 'E2 Investor'!$A$2:$A$82, 'E2 Investor'!$B$2:$B$82, " ")</f>
        <v xml:space="preserve">E-2 </v>
      </c>
      <c r="E49" s="3"/>
      <c r="F49" s="3" t="s">
        <v>57</v>
      </c>
      <c r="G49" s="6">
        <v>0</v>
      </c>
      <c r="H49" s="3" t="s">
        <v>170</v>
      </c>
      <c r="I49" s="6">
        <v>15</v>
      </c>
      <c r="J49" s="6">
        <v>5</v>
      </c>
      <c r="K49" s="3" t="s">
        <v>146</v>
      </c>
      <c r="L49" s="6">
        <v>0</v>
      </c>
      <c r="M49" s="3" t="s">
        <v>171</v>
      </c>
      <c r="N49" s="10">
        <v>30</v>
      </c>
      <c r="O49" s="3" t="s">
        <v>217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3" t="s">
        <v>219</v>
      </c>
    </row>
    <row r="50" spans="1:21" x14ac:dyDescent="0.25">
      <c r="A50" s="3" t="s">
        <v>116</v>
      </c>
      <c r="B50" s="74" t="s">
        <v>1040</v>
      </c>
      <c r="C50" s="3" t="str">
        <f>_xlfn.XLOOKUP(A50, 'E1 Trader'!$A$2:$A$55, 'E1 Trader'!$B$2:$B$55, " ")</f>
        <v xml:space="preserve"> </v>
      </c>
      <c r="D50" s="3" t="str">
        <f>_xlfn.XLOOKUP(A50, 'E2 Investor'!$A$2:$A$82, 'E2 Investor'!$B$2:$B$82, " ")</f>
        <v xml:space="preserve">E-2 </v>
      </c>
      <c r="E50" s="3"/>
      <c r="F50" s="3" t="s">
        <v>58</v>
      </c>
      <c r="G50" s="6">
        <v>10</v>
      </c>
      <c r="H50" s="3" t="s">
        <v>172</v>
      </c>
      <c r="I50" s="6">
        <v>15</v>
      </c>
      <c r="J50" s="6">
        <v>15</v>
      </c>
      <c r="K50" s="3" t="s">
        <v>130</v>
      </c>
      <c r="L50" s="6">
        <v>0</v>
      </c>
      <c r="M50" s="3" t="s">
        <v>66</v>
      </c>
      <c r="N50" s="10">
        <v>30</v>
      </c>
      <c r="O50" s="3" t="s">
        <v>5</v>
      </c>
      <c r="P50" s="11">
        <v>5</v>
      </c>
      <c r="Q50" s="11">
        <v>10</v>
      </c>
      <c r="R50" s="11">
        <v>10</v>
      </c>
      <c r="S50" s="11">
        <v>10</v>
      </c>
      <c r="T50" s="11">
        <v>10</v>
      </c>
      <c r="U50" s="3" t="s">
        <v>6</v>
      </c>
    </row>
    <row r="51" spans="1:21" x14ac:dyDescent="0.25">
      <c r="A51" s="3" t="s">
        <v>117</v>
      </c>
      <c r="B51" s="74" t="s">
        <v>1040</v>
      </c>
      <c r="C51" s="3" t="str">
        <f>_xlfn.XLOOKUP(A51, 'E1 Trader'!$A$2:$A$55, 'E1 Trader'!$B$2:$B$55, " ")</f>
        <v xml:space="preserve">E-1 </v>
      </c>
      <c r="D51" s="3" t="str">
        <f>_xlfn.XLOOKUP(A51, 'E2 Investor'!$A$2:$A$82, 'E2 Investor'!$B$2:$B$82, " ")</f>
        <v xml:space="preserve">E-2 </v>
      </c>
      <c r="E51" s="3"/>
      <c r="F51" s="3" t="s">
        <v>59</v>
      </c>
      <c r="G51" s="6">
        <v>0</v>
      </c>
      <c r="H51" s="3" t="s">
        <v>129</v>
      </c>
      <c r="I51" s="6">
        <v>15</v>
      </c>
      <c r="J51" s="6">
        <v>5</v>
      </c>
      <c r="K51" s="3" t="s">
        <v>146</v>
      </c>
      <c r="L51" s="6">
        <v>0</v>
      </c>
      <c r="M51" s="3" t="s">
        <v>66</v>
      </c>
      <c r="N51" s="10">
        <v>30</v>
      </c>
      <c r="O51" s="3" t="s">
        <v>5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3" t="s">
        <v>9</v>
      </c>
    </row>
    <row r="52" spans="1:21" x14ac:dyDescent="0.25">
      <c r="A52" s="3" t="s">
        <v>118</v>
      </c>
      <c r="B52" s="74" t="s">
        <v>1040</v>
      </c>
      <c r="C52" s="3" t="str">
        <f>_xlfn.XLOOKUP(A52, 'E1 Trader'!$A$2:$A$55, 'E1 Trader'!$B$2:$B$55, " ")</f>
        <v xml:space="preserve">E-1 </v>
      </c>
      <c r="D52" s="3" t="str">
        <f>_xlfn.XLOOKUP(A52, 'E2 Investor'!$A$2:$A$82, 'E2 Investor'!$B$2:$B$82, " ")</f>
        <v xml:space="preserve">E-2 </v>
      </c>
      <c r="E52" s="3"/>
      <c r="F52" s="3" t="s">
        <v>60</v>
      </c>
      <c r="G52" s="6">
        <v>0</v>
      </c>
      <c r="H52" s="3" t="s">
        <v>129</v>
      </c>
      <c r="I52" s="6">
        <v>15</v>
      </c>
      <c r="J52" s="6">
        <v>5</v>
      </c>
      <c r="K52" s="3" t="s">
        <v>130</v>
      </c>
      <c r="L52" s="6">
        <v>0</v>
      </c>
      <c r="M52" s="3" t="s">
        <v>20</v>
      </c>
      <c r="N52" s="10">
        <v>15</v>
      </c>
      <c r="O52" s="3" t="s">
        <v>213</v>
      </c>
      <c r="P52" s="11">
        <v>0</v>
      </c>
      <c r="Q52" s="11">
        <v>0</v>
      </c>
      <c r="R52" s="11">
        <v>0</v>
      </c>
      <c r="S52" s="11"/>
      <c r="T52" s="11">
        <v>0</v>
      </c>
      <c r="U52" s="3" t="s">
        <v>9</v>
      </c>
    </row>
    <row r="53" spans="1:21" x14ac:dyDescent="0.25">
      <c r="A53" s="3" t="s">
        <v>119</v>
      </c>
      <c r="B53" s="74" t="s">
        <v>1040</v>
      </c>
      <c r="C53" s="3" t="str">
        <f>_xlfn.XLOOKUP(A53, 'E1 Trader'!$A$2:$A$55, 'E1 Trader'!$B$2:$B$55, " ")</f>
        <v xml:space="preserve">E-1 </v>
      </c>
      <c r="D53" s="3" t="str">
        <f>_xlfn.XLOOKUP(A53, 'E2 Investor'!$A$2:$A$82, 'E2 Investor'!$B$2:$B$82, " ")</f>
        <v xml:space="preserve">E-2 </v>
      </c>
      <c r="E53" s="3"/>
      <c r="F53" s="3" t="s">
        <v>61</v>
      </c>
      <c r="G53" s="6">
        <v>15</v>
      </c>
      <c r="H53" s="3" t="s">
        <v>132</v>
      </c>
      <c r="I53" s="6">
        <v>15</v>
      </c>
      <c r="J53" s="6">
        <v>10</v>
      </c>
      <c r="K53" s="3" t="s">
        <v>130</v>
      </c>
      <c r="L53" s="6">
        <v>0</v>
      </c>
      <c r="M53" s="3" t="s">
        <v>156</v>
      </c>
      <c r="N53" s="10">
        <v>30</v>
      </c>
      <c r="O53" s="3" t="s">
        <v>209</v>
      </c>
      <c r="P53" s="11">
        <v>8</v>
      </c>
      <c r="Q53" s="11">
        <v>15</v>
      </c>
      <c r="R53" s="11">
        <v>15</v>
      </c>
      <c r="S53" s="11">
        <v>5</v>
      </c>
      <c r="T53" s="11">
        <v>5</v>
      </c>
      <c r="U53" s="3" t="s">
        <v>6</v>
      </c>
    </row>
    <row r="54" spans="1:21" x14ac:dyDescent="0.25">
      <c r="A54" s="3" t="s">
        <v>834</v>
      </c>
      <c r="B54" s="74" t="s">
        <v>1040</v>
      </c>
      <c r="C54" s="3" t="str">
        <f>_xlfn.XLOOKUP(A54, 'E1 Trader'!$A$2:$A$55, 'E1 Trader'!$B$2:$B$55, " ")</f>
        <v xml:space="preserve"> </v>
      </c>
      <c r="D54" s="3" t="str">
        <f>_xlfn.XLOOKUP(A54, 'E2 Investor'!$A$2:$A$82, 'E2 Investor'!$B$2:$B$82, " ")</f>
        <v xml:space="preserve">E-2 </v>
      </c>
      <c r="E54" s="3"/>
      <c r="F54" s="3" t="s">
        <v>62</v>
      </c>
      <c r="G54" s="6">
        <v>30</v>
      </c>
      <c r="H54" s="3">
        <v>13</v>
      </c>
      <c r="I54" s="6">
        <v>30</v>
      </c>
      <c r="J54" s="6">
        <v>30</v>
      </c>
      <c r="K54" s="3" t="s">
        <v>9</v>
      </c>
      <c r="L54" s="6">
        <v>0</v>
      </c>
      <c r="M54" s="3" t="s">
        <v>173</v>
      </c>
      <c r="N54" s="10">
        <v>30</v>
      </c>
      <c r="O54" s="3" t="s">
        <v>13</v>
      </c>
      <c r="P54" s="11">
        <v>0</v>
      </c>
      <c r="Q54" s="11">
        <v>15</v>
      </c>
      <c r="R54" s="11">
        <v>15</v>
      </c>
      <c r="S54" s="11"/>
      <c r="T54" s="11">
        <v>0</v>
      </c>
      <c r="U54" s="3" t="s">
        <v>201</v>
      </c>
    </row>
    <row r="55" spans="1:21" x14ac:dyDescent="0.25">
      <c r="A55" s="3" t="s">
        <v>121</v>
      </c>
      <c r="B55" s="74" t="s">
        <v>1040</v>
      </c>
      <c r="C55" s="3" t="str">
        <f>_xlfn.XLOOKUP(A55, 'E1 Trader'!$A$2:$A$55, 'E1 Trader'!$B$2:$B$55, " ")</f>
        <v xml:space="preserve"> </v>
      </c>
      <c r="D55" s="3" t="str">
        <f>_xlfn.XLOOKUP(A55, 'E2 Investor'!$A$2:$A$82, 'E2 Investor'!$B$2:$B$82, " ")</f>
        <v xml:space="preserve">E-2 </v>
      </c>
      <c r="E55" s="3"/>
      <c r="F55" s="3" t="s">
        <v>63</v>
      </c>
      <c r="G55" s="6">
        <v>15</v>
      </c>
      <c r="H55" s="3" t="s">
        <v>132</v>
      </c>
      <c r="I55" s="6">
        <v>20</v>
      </c>
      <c r="J55" s="6">
        <v>14</v>
      </c>
      <c r="K55" s="3" t="s">
        <v>130</v>
      </c>
      <c r="L55" s="6">
        <v>0</v>
      </c>
      <c r="M55" s="3" t="s">
        <v>20</v>
      </c>
      <c r="N55" s="10">
        <v>30</v>
      </c>
      <c r="O55" s="3" t="s">
        <v>20</v>
      </c>
      <c r="P55" s="11">
        <v>10</v>
      </c>
      <c r="Q55" s="11">
        <v>15</v>
      </c>
      <c r="R55" s="11">
        <v>15</v>
      </c>
      <c r="S55" s="11">
        <v>15</v>
      </c>
      <c r="T55" s="11">
        <v>15</v>
      </c>
      <c r="U55" s="3" t="s">
        <v>220</v>
      </c>
    </row>
    <row r="56" spans="1:21" x14ac:dyDescent="0.25">
      <c r="A56" s="3" t="s">
        <v>122</v>
      </c>
      <c r="B56" s="74" t="s">
        <v>1040</v>
      </c>
      <c r="C56" s="3" t="str">
        <f>_xlfn.XLOOKUP(A56, 'E1 Trader'!$A$2:$A$55, 'E1 Trader'!$B$2:$B$55, " ")</f>
        <v xml:space="preserve">E-1 </v>
      </c>
      <c r="D56" s="3" t="str">
        <f>_xlfn.XLOOKUP(A56, 'E2 Investor'!$A$2:$A$82, 'E2 Investor'!$B$2:$B$82, " ")</f>
        <v xml:space="preserve">E-2 </v>
      </c>
      <c r="E56" s="3"/>
      <c r="F56" s="3" t="s">
        <v>64</v>
      </c>
      <c r="G56" s="6">
        <v>15</v>
      </c>
      <c r="H56" s="3" t="s">
        <v>132</v>
      </c>
      <c r="I56" s="6">
        <v>20</v>
      </c>
      <c r="J56" s="6">
        <v>15</v>
      </c>
      <c r="K56" s="3" t="s">
        <v>130</v>
      </c>
      <c r="L56" s="6">
        <v>0</v>
      </c>
      <c r="M56" s="3" t="s">
        <v>20</v>
      </c>
      <c r="N56" s="10">
        <v>30</v>
      </c>
      <c r="O56" s="3" t="s">
        <v>189</v>
      </c>
      <c r="P56" s="11">
        <v>5</v>
      </c>
      <c r="Q56" s="11">
        <v>10</v>
      </c>
      <c r="R56" s="11">
        <v>10</v>
      </c>
      <c r="S56" s="11">
        <v>10</v>
      </c>
      <c r="T56" s="11">
        <v>10</v>
      </c>
      <c r="U56" s="3" t="s">
        <v>6</v>
      </c>
    </row>
    <row r="57" spans="1:21" x14ac:dyDescent="0.25">
      <c r="A57" s="3" t="s">
        <v>123</v>
      </c>
      <c r="B57" s="74" t="s">
        <v>1040</v>
      </c>
      <c r="C57" s="3" t="str">
        <f>_xlfn.XLOOKUP(A57, 'E1 Trader'!$A$2:$A$55, 'E1 Trader'!$B$2:$B$55, " ")</f>
        <v xml:space="preserve"> </v>
      </c>
      <c r="D57" s="3" t="str">
        <f>_xlfn.XLOOKUP(A57, 'E2 Investor'!$A$2:$A$82, 'E2 Investor'!$B$2:$B$82, " ")</f>
        <v xml:space="preserve">E-2 </v>
      </c>
      <c r="E57" s="3"/>
      <c r="F57" s="3" t="s">
        <v>65</v>
      </c>
      <c r="G57" s="6">
        <v>0</v>
      </c>
      <c r="H57" s="3" t="s">
        <v>129</v>
      </c>
      <c r="I57" s="6">
        <v>15</v>
      </c>
      <c r="J57" s="6">
        <v>5</v>
      </c>
      <c r="K57" s="3" t="s">
        <v>130</v>
      </c>
      <c r="L57" s="6">
        <v>0</v>
      </c>
      <c r="M57" s="3" t="s">
        <v>5</v>
      </c>
      <c r="N57" s="10">
        <v>30</v>
      </c>
      <c r="O57" s="3" t="s">
        <v>66</v>
      </c>
      <c r="P57" s="11">
        <v>0</v>
      </c>
      <c r="Q57" s="11">
        <v>10</v>
      </c>
      <c r="R57" s="11">
        <v>10</v>
      </c>
      <c r="S57" s="11">
        <v>10</v>
      </c>
      <c r="T57" s="11">
        <v>10</v>
      </c>
      <c r="U57" s="3" t="s">
        <v>6</v>
      </c>
    </row>
    <row r="58" spans="1:21" x14ac:dyDescent="0.25">
      <c r="A58" s="3" t="s">
        <v>124</v>
      </c>
      <c r="B58" s="74" t="s">
        <v>1040</v>
      </c>
      <c r="C58" s="3" t="str">
        <f>_xlfn.XLOOKUP(A58, 'E1 Trader'!$A$2:$A$55, 'E1 Trader'!$B$2:$B$55, " ")</f>
        <v xml:space="preserve">E-1 </v>
      </c>
      <c r="D58" s="3" t="str">
        <f>_xlfn.XLOOKUP(A58, 'E2 Investor'!$A$2:$A$82, 'E2 Investor'!$B$2:$B$82, " ")</f>
        <v xml:space="preserve">E-2 </v>
      </c>
      <c r="E58" s="3"/>
      <c r="F58" s="3" t="s">
        <v>67</v>
      </c>
      <c r="G58" s="6">
        <v>0</v>
      </c>
      <c r="H58" s="3" t="s">
        <v>129</v>
      </c>
      <c r="I58" s="6">
        <v>15</v>
      </c>
      <c r="J58" s="6">
        <v>5</v>
      </c>
      <c r="K58" s="3" t="s">
        <v>130</v>
      </c>
      <c r="L58" s="6">
        <v>0</v>
      </c>
      <c r="M58" s="3" t="s">
        <v>34</v>
      </c>
      <c r="N58" s="10">
        <v>0</v>
      </c>
      <c r="O58" s="3" t="s">
        <v>221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3" t="s">
        <v>9</v>
      </c>
    </row>
    <row r="59" spans="1:21" x14ac:dyDescent="0.25">
      <c r="A59" s="3" t="s">
        <v>125</v>
      </c>
      <c r="B59" s="74" t="s">
        <v>1040</v>
      </c>
      <c r="C59" s="3" t="str">
        <f>_xlfn.XLOOKUP(A59, 'E1 Trader'!$A$2:$A$55, 'E1 Trader'!$B$2:$B$55, " ")</f>
        <v xml:space="preserve"> </v>
      </c>
      <c r="D59" s="3" t="str">
        <f>_xlfn.XLOOKUP(A59, 'E2 Investor'!$A$2:$A$82, 'E2 Investor'!$B$2:$B$82, " ")</f>
        <v xml:space="preserve"> </v>
      </c>
      <c r="E59" s="3"/>
      <c r="F59" s="3" t="s">
        <v>68</v>
      </c>
      <c r="G59" s="6">
        <v>10</v>
      </c>
      <c r="H59" s="3" t="s">
        <v>132</v>
      </c>
      <c r="I59" s="6">
        <v>15</v>
      </c>
      <c r="J59" s="6">
        <v>5</v>
      </c>
      <c r="K59" s="3" t="s">
        <v>130</v>
      </c>
      <c r="L59" s="6">
        <v>0</v>
      </c>
      <c r="M59" s="3" t="s">
        <v>66</v>
      </c>
      <c r="N59" s="10">
        <v>30</v>
      </c>
      <c r="O59" s="3" t="s">
        <v>5</v>
      </c>
      <c r="P59" s="11">
        <v>5</v>
      </c>
      <c r="Q59" s="11">
        <v>10</v>
      </c>
      <c r="R59" s="11">
        <v>10</v>
      </c>
      <c r="S59" s="11">
        <v>10</v>
      </c>
      <c r="T59" s="11">
        <v>10</v>
      </c>
      <c r="U59" s="3" t="s">
        <v>6</v>
      </c>
    </row>
    <row r="60" spans="1:21" x14ac:dyDescent="0.25">
      <c r="A60" s="2" t="s">
        <v>126</v>
      </c>
      <c r="B60" s="1" t="s">
        <v>1040</v>
      </c>
      <c r="C60" s="3" t="str">
        <f>_xlfn.XLOOKUP(A60, 'E1 Trader'!$A$2:$A$55, 'E1 Trader'!$B$2:$B$55, " ")</f>
        <v xml:space="preserve"> </v>
      </c>
      <c r="D60" s="3" t="str">
        <f>_xlfn.XLOOKUP(A60, 'E2 Investor'!$A$2:$A$82, 'E2 Investor'!$B$2:$B$82, " ")</f>
        <v xml:space="preserve"> </v>
      </c>
      <c r="E60" s="8"/>
      <c r="F60" s="8"/>
      <c r="G60" s="6">
        <v>30</v>
      </c>
      <c r="H60" s="9"/>
      <c r="I60" s="6">
        <v>30</v>
      </c>
      <c r="J60" s="6">
        <v>30</v>
      </c>
      <c r="K60" s="9"/>
      <c r="L60" s="6">
        <v>30</v>
      </c>
      <c r="M60" s="9"/>
      <c r="N60" s="10">
        <v>30</v>
      </c>
      <c r="O60" s="12"/>
      <c r="P60" s="11">
        <v>30</v>
      </c>
      <c r="Q60" s="11">
        <v>30</v>
      </c>
      <c r="R60" s="11">
        <v>30</v>
      </c>
      <c r="S60" s="11">
        <v>30</v>
      </c>
      <c r="T60" s="11">
        <v>30</v>
      </c>
      <c r="U60" s="12"/>
    </row>
    <row r="61" spans="1:21" x14ac:dyDescent="0.25">
      <c r="L61" s="5"/>
    </row>
    <row r="65" spans="1:1" x14ac:dyDescent="0.25">
      <c r="A65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847B-B498-4667-8544-5F42519B632A}">
  <dimension ref="A1:C55"/>
  <sheetViews>
    <sheetView zoomScale="80" zoomScaleNormal="80" workbookViewId="0">
      <selection activeCell="E1" sqref="E1:E1048576"/>
    </sheetView>
  </sheetViews>
  <sheetFormatPr defaultColWidth="8.88671875" defaultRowHeight="13.8" x14ac:dyDescent="0.25"/>
  <cols>
    <col min="1" max="1" width="19.6640625" style="1" bestFit="1" customWidth="1"/>
    <col min="2" max="2" width="14" style="1" bestFit="1" customWidth="1"/>
    <col min="3" max="3" width="18.109375" style="1" bestFit="1" customWidth="1"/>
    <col min="4" max="16384" width="8.88671875" style="1"/>
  </cols>
  <sheetData>
    <row r="1" spans="1:3" x14ac:dyDescent="0.25">
      <c r="A1" s="64" t="s">
        <v>1016</v>
      </c>
      <c r="B1" s="64" t="s">
        <v>1017</v>
      </c>
      <c r="C1" s="64" t="s">
        <v>1018</v>
      </c>
    </row>
    <row r="2" spans="1:3" x14ac:dyDescent="0.25">
      <c r="A2" s="1" t="s">
        <v>806</v>
      </c>
      <c r="B2" s="1" t="s">
        <v>1020</v>
      </c>
      <c r="C2" s="1" t="s">
        <v>1029</v>
      </c>
    </row>
    <row r="3" spans="1:3" x14ac:dyDescent="0.25">
      <c r="A3" s="1" t="s">
        <v>1036</v>
      </c>
      <c r="B3" s="1" t="s">
        <v>1020</v>
      </c>
      <c r="C3" s="1" t="s">
        <v>1027</v>
      </c>
    </row>
    <row r="4" spans="1:3" x14ac:dyDescent="0.25">
      <c r="A4" s="1" t="s">
        <v>844</v>
      </c>
      <c r="B4" s="1" t="s">
        <v>1020</v>
      </c>
      <c r="C4" s="1" t="s">
        <v>1027</v>
      </c>
    </row>
    <row r="5" spans="1:3" x14ac:dyDescent="0.25">
      <c r="A5" s="1" t="s">
        <v>1038</v>
      </c>
      <c r="B5" s="1" t="s">
        <v>1020</v>
      </c>
      <c r="C5" s="1" t="s">
        <v>1027</v>
      </c>
    </row>
    <row r="6" spans="1:3" x14ac:dyDescent="0.25">
      <c r="A6" s="1" t="s">
        <v>794</v>
      </c>
      <c r="B6" s="1" t="s">
        <v>1020</v>
      </c>
      <c r="C6" s="1" t="s">
        <v>1022</v>
      </c>
    </row>
    <row r="7" spans="1:3" x14ac:dyDescent="0.25">
      <c r="A7" s="1" t="s">
        <v>118</v>
      </c>
      <c r="B7" s="1" t="s">
        <v>1020</v>
      </c>
      <c r="C7" s="1" t="s">
        <v>1030</v>
      </c>
    </row>
    <row r="8" spans="1:3" x14ac:dyDescent="0.25">
      <c r="A8" s="1" t="s">
        <v>815</v>
      </c>
      <c r="B8" s="1" t="s">
        <v>1020</v>
      </c>
      <c r="C8" s="1" t="s">
        <v>1026</v>
      </c>
    </row>
    <row r="9" spans="1:3" x14ac:dyDescent="0.25">
      <c r="A9" s="1" t="s">
        <v>809</v>
      </c>
      <c r="B9" s="1" t="s">
        <v>1020</v>
      </c>
      <c r="C9" s="1" t="s">
        <v>1028</v>
      </c>
    </row>
    <row r="10" spans="1:3" x14ac:dyDescent="0.25">
      <c r="A10" s="1" t="s">
        <v>849</v>
      </c>
      <c r="B10" s="1" t="s">
        <v>1020</v>
      </c>
      <c r="C10" s="1" t="s">
        <v>1023</v>
      </c>
    </row>
    <row r="11" spans="1:3" x14ac:dyDescent="0.25">
      <c r="A11" s="1" t="s">
        <v>124</v>
      </c>
      <c r="B11" s="1" t="s">
        <v>1020</v>
      </c>
      <c r="C11" s="1" t="s">
        <v>1031</v>
      </c>
    </row>
    <row r="12" spans="1:3" x14ac:dyDescent="0.25">
      <c r="A12" s="1" t="s">
        <v>761</v>
      </c>
      <c r="B12" s="1" t="s">
        <v>1020</v>
      </c>
      <c r="C12" s="1" t="s">
        <v>1021</v>
      </c>
    </row>
    <row r="13" spans="1:3" x14ac:dyDescent="0.25">
      <c r="A13" s="1" t="s">
        <v>104</v>
      </c>
      <c r="B13" s="1" t="s">
        <v>1020</v>
      </c>
      <c r="C13" s="63">
        <v>43626</v>
      </c>
    </row>
    <row r="14" spans="1:3" x14ac:dyDescent="0.25">
      <c r="A14" s="1" t="s">
        <v>782</v>
      </c>
      <c r="B14" s="1" t="s">
        <v>1020</v>
      </c>
      <c r="C14" s="63">
        <v>37987</v>
      </c>
    </row>
    <row r="15" spans="1:3" x14ac:dyDescent="0.25">
      <c r="A15" s="1" t="s">
        <v>811</v>
      </c>
      <c r="B15" s="1" t="s">
        <v>1020</v>
      </c>
      <c r="C15" s="63">
        <v>37987</v>
      </c>
    </row>
    <row r="16" spans="1:3" x14ac:dyDescent="0.25">
      <c r="A16" s="1" t="s">
        <v>796</v>
      </c>
      <c r="B16" s="1" t="s">
        <v>1020</v>
      </c>
      <c r="C16" s="63">
        <v>37242</v>
      </c>
    </row>
    <row r="17" spans="1:3" x14ac:dyDescent="0.25">
      <c r="A17" s="1" t="s">
        <v>108</v>
      </c>
      <c r="B17" s="1" t="s">
        <v>1020</v>
      </c>
      <c r="C17" s="63">
        <v>34552</v>
      </c>
    </row>
    <row r="18" spans="1:3" x14ac:dyDescent="0.25">
      <c r="A18" s="1" t="s">
        <v>75</v>
      </c>
      <c r="B18" s="1" t="s">
        <v>1020</v>
      </c>
      <c r="C18" s="63">
        <v>34335</v>
      </c>
    </row>
    <row r="19" spans="1:3" x14ac:dyDescent="0.25">
      <c r="A19" s="1" t="s">
        <v>101</v>
      </c>
      <c r="B19" s="1" t="s">
        <v>1020</v>
      </c>
      <c r="C19" s="63">
        <v>34335</v>
      </c>
    </row>
    <row r="20" spans="1:3" x14ac:dyDescent="0.25">
      <c r="A20" s="1" t="s">
        <v>117</v>
      </c>
      <c r="B20" s="1" t="s">
        <v>1020</v>
      </c>
      <c r="C20" s="63">
        <v>33654</v>
      </c>
    </row>
    <row r="21" spans="1:3" x14ac:dyDescent="0.25">
      <c r="A21" s="1" t="s">
        <v>69</v>
      </c>
      <c r="B21" s="1" t="s">
        <v>1020</v>
      </c>
      <c r="C21" s="63">
        <v>33588</v>
      </c>
    </row>
    <row r="22" spans="1:3" x14ac:dyDescent="0.25">
      <c r="A22" s="1" t="s">
        <v>824</v>
      </c>
      <c r="B22" s="1" t="s">
        <v>1020</v>
      </c>
      <c r="C22" s="63">
        <v>30270</v>
      </c>
    </row>
    <row r="23" spans="1:3" x14ac:dyDescent="0.25">
      <c r="A23" s="1" t="s">
        <v>820</v>
      </c>
      <c r="B23" s="1" t="s">
        <v>1020</v>
      </c>
      <c r="C23" s="63">
        <v>30270</v>
      </c>
    </row>
    <row r="24" spans="1:3" x14ac:dyDescent="0.25">
      <c r="A24" s="1" t="s">
        <v>1037</v>
      </c>
      <c r="B24" s="1" t="s">
        <v>1020</v>
      </c>
      <c r="C24" s="63">
        <v>30270</v>
      </c>
    </row>
    <row r="25" spans="1:3" x14ac:dyDescent="0.25">
      <c r="A25" s="1" t="s">
        <v>113</v>
      </c>
      <c r="B25" s="1" t="s">
        <v>1020</v>
      </c>
      <c r="C25" s="63">
        <v>30270</v>
      </c>
    </row>
    <row r="26" spans="1:3" x14ac:dyDescent="0.25">
      <c r="A26" s="1" t="s">
        <v>119</v>
      </c>
      <c r="B26" s="1" t="s">
        <v>1020</v>
      </c>
      <c r="C26" s="63">
        <v>24997</v>
      </c>
    </row>
    <row r="27" spans="1:3" x14ac:dyDescent="0.25">
      <c r="A27" s="1" t="s">
        <v>803</v>
      </c>
      <c r="B27" s="1" t="s">
        <v>1020</v>
      </c>
      <c r="C27" s="63">
        <v>24508</v>
      </c>
    </row>
    <row r="28" spans="1:3" x14ac:dyDescent="0.25">
      <c r="A28" s="1" t="s">
        <v>73</v>
      </c>
      <c r="B28" s="1" t="s">
        <v>1020</v>
      </c>
      <c r="C28" s="63">
        <v>23287</v>
      </c>
    </row>
    <row r="29" spans="1:3" x14ac:dyDescent="0.25">
      <c r="A29" s="1" t="s">
        <v>99</v>
      </c>
      <c r="B29" s="1" t="s">
        <v>1020</v>
      </c>
      <c r="C29" s="63">
        <v>23098</v>
      </c>
    </row>
    <row r="30" spans="1:3" x14ac:dyDescent="0.25">
      <c r="A30" s="1" t="s">
        <v>845</v>
      </c>
      <c r="B30" s="1" t="s">
        <v>1020</v>
      </c>
      <c r="C30" s="63">
        <v>23052</v>
      </c>
    </row>
    <row r="31" spans="1:3" x14ac:dyDescent="0.25">
      <c r="A31" s="1" t="s">
        <v>80</v>
      </c>
      <c r="B31" s="1" t="s">
        <v>1020</v>
      </c>
      <c r="C31" s="63">
        <v>22492</v>
      </c>
    </row>
    <row r="32" spans="1:3" x14ac:dyDescent="0.25">
      <c r="A32" s="1" t="s">
        <v>106</v>
      </c>
      <c r="B32" s="1" t="s">
        <v>1020</v>
      </c>
      <c r="C32" s="63">
        <v>22324</v>
      </c>
    </row>
    <row r="33" spans="1:3" x14ac:dyDescent="0.25">
      <c r="A33" s="1" t="s">
        <v>84</v>
      </c>
      <c r="B33" s="1" t="s">
        <v>1020</v>
      </c>
      <c r="C33" s="63">
        <v>22271</v>
      </c>
    </row>
    <row r="34" spans="1:3" x14ac:dyDescent="0.25">
      <c r="A34" s="1" t="s">
        <v>817</v>
      </c>
      <c r="B34" s="1" t="s">
        <v>1020</v>
      </c>
      <c r="C34" s="63">
        <v>22078</v>
      </c>
    </row>
    <row r="35" spans="1:3" x14ac:dyDescent="0.25">
      <c r="A35" s="1" t="s">
        <v>103</v>
      </c>
      <c r="B35" s="1" t="s">
        <v>1020</v>
      </c>
      <c r="C35" s="63">
        <v>21159</v>
      </c>
    </row>
    <row r="36" spans="1:3" x14ac:dyDescent="0.25">
      <c r="A36" s="1" t="s">
        <v>96</v>
      </c>
      <c r="B36" s="1" t="s">
        <v>1020</v>
      </c>
      <c r="C36" s="63">
        <v>21131</v>
      </c>
    </row>
    <row r="37" spans="1:3" x14ac:dyDescent="0.25">
      <c r="A37" s="1" t="s">
        <v>85</v>
      </c>
      <c r="B37" s="1" t="s">
        <v>1020</v>
      </c>
      <c r="C37" s="63">
        <v>20650</v>
      </c>
    </row>
    <row r="38" spans="1:3" x14ac:dyDescent="0.25">
      <c r="A38" s="1" t="s">
        <v>107</v>
      </c>
      <c r="B38" s="1" t="s">
        <v>1020</v>
      </c>
      <c r="C38" s="63">
        <v>20338</v>
      </c>
    </row>
    <row r="39" spans="1:3" x14ac:dyDescent="0.25">
      <c r="A39" s="1" t="s">
        <v>86</v>
      </c>
      <c r="B39" s="1" t="s">
        <v>1020</v>
      </c>
      <c r="C39" s="63">
        <v>20010</v>
      </c>
    </row>
    <row r="40" spans="1:3" x14ac:dyDescent="0.25">
      <c r="A40" s="1" t="s">
        <v>92</v>
      </c>
      <c r="B40" s="1" t="s">
        <v>1020</v>
      </c>
      <c r="C40" s="63">
        <v>19817</v>
      </c>
    </row>
    <row r="41" spans="1:3" x14ac:dyDescent="0.25">
      <c r="A41" s="1" t="s">
        <v>94</v>
      </c>
      <c r="B41" s="1" t="s">
        <v>1020</v>
      </c>
      <c r="C41" s="63">
        <v>19662</v>
      </c>
    </row>
    <row r="42" spans="1:3" x14ac:dyDescent="0.25">
      <c r="A42" s="1" t="s">
        <v>752</v>
      </c>
      <c r="B42" s="1" t="s">
        <v>1020</v>
      </c>
      <c r="C42" s="63">
        <v>19640</v>
      </c>
    </row>
    <row r="43" spans="1:3" x14ac:dyDescent="0.25">
      <c r="A43" s="1" t="s">
        <v>91</v>
      </c>
      <c r="B43" s="1" t="s">
        <v>1020</v>
      </c>
      <c r="C43" s="63">
        <v>18520</v>
      </c>
    </row>
    <row r="44" spans="1:3" x14ac:dyDescent="0.25">
      <c r="A44" s="1" t="s">
        <v>756</v>
      </c>
      <c r="B44" s="1" t="s">
        <v>1020</v>
      </c>
      <c r="C44" s="63">
        <v>18105</v>
      </c>
    </row>
    <row r="45" spans="1:3" x14ac:dyDescent="0.25">
      <c r="A45" s="1" t="s">
        <v>1035</v>
      </c>
      <c r="B45" s="1" t="s">
        <v>1020</v>
      </c>
      <c r="C45" s="63">
        <v>17867</v>
      </c>
    </row>
    <row r="46" spans="1:3" x14ac:dyDescent="0.25">
      <c r="A46" s="1" t="s">
        <v>758</v>
      </c>
      <c r="B46" s="1" t="s">
        <v>1020</v>
      </c>
      <c r="C46" s="63">
        <v>17694</v>
      </c>
    </row>
    <row r="47" spans="1:3" x14ac:dyDescent="0.25">
      <c r="A47" s="1" t="s">
        <v>813</v>
      </c>
      <c r="B47" s="1" t="s">
        <v>1020</v>
      </c>
      <c r="C47" s="63">
        <v>14570</v>
      </c>
    </row>
    <row r="48" spans="1:3" x14ac:dyDescent="0.25">
      <c r="A48" s="1" t="s">
        <v>83</v>
      </c>
      <c r="B48" s="1" t="s">
        <v>1020</v>
      </c>
      <c r="C48" s="63">
        <v>12641</v>
      </c>
    </row>
    <row r="49" spans="1:3" x14ac:dyDescent="0.25">
      <c r="A49" s="1" t="s">
        <v>122</v>
      </c>
      <c r="B49" s="1" t="s">
        <v>1020</v>
      </c>
      <c r="C49" s="63">
        <v>12100</v>
      </c>
    </row>
    <row r="50" spans="1:3" x14ac:dyDescent="0.25">
      <c r="A50" s="1" t="s">
        <v>70</v>
      </c>
      <c r="B50" s="1" t="s">
        <v>1020</v>
      </c>
      <c r="C50" s="63">
        <v>11470</v>
      </c>
    </row>
    <row r="51" spans="1:3" x14ac:dyDescent="0.25">
      <c r="A51" s="1" t="s">
        <v>97</v>
      </c>
      <c r="B51" s="1" t="s">
        <v>1020</v>
      </c>
      <c r="C51" s="63">
        <v>10434</v>
      </c>
    </row>
    <row r="52" spans="1:3" x14ac:dyDescent="0.25">
      <c r="A52" s="1" t="s">
        <v>800</v>
      </c>
      <c r="B52" s="1" t="s">
        <v>1020</v>
      </c>
      <c r="C52" s="63">
        <v>10428</v>
      </c>
    </row>
    <row r="53" spans="1:3" x14ac:dyDescent="0.25">
      <c r="A53" s="1" t="s">
        <v>105</v>
      </c>
      <c r="B53" s="1" t="s">
        <v>1020</v>
      </c>
      <c r="C53" s="63">
        <v>10245</v>
      </c>
    </row>
    <row r="54" spans="1:3" x14ac:dyDescent="0.25">
      <c r="A54" s="1" t="s">
        <v>82</v>
      </c>
      <c r="B54" s="1" t="s">
        <v>1020</v>
      </c>
      <c r="C54" s="63">
        <v>9639</v>
      </c>
    </row>
    <row r="55" spans="1:3" x14ac:dyDescent="0.25">
      <c r="A55" s="1" t="s">
        <v>115</v>
      </c>
      <c r="B55" s="1" t="s">
        <v>1020</v>
      </c>
      <c r="C55" s="63">
        <v>1200</v>
      </c>
    </row>
  </sheetData>
  <autoFilter ref="A1:C55" xr:uid="{AAC2847B-B498-4667-8544-5F42519B632A}">
    <sortState xmlns:xlrd2="http://schemas.microsoft.com/office/spreadsheetml/2017/richdata2" ref="A2:C55">
      <sortCondition descending="1" ref="C1:C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6653-2586-4329-8C59-1438BB18C087}">
  <dimension ref="A1:C82"/>
  <sheetViews>
    <sheetView zoomScale="80" zoomScaleNormal="80" workbookViewId="0">
      <selection sqref="A1:A1048576"/>
    </sheetView>
  </sheetViews>
  <sheetFormatPr defaultColWidth="8.88671875" defaultRowHeight="13.8" x14ac:dyDescent="0.25"/>
  <cols>
    <col min="1" max="1" width="19.6640625" style="1" customWidth="1"/>
    <col min="2" max="2" width="14" style="1" bestFit="1" customWidth="1"/>
    <col min="3" max="3" width="18.109375" style="1" bestFit="1" customWidth="1"/>
    <col min="4" max="16384" width="8.88671875" style="1"/>
  </cols>
  <sheetData>
    <row r="1" spans="1:3" x14ac:dyDescent="0.25">
      <c r="A1" s="64" t="s">
        <v>1016</v>
      </c>
      <c r="B1" s="64" t="s">
        <v>1017</v>
      </c>
      <c r="C1" s="64" t="s">
        <v>1018</v>
      </c>
    </row>
    <row r="2" spans="1:3" x14ac:dyDescent="0.25">
      <c r="A2" s="1" t="s">
        <v>825</v>
      </c>
      <c r="B2" s="1" t="s">
        <v>1019</v>
      </c>
      <c r="C2" s="63">
        <v>35799</v>
      </c>
    </row>
    <row r="3" spans="1:3" x14ac:dyDescent="0.25">
      <c r="A3" s="1" t="s">
        <v>761</v>
      </c>
      <c r="B3" s="1" t="s">
        <v>1019</v>
      </c>
      <c r="C3" s="1" t="s">
        <v>1021</v>
      </c>
    </row>
    <row r="4" spans="1:3" x14ac:dyDescent="0.25">
      <c r="A4" s="1" t="s">
        <v>408</v>
      </c>
      <c r="B4" s="1" t="s">
        <v>1019</v>
      </c>
      <c r="C4" s="63">
        <v>35153</v>
      </c>
    </row>
    <row r="5" spans="1:3" x14ac:dyDescent="0.25">
      <c r="A5" s="1" t="s">
        <v>69</v>
      </c>
      <c r="B5" s="1" t="s">
        <v>1019</v>
      </c>
      <c r="C5" s="63">
        <v>33599</v>
      </c>
    </row>
    <row r="6" spans="1:3" x14ac:dyDescent="0.25">
      <c r="A6" s="1" t="s">
        <v>70</v>
      </c>
      <c r="B6" s="1" t="s">
        <v>1019</v>
      </c>
      <c r="C6" s="63">
        <v>11470</v>
      </c>
    </row>
    <row r="7" spans="1:3" x14ac:dyDescent="0.25">
      <c r="A7" s="1" t="s">
        <v>409</v>
      </c>
      <c r="B7" s="1" t="s">
        <v>1019</v>
      </c>
      <c r="C7" s="63">
        <v>37105</v>
      </c>
    </row>
    <row r="8" spans="1:3" x14ac:dyDescent="0.25">
      <c r="A8" s="1" t="s">
        <v>835</v>
      </c>
      <c r="B8" s="1" t="s">
        <v>1019</v>
      </c>
      <c r="C8" s="63">
        <v>37041</v>
      </c>
    </row>
    <row r="9" spans="1:3" x14ac:dyDescent="0.25">
      <c r="A9" s="1" t="s">
        <v>71</v>
      </c>
      <c r="B9" s="1" t="s">
        <v>1019</v>
      </c>
      <c r="C9" s="63">
        <v>32714</v>
      </c>
    </row>
    <row r="10" spans="1:3" x14ac:dyDescent="0.25">
      <c r="A10" s="1" t="s">
        <v>73</v>
      </c>
      <c r="B10" s="1" t="s">
        <v>1019</v>
      </c>
      <c r="C10" s="63">
        <v>23287</v>
      </c>
    </row>
    <row r="11" spans="1:3" x14ac:dyDescent="0.25">
      <c r="A11" s="1" t="s">
        <v>794</v>
      </c>
      <c r="B11" s="1" t="s">
        <v>1019</v>
      </c>
      <c r="C11" s="63">
        <v>37048</v>
      </c>
    </row>
    <row r="12" spans="1:3" x14ac:dyDescent="0.25">
      <c r="A12" s="1" t="s">
        <v>824</v>
      </c>
      <c r="B12" s="1" t="s">
        <v>1019</v>
      </c>
      <c r="C12" s="63">
        <v>30270</v>
      </c>
    </row>
    <row r="13" spans="1:3" x14ac:dyDescent="0.25">
      <c r="A13" s="1" t="s">
        <v>74</v>
      </c>
      <c r="B13" s="1" t="s">
        <v>1019</v>
      </c>
      <c r="C13" s="63">
        <v>19877</v>
      </c>
    </row>
    <row r="14" spans="1:3" x14ac:dyDescent="0.25">
      <c r="A14" s="1" t="s">
        <v>774</v>
      </c>
      <c r="B14" s="1" t="s">
        <v>1019</v>
      </c>
      <c r="C14" s="63">
        <v>32604</v>
      </c>
    </row>
    <row r="15" spans="1:3" x14ac:dyDescent="0.25">
      <c r="A15" s="1" t="s">
        <v>75</v>
      </c>
      <c r="B15" s="1" t="s">
        <v>1019</v>
      </c>
      <c r="C15" s="63">
        <v>34335</v>
      </c>
    </row>
    <row r="16" spans="1:3" x14ac:dyDescent="0.25">
      <c r="A16" s="1" t="s">
        <v>782</v>
      </c>
      <c r="B16" s="1" t="s">
        <v>1019</v>
      </c>
      <c r="C16" s="63">
        <v>37987</v>
      </c>
    </row>
    <row r="17" spans="1:3" x14ac:dyDescent="0.25">
      <c r="A17" s="1" t="s">
        <v>1035</v>
      </c>
      <c r="B17" s="1" t="s">
        <v>1019</v>
      </c>
      <c r="C17" s="63">
        <v>17867</v>
      </c>
    </row>
    <row r="18" spans="1:3" x14ac:dyDescent="0.25">
      <c r="A18" s="1" t="s">
        <v>758</v>
      </c>
      <c r="B18" s="1" t="s">
        <v>1019</v>
      </c>
      <c r="C18" s="63">
        <v>17694</v>
      </c>
    </row>
    <row r="19" spans="1:3" x14ac:dyDescent="0.25">
      <c r="A19" s="1" t="s">
        <v>1024</v>
      </c>
      <c r="B19" s="1" t="s">
        <v>1019</v>
      </c>
      <c r="C19" s="63">
        <v>34559</v>
      </c>
    </row>
    <row r="20" spans="1:3" x14ac:dyDescent="0.25">
      <c r="A20" s="1" t="s">
        <v>1025</v>
      </c>
      <c r="B20" s="1" t="s">
        <v>1019</v>
      </c>
      <c r="C20" s="63">
        <v>32717</v>
      </c>
    </row>
    <row r="21" spans="1:3" x14ac:dyDescent="0.25">
      <c r="A21" s="1" t="s">
        <v>815</v>
      </c>
      <c r="B21" s="1" t="s">
        <v>1019</v>
      </c>
      <c r="C21" s="1" t="s">
        <v>1026</v>
      </c>
    </row>
    <row r="22" spans="1:3" x14ac:dyDescent="0.25">
      <c r="A22" s="1" t="s">
        <v>820</v>
      </c>
      <c r="B22" s="1" t="s">
        <v>1019</v>
      </c>
      <c r="C22" s="63">
        <v>30270</v>
      </c>
    </row>
    <row r="23" spans="1:3" x14ac:dyDescent="0.25">
      <c r="A23" s="1" t="s">
        <v>79</v>
      </c>
      <c r="B23" s="1" t="s">
        <v>1019</v>
      </c>
      <c r="C23" s="63">
        <v>33970</v>
      </c>
    </row>
    <row r="24" spans="1:3" x14ac:dyDescent="0.25">
      <c r="A24" s="1" t="s">
        <v>80</v>
      </c>
      <c r="B24" s="1" t="s">
        <v>1019</v>
      </c>
      <c r="C24" s="63">
        <v>39792</v>
      </c>
    </row>
    <row r="25" spans="1:3" x14ac:dyDescent="0.25">
      <c r="A25" s="1" t="s">
        <v>784</v>
      </c>
      <c r="B25" s="1" t="s">
        <v>1019</v>
      </c>
      <c r="C25" s="63">
        <v>35561</v>
      </c>
    </row>
    <row r="26" spans="1:3" x14ac:dyDescent="0.25">
      <c r="A26" s="1" t="s">
        <v>81</v>
      </c>
      <c r="B26" s="1" t="s">
        <v>1019</v>
      </c>
      <c r="C26" s="63">
        <v>33782</v>
      </c>
    </row>
    <row r="27" spans="1:3" x14ac:dyDescent="0.25">
      <c r="A27" s="1" t="s">
        <v>82</v>
      </c>
      <c r="B27" s="1" t="s">
        <v>1019</v>
      </c>
      <c r="C27" s="63">
        <v>35477</v>
      </c>
    </row>
    <row r="28" spans="1:3" x14ac:dyDescent="0.25">
      <c r="A28" s="1" t="s">
        <v>752</v>
      </c>
      <c r="B28" s="1" t="s">
        <v>1019</v>
      </c>
      <c r="C28" s="63">
        <v>19640</v>
      </c>
    </row>
    <row r="29" spans="1:3" x14ac:dyDescent="0.25">
      <c r="A29" s="1" t="s">
        <v>83</v>
      </c>
      <c r="B29" s="1" t="s">
        <v>1019</v>
      </c>
      <c r="C29" s="63">
        <v>33939</v>
      </c>
    </row>
    <row r="30" spans="1:3" x14ac:dyDescent="0.25">
      <c r="A30" s="1" t="s">
        <v>84</v>
      </c>
      <c r="B30" s="1" t="s">
        <v>1019</v>
      </c>
      <c r="C30" s="63">
        <v>22271</v>
      </c>
    </row>
    <row r="31" spans="1:3" x14ac:dyDescent="0.25">
      <c r="A31" s="1" t="s">
        <v>412</v>
      </c>
      <c r="B31" s="1" t="s">
        <v>1019</v>
      </c>
      <c r="C31" s="63">
        <v>35659</v>
      </c>
    </row>
    <row r="32" spans="1:3" x14ac:dyDescent="0.25">
      <c r="A32" s="1" t="s">
        <v>85</v>
      </c>
      <c r="B32" s="1" t="s">
        <v>1019</v>
      </c>
      <c r="C32" s="63">
        <v>20650</v>
      </c>
    </row>
    <row r="33" spans="1:3" x14ac:dyDescent="0.25">
      <c r="A33" s="1" t="s">
        <v>856</v>
      </c>
      <c r="B33" s="1" t="s">
        <v>1019</v>
      </c>
      <c r="C33" s="63">
        <v>32570</v>
      </c>
    </row>
    <row r="34" spans="1:3" x14ac:dyDescent="0.25">
      <c r="A34" s="1" t="s">
        <v>800</v>
      </c>
      <c r="B34" s="1" t="s">
        <v>1019</v>
      </c>
      <c r="C34" s="63">
        <v>10428</v>
      </c>
    </row>
    <row r="35" spans="1:3" x14ac:dyDescent="0.25">
      <c r="A35" s="1" t="s">
        <v>91</v>
      </c>
      <c r="B35" s="1" t="s">
        <v>1019</v>
      </c>
      <c r="C35" s="63">
        <v>33926</v>
      </c>
    </row>
    <row r="36" spans="1:3" x14ac:dyDescent="0.25">
      <c r="A36" s="1" t="s">
        <v>92</v>
      </c>
      <c r="B36" s="1" t="s">
        <v>1019</v>
      </c>
      <c r="C36" s="63">
        <v>43586</v>
      </c>
    </row>
    <row r="37" spans="1:3" x14ac:dyDescent="0.25">
      <c r="A37" s="1" t="s">
        <v>756</v>
      </c>
      <c r="B37" s="1" t="s">
        <v>1019</v>
      </c>
      <c r="C37" s="63">
        <v>18105</v>
      </c>
    </row>
    <row r="38" spans="1:3" x14ac:dyDescent="0.25">
      <c r="A38" s="1" t="s">
        <v>93</v>
      </c>
      <c r="B38" s="1" t="s">
        <v>1019</v>
      </c>
      <c r="C38" s="63">
        <v>35496</v>
      </c>
    </row>
    <row r="39" spans="1:3" x14ac:dyDescent="0.25">
      <c r="A39" s="1" t="s">
        <v>94</v>
      </c>
      <c r="B39" s="1" t="s">
        <v>1019</v>
      </c>
      <c r="C39" s="63">
        <v>19662</v>
      </c>
    </row>
    <row r="40" spans="1:3" x14ac:dyDescent="0.25">
      <c r="A40" s="1" t="s">
        <v>796</v>
      </c>
      <c r="B40" s="1" t="s">
        <v>1019</v>
      </c>
      <c r="C40" s="63">
        <v>37242</v>
      </c>
    </row>
    <row r="41" spans="1:3" x14ac:dyDescent="0.25">
      <c r="A41" s="1" t="s">
        <v>95</v>
      </c>
      <c r="B41" s="1" t="s">
        <v>1019</v>
      </c>
      <c r="C41" s="63">
        <v>34346</v>
      </c>
    </row>
    <row r="42" spans="1:3" x14ac:dyDescent="0.25">
      <c r="A42" s="1" t="s">
        <v>96</v>
      </c>
      <c r="B42" s="1" t="s">
        <v>1019</v>
      </c>
      <c r="C42" s="63">
        <v>21131</v>
      </c>
    </row>
    <row r="43" spans="1:3" x14ac:dyDescent="0.25">
      <c r="A43" s="1" t="s">
        <v>1036</v>
      </c>
      <c r="B43" s="1" t="s">
        <v>1019</v>
      </c>
      <c r="C43" s="1" t="s">
        <v>1027</v>
      </c>
    </row>
    <row r="44" spans="1:3" x14ac:dyDescent="0.25">
      <c r="A44" s="1" t="s">
        <v>411</v>
      </c>
      <c r="B44" s="1" t="s">
        <v>1019</v>
      </c>
      <c r="C44" s="63">
        <v>34346</v>
      </c>
    </row>
    <row r="45" spans="1:3" x14ac:dyDescent="0.25">
      <c r="A45" s="1" t="s">
        <v>97</v>
      </c>
      <c r="B45" s="1" t="s">
        <v>1019</v>
      </c>
      <c r="C45" s="63">
        <v>35425</v>
      </c>
    </row>
    <row r="46" spans="1:3" x14ac:dyDescent="0.25">
      <c r="A46" s="1" t="s">
        <v>813</v>
      </c>
      <c r="B46" s="1" t="s">
        <v>1019</v>
      </c>
      <c r="C46" s="63">
        <v>14570</v>
      </c>
    </row>
    <row r="47" spans="1:3" x14ac:dyDescent="0.25">
      <c r="A47" s="1" t="s">
        <v>98</v>
      </c>
      <c r="B47" s="1" t="s">
        <v>1019</v>
      </c>
      <c r="C47" s="63">
        <v>37217</v>
      </c>
    </row>
    <row r="48" spans="1:3" x14ac:dyDescent="0.25">
      <c r="A48" s="1" t="s">
        <v>99</v>
      </c>
      <c r="B48" s="1" t="s">
        <v>1019</v>
      </c>
      <c r="C48" s="63">
        <v>23098</v>
      </c>
    </row>
    <row r="49" spans="1:3" x14ac:dyDescent="0.25">
      <c r="A49" s="1" t="s">
        <v>1037</v>
      </c>
      <c r="B49" s="1" t="s">
        <v>1019</v>
      </c>
      <c r="C49" s="63">
        <v>30270</v>
      </c>
    </row>
    <row r="50" spans="1:3" x14ac:dyDescent="0.25">
      <c r="A50" s="1" t="s">
        <v>101</v>
      </c>
      <c r="B50" s="1" t="s">
        <v>1019</v>
      </c>
      <c r="C50" s="63">
        <v>34335</v>
      </c>
    </row>
    <row r="51" spans="1:3" x14ac:dyDescent="0.25">
      <c r="A51" s="1" t="s">
        <v>413</v>
      </c>
      <c r="B51" s="1" t="s">
        <v>1019</v>
      </c>
      <c r="C51" s="63">
        <v>34663</v>
      </c>
    </row>
    <row r="52" spans="1:3" x14ac:dyDescent="0.25">
      <c r="A52" s="1" t="s">
        <v>822</v>
      </c>
      <c r="B52" s="1" t="s">
        <v>1019</v>
      </c>
      <c r="C52" s="63">
        <v>35431</v>
      </c>
    </row>
    <row r="53" spans="1:3" x14ac:dyDescent="0.25">
      <c r="A53" s="1" t="s">
        <v>844</v>
      </c>
      <c r="B53" s="1" t="s">
        <v>1019</v>
      </c>
      <c r="C53" s="1" t="s">
        <v>1027</v>
      </c>
    </row>
    <row r="54" spans="1:3" x14ac:dyDescent="0.25">
      <c r="A54" s="1" t="s">
        <v>102</v>
      </c>
      <c r="B54" s="1" t="s">
        <v>1019</v>
      </c>
      <c r="C54" s="63">
        <v>33387</v>
      </c>
    </row>
    <row r="55" spans="1:3" x14ac:dyDescent="0.25">
      <c r="A55" s="1" t="s">
        <v>103</v>
      </c>
      <c r="B55" s="1" t="s">
        <v>1019</v>
      </c>
      <c r="C55" s="63">
        <v>21159</v>
      </c>
    </row>
    <row r="56" spans="1:3" x14ac:dyDescent="0.25">
      <c r="A56" s="1" t="s">
        <v>104</v>
      </c>
      <c r="B56" s="1" t="s">
        <v>1019</v>
      </c>
      <c r="C56" s="63">
        <v>43626</v>
      </c>
    </row>
    <row r="57" spans="1:3" x14ac:dyDescent="0.25">
      <c r="A57" s="1" t="s">
        <v>105</v>
      </c>
      <c r="B57" s="1" t="s">
        <v>1019</v>
      </c>
      <c r="C57" s="63">
        <v>10245</v>
      </c>
    </row>
    <row r="58" spans="1:3" x14ac:dyDescent="0.25">
      <c r="A58" s="1" t="s">
        <v>817</v>
      </c>
      <c r="B58" s="1" t="s">
        <v>1019</v>
      </c>
      <c r="C58" s="63">
        <v>22078</v>
      </c>
    </row>
    <row r="59" spans="1:3" x14ac:dyDescent="0.25">
      <c r="A59" s="1" t="s">
        <v>106</v>
      </c>
      <c r="B59" s="1" t="s">
        <v>1019</v>
      </c>
      <c r="C59" s="63">
        <v>22324</v>
      </c>
    </row>
    <row r="60" spans="1:3" x14ac:dyDescent="0.25">
      <c r="A60" s="1" t="s">
        <v>818</v>
      </c>
      <c r="B60" s="1" t="s">
        <v>1019</v>
      </c>
      <c r="C60" s="63">
        <v>33388</v>
      </c>
    </row>
    <row r="61" spans="1:3" x14ac:dyDescent="0.25">
      <c r="A61" s="1" t="s">
        <v>809</v>
      </c>
      <c r="B61" s="1" t="s">
        <v>1019</v>
      </c>
      <c r="C61" s="1" t="s">
        <v>1028</v>
      </c>
    </row>
    <row r="62" spans="1:3" x14ac:dyDescent="0.25">
      <c r="A62" s="1" t="s">
        <v>107</v>
      </c>
      <c r="B62" s="1" t="s">
        <v>1019</v>
      </c>
      <c r="C62" s="63">
        <v>20338</v>
      </c>
    </row>
    <row r="63" spans="1:3" x14ac:dyDescent="0.25">
      <c r="A63" s="1" t="s">
        <v>108</v>
      </c>
      <c r="B63" s="1" t="s">
        <v>1019</v>
      </c>
      <c r="C63" s="63">
        <v>34552</v>
      </c>
    </row>
    <row r="64" spans="1:3" x14ac:dyDescent="0.25">
      <c r="A64" s="1" t="s">
        <v>110</v>
      </c>
      <c r="B64" s="1" t="s">
        <v>1019</v>
      </c>
      <c r="C64" s="63">
        <v>34349</v>
      </c>
    </row>
    <row r="65" spans="1:3" x14ac:dyDescent="0.25">
      <c r="A65" s="1" t="s">
        <v>787</v>
      </c>
      <c r="B65" s="1" t="s">
        <v>1019</v>
      </c>
      <c r="C65" s="63">
        <v>33171</v>
      </c>
    </row>
    <row r="66" spans="1:3" x14ac:dyDescent="0.25">
      <c r="A66" s="1" t="s">
        <v>806</v>
      </c>
      <c r="B66" s="1" t="s">
        <v>1019</v>
      </c>
      <c r="C66" s="1" t="s">
        <v>1029</v>
      </c>
    </row>
    <row r="67" spans="1:3" x14ac:dyDescent="0.25">
      <c r="A67" s="1" t="s">
        <v>811</v>
      </c>
      <c r="B67" s="1" t="s">
        <v>1019</v>
      </c>
      <c r="C67" s="63">
        <v>37987</v>
      </c>
    </row>
    <row r="68" spans="1:3" x14ac:dyDescent="0.25">
      <c r="A68" s="1" t="s">
        <v>112</v>
      </c>
      <c r="B68" s="1" t="s">
        <v>1019</v>
      </c>
      <c r="C68" s="63">
        <v>33970</v>
      </c>
    </row>
    <row r="69" spans="1:3" x14ac:dyDescent="0.25">
      <c r="A69" s="1" t="s">
        <v>113</v>
      </c>
      <c r="B69" s="1" t="s">
        <v>1019</v>
      </c>
      <c r="C69" s="63">
        <v>30270</v>
      </c>
    </row>
    <row r="70" spans="1:3" x14ac:dyDescent="0.25">
      <c r="A70" s="1" t="s">
        <v>115</v>
      </c>
      <c r="B70" s="1" t="s">
        <v>1019</v>
      </c>
      <c r="C70" s="63">
        <v>1200</v>
      </c>
    </row>
    <row r="71" spans="1:3" x14ac:dyDescent="0.25">
      <c r="A71" s="1" t="s">
        <v>116</v>
      </c>
      <c r="B71" s="1" t="s">
        <v>1019</v>
      </c>
      <c r="C71" s="63">
        <v>34090</v>
      </c>
    </row>
    <row r="72" spans="1:3" x14ac:dyDescent="0.25">
      <c r="A72" s="1" t="s">
        <v>845</v>
      </c>
      <c r="B72" s="1" t="s">
        <v>1019</v>
      </c>
      <c r="C72" s="63">
        <v>23052</v>
      </c>
    </row>
    <row r="73" spans="1:3" x14ac:dyDescent="0.25">
      <c r="A73" s="1" t="s">
        <v>117</v>
      </c>
      <c r="B73" s="1" t="s">
        <v>1019</v>
      </c>
      <c r="C73" s="63">
        <v>33654</v>
      </c>
    </row>
    <row r="74" spans="1:3" x14ac:dyDescent="0.25">
      <c r="A74" s="1" t="s">
        <v>118</v>
      </c>
      <c r="B74" s="1" t="s">
        <v>1019</v>
      </c>
      <c r="C74" s="1" t="s">
        <v>1030</v>
      </c>
    </row>
    <row r="75" spans="1:3" x14ac:dyDescent="0.25">
      <c r="A75" s="1" t="s">
        <v>119</v>
      </c>
      <c r="B75" s="1" t="s">
        <v>1019</v>
      </c>
      <c r="C75" s="63">
        <v>24997</v>
      </c>
    </row>
    <row r="76" spans="1:3" x14ac:dyDescent="0.25">
      <c r="A76" s="1" t="s">
        <v>803</v>
      </c>
      <c r="B76" s="1" t="s">
        <v>1019</v>
      </c>
      <c r="C76" s="63">
        <v>24508</v>
      </c>
    </row>
    <row r="77" spans="1:3" x14ac:dyDescent="0.25">
      <c r="A77" s="1" t="s">
        <v>834</v>
      </c>
      <c r="B77" s="1" t="s">
        <v>1019</v>
      </c>
      <c r="C77" s="63">
        <v>35425</v>
      </c>
    </row>
    <row r="78" spans="1:3" x14ac:dyDescent="0.25">
      <c r="A78" s="1" t="s">
        <v>121</v>
      </c>
      <c r="B78" s="1" t="s">
        <v>1019</v>
      </c>
      <c r="C78" s="63">
        <v>34007</v>
      </c>
    </row>
    <row r="79" spans="1:3" x14ac:dyDescent="0.25">
      <c r="A79" s="1" t="s">
        <v>122</v>
      </c>
      <c r="B79" s="1" t="s">
        <v>1019</v>
      </c>
      <c r="C79" s="63">
        <v>33011</v>
      </c>
    </row>
    <row r="80" spans="1:3" x14ac:dyDescent="0.25">
      <c r="A80" s="1" t="s">
        <v>123</v>
      </c>
      <c r="B80" s="1" t="s">
        <v>1019</v>
      </c>
      <c r="C80" s="63">
        <v>35385</v>
      </c>
    </row>
    <row r="81" spans="1:3" x14ac:dyDescent="0.25">
      <c r="A81" s="1" t="s">
        <v>124</v>
      </c>
      <c r="B81" s="1" t="s">
        <v>1019</v>
      </c>
      <c r="C81" s="1" t="s">
        <v>1031</v>
      </c>
    </row>
    <row r="82" spans="1:3" x14ac:dyDescent="0.25">
      <c r="A82" s="1" t="s">
        <v>1038</v>
      </c>
      <c r="B82" s="1" t="s">
        <v>1019</v>
      </c>
      <c r="C82" s="1" t="s">
        <v>1027</v>
      </c>
    </row>
  </sheetData>
  <autoFilter ref="A1:C82" xr:uid="{AAC2847B-B498-4667-8544-5F42519B632A}">
    <sortState xmlns:xlrd2="http://schemas.microsoft.com/office/spreadsheetml/2017/richdata2" ref="A2:C82">
      <sortCondition descending="1" ref="B1:B8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7C2D-A85D-432A-9B06-C8D3CB46AC7B}">
  <dimension ref="A1:DW53"/>
  <sheetViews>
    <sheetView zoomScale="80" zoomScaleNormal="80" workbookViewId="0">
      <selection activeCell="B37" sqref="B37"/>
    </sheetView>
  </sheetViews>
  <sheetFormatPr defaultColWidth="15.109375" defaultRowHeight="13.8" x14ac:dyDescent="0.3"/>
  <cols>
    <col min="1" max="1" width="6.88671875" style="15" customWidth="1"/>
    <col min="2" max="2" width="81.33203125" style="13" customWidth="1"/>
    <col min="3" max="3" width="8.88671875" style="13" customWidth="1"/>
    <col min="4" max="4" width="8" style="13" bestFit="1" customWidth="1"/>
    <col min="5" max="5" width="7.6640625" style="13" bestFit="1" customWidth="1"/>
    <col min="6" max="6" width="6.5546875" style="13" bestFit="1" customWidth="1"/>
    <col min="7" max="7" width="10.44140625" style="13" bestFit="1" customWidth="1"/>
    <col min="8" max="8" width="9.88671875" style="13" bestFit="1" customWidth="1"/>
    <col min="9" max="9" width="7.6640625" style="13" bestFit="1" customWidth="1"/>
    <col min="10" max="10" width="8.44140625" style="13" bestFit="1" customWidth="1"/>
    <col min="11" max="11" width="7.6640625" style="13" bestFit="1" customWidth="1"/>
    <col min="12" max="12" width="7.21875" style="13" bestFit="1" customWidth="1"/>
    <col min="13" max="13" width="10.44140625" style="13" bestFit="1" customWidth="1"/>
    <col min="14" max="14" width="7.44140625" style="13" bestFit="1" customWidth="1"/>
    <col min="15" max="15" width="10.44140625" style="13" bestFit="1" customWidth="1"/>
    <col min="16" max="16" width="6.77734375" style="13" bestFit="1" customWidth="1"/>
    <col min="17" max="17" width="7.6640625" style="13" bestFit="1" customWidth="1"/>
    <col min="18" max="18" width="7.44140625" style="13" bestFit="1" customWidth="1"/>
    <col min="19" max="19" width="7.6640625" style="13" bestFit="1" customWidth="1"/>
    <col min="20" max="20" width="7.44140625" style="13" bestFit="1" customWidth="1"/>
    <col min="21" max="21" width="9.109375" style="13" bestFit="1" customWidth="1"/>
    <col min="22" max="22" width="6.77734375" style="13" bestFit="1" customWidth="1"/>
    <col min="23" max="23" width="7" style="13" bestFit="1" customWidth="1"/>
    <col min="24" max="24" width="9.44140625" style="13" bestFit="1" customWidth="1"/>
    <col min="25" max="25" width="8" style="13" bestFit="1" customWidth="1"/>
    <col min="26" max="26" width="8.5546875" style="13" bestFit="1" customWidth="1"/>
    <col min="27" max="27" width="11.6640625" style="13" bestFit="1" customWidth="1"/>
    <col min="28" max="28" width="9.5546875" style="13" bestFit="1" customWidth="1"/>
    <col min="29" max="29" width="7.6640625" style="13" bestFit="1" customWidth="1"/>
    <col min="30" max="30" width="6.33203125" style="13" bestFit="1" customWidth="1"/>
    <col min="31" max="32" width="7.6640625" style="13" bestFit="1" customWidth="1"/>
    <col min="33" max="33" width="10.44140625" style="13" bestFit="1" customWidth="1"/>
    <col min="34" max="34" width="8" style="13" bestFit="1" customWidth="1"/>
    <col min="35" max="35" width="10.44140625" style="13" bestFit="1" customWidth="1"/>
    <col min="36" max="36" width="5.44140625" style="13" bestFit="1" customWidth="1"/>
    <col min="37" max="37" width="7.6640625" style="13" bestFit="1" customWidth="1"/>
    <col min="38" max="38" width="6.5546875" style="13" bestFit="1" customWidth="1"/>
    <col min="39" max="39" width="7.6640625" style="13" bestFit="1" customWidth="1"/>
    <col min="40" max="40" width="6.77734375" style="13" bestFit="1" customWidth="1"/>
    <col min="41" max="41" width="10.44140625" style="13" bestFit="1" customWidth="1"/>
    <col min="42" max="42" width="6.109375" style="13" bestFit="1" customWidth="1"/>
    <col min="43" max="43" width="10.44140625" style="13" bestFit="1" customWidth="1"/>
    <col min="44" max="44" width="8.109375" style="13" bestFit="1" customWidth="1"/>
    <col min="45" max="45" width="10.44140625" style="13" bestFit="1" customWidth="1"/>
    <col min="46" max="46" width="6.33203125" style="13" customWidth="1"/>
    <col min="47" max="47" width="7.6640625" style="13" bestFit="1" customWidth="1"/>
    <col min="48" max="48" width="7.44140625" style="13" bestFit="1" customWidth="1"/>
    <col min="49" max="49" width="10.44140625" style="13" bestFit="1" customWidth="1"/>
    <col min="50" max="50" width="6.5546875" style="13" bestFit="1" customWidth="1"/>
    <col min="51" max="51" width="7.6640625" style="13" bestFit="1" customWidth="1"/>
    <col min="52" max="52" width="5" style="13" bestFit="1" customWidth="1"/>
    <col min="53" max="53" width="7.6640625" style="13" bestFit="1" customWidth="1"/>
    <col min="54" max="54" width="8.5546875" style="13" bestFit="1" customWidth="1"/>
    <col min="55" max="55" width="7.6640625" style="13" bestFit="1" customWidth="1"/>
    <col min="56" max="56" width="6.5546875" style="13" bestFit="1" customWidth="1"/>
    <col min="57" max="57" width="10.44140625" style="13" bestFit="1" customWidth="1"/>
    <col min="58" max="58" width="5.44140625" style="13" bestFit="1" customWidth="1"/>
    <col min="59" max="59" width="7.6640625" style="13" bestFit="1" customWidth="1"/>
    <col min="60" max="60" width="5" style="13" bestFit="1" customWidth="1"/>
    <col min="61" max="61" width="10.44140625" style="13" bestFit="1" customWidth="1"/>
    <col min="62" max="62" width="7.21875" style="13" bestFit="1" customWidth="1"/>
    <col min="63" max="63" width="7.6640625" style="13" bestFit="1" customWidth="1"/>
    <col min="64" max="64" width="5.44140625" style="13" bestFit="1" customWidth="1"/>
    <col min="65" max="65" width="10.44140625" style="13" bestFit="1" customWidth="1"/>
    <col min="66" max="66" width="9.77734375" style="13" bestFit="1" customWidth="1"/>
    <col min="67" max="67" width="7.6640625" style="13" bestFit="1" customWidth="1"/>
    <col min="68" max="68" width="10.44140625" style="13" bestFit="1" customWidth="1"/>
    <col min="69" max="69" width="7.6640625" style="13" bestFit="1" customWidth="1"/>
    <col min="70" max="70" width="5.5546875" style="13" bestFit="1" customWidth="1"/>
    <col min="71" max="71" width="10.44140625" style="13" bestFit="1" customWidth="1"/>
    <col min="72" max="72" width="8.21875" style="13" bestFit="1" customWidth="1"/>
    <col min="73" max="75" width="10.44140625" style="13" bestFit="1" customWidth="1"/>
    <col min="76" max="76" width="5.5546875" style="13" bestFit="1" customWidth="1"/>
    <col min="77" max="77" width="10.44140625" style="13" bestFit="1" customWidth="1"/>
    <col min="78" max="78" width="6.5546875" style="13" bestFit="1" customWidth="1"/>
    <col min="79" max="79" width="7.6640625" style="13" bestFit="1" customWidth="1"/>
    <col min="80" max="80" width="8" style="13" bestFit="1" customWidth="1"/>
    <col min="81" max="81" width="7.6640625" style="13" bestFit="1" customWidth="1"/>
    <col min="82" max="83" width="10.44140625" style="13" bestFit="1" customWidth="1"/>
    <col min="84" max="84" width="11" style="13" bestFit="1" customWidth="1"/>
    <col min="85" max="85" width="7.6640625" style="13" bestFit="1" customWidth="1"/>
    <col min="86" max="86" width="7" style="13" bestFit="1" customWidth="1"/>
    <col min="87" max="89" width="7.6640625" style="13" bestFit="1" customWidth="1"/>
    <col min="90" max="90" width="9.5546875" style="13" bestFit="1" customWidth="1"/>
    <col min="91" max="91" width="7.6640625" style="13" bestFit="1" customWidth="1"/>
    <col min="92" max="92" width="6.33203125" style="13" bestFit="1" customWidth="1"/>
    <col min="93" max="93" width="7.6640625" style="13" bestFit="1" customWidth="1"/>
    <col min="94" max="94" width="7.44140625" style="13" bestFit="1" customWidth="1"/>
    <col min="95" max="95" width="7.6640625" style="13" bestFit="1" customWidth="1"/>
    <col min="96" max="96" width="7.77734375" style="13" bestFit="1" customWidth="1"/>
    <col min="97" max="97" width="7.6640625" style="13" bestFit="1" customWidth="1"/>
    <col min="98" max="98" width="6.109375" style="13" bestFit="1" customWidth="1"/>
    <col min="99" max="99" width="10.44140625" style="13" bestFit="1" customWidth="1"/>
    <col min="100" max="100" width="13.21875" style="13" bestFit="1" customWidth="1"/>
    <col min="101" max="101" width="10.44140625" style="13" bestFit="1" customWidth="1"/>
    <col min="102" max="102" width="7.44140625" style="13" bestFit="1" customWidth="1"/>
    <col min="103" max="105" width="10.44140625" style="13" bestFit="1" customWidth="1"/>
    <col min="106" max="106" width="5.21875" style="13" bestFit="1" customWidth="1"/>
    <col min="107" max="107" width="10.44140625" style="13" bestFit="1" customWidth="1"/>
    <col min="108" max="108" width="8" style="13" bestFit="1" customWidth="1"/>
    <col min="109" max="109" width="7.6640625" style="13" bestFit="1" customWidth="1"/>
    <col min="110" max="110" width="7" style="13" bestFit="1" customWidth="1"/>
    <col min="111" max="111" width="10.44140625" style="13" bestFit="1" customWidth="1"/>
    <col min="112" max="112" width="10" style="13" bestFit="1" customWidth="1"/>
    <col min="113" max="113" width="7.6640625" style="13" bestFit="1" customWidth="1"/>
    <col min="114" max="114" width="7.77734375" style="13" bestFit="1" customWidth="1"/>
    <col min="115" max="115" width="7.6640625" style="13" bestFit="1" customWidth="1"/>
    <col min="116" max="116" width="9.109375" style="13" bestFit="1" customWidth="1"/>
    <col min="117" max="117" width="7.6640625" style="13" bestFit="1" customWidth="1"/>
    <col min="118" max="118" width="6.5546875" style="13" bestFit="1" customWidth="1"/>
    <col min="119" max="119" width="10.44140625" style="13" bestFit="1" customWidth="1"/>
    <col min="120" max="120" width="6.109375" style="13" bestFit="1" customWidth="1"/>
    <col min="121" max="121" width="10.44140625" style="13" bestFit="1" customWidth="1"/>
    <col min="122" max="122" width="7" style="13" bestFit="1" customWidth="1"/>
    <col min="123" max="123" width="7.6640625" style="13" bestFit="1" customWidth="1"/>
    <col min="124" max="124" width="8" style="13" bestFit="1" customWidth="1"/>
    <col min="125" max="125" width="10.44140625" style="13" bestFit="1" customWidth="1"/>
    <col min="126" max="126" width="8.88671875" style="13" bestFit="1" customWidth="1"/>
    <col min="127" max="127" width="7.6640625" style="13" bestFit="1" customWidth="1"/>
    <col min="128" max="16384" width="15.109375" style="13"/>
  </cols>
  <sheetData>
    <row r="1" spans="1:127" ht="41.4" x14ac:dyDescent="0.3">
      <c r="A1" s="41" t="s">
        <v>390</v>
      </c>
      <c r="B1" s="42" t="s">
        <v>391</v>
      </c>
      <c r="C1" s="38" t="s">
        <v>126</v>
      </c>
      <c r="D1" s="31" t="s">
        <v>69</v>
      </c>
      <c r="F1" s="31" t="s">
        <v>70</v>
      </c>
      <c r="G1" s="31"/>
      <c r="H1" s="31" t="s">
        <v>71</v>
      </c>
      <c r="I1" s="31"/>
      <c r="J1" s="31" t="s">
        <v>72</v>
      </c>
      <c r="K1" s="31"/>
      <c r="L1" s="31" t="s">
        <v>73</v>
      </c>
      <c r="M1" s="31"/>
      <c r="N1" s="31" t="s">
        <v>74</v>
      </c>
      <c r="O1" s="31"/>
      <c r="P1" s="31" t="s">
        <v>75</v>
      </c>
      <c r="Q1" s="31"/>
      <c r="R1" s="34" t="s">
        <v>76</v>
      </c>
      <c r="S1" s="31"/>
      <c r="T1" s="31" t="s">
        <v>408</v>
      </c>
      <c r="U1" s="31" t="s">
        <v>409</v>
      </c>
      <c r="V1" s="31" t="s">
        <v>410</v>
      </c>
      <c r="W1" s="31" t="s">
        <v>412</v>
      </c>
      <c r="X1" s="31" t="s">
        <v>411</v>
      </c>
      <c r="Y1" s="31" t="s">
        <v>413</v>
      </c>
      <c r="Z1" s="31" t="s">
        <v>414</v>
      </c>
      <c r="AA1" s="31" t="s">
        <v>415</v>
      </c>
      <c r="AB1" s="31" t="s">
        <v>416</v>
      </c>
      <c r="AC1" s="34"/>
      <c r="AD1" s="30" t="s">
        <v>78</v>
      </c>
      <c r="AE1" s="30"/>
      <c r="AF1" s="38" t="s">
        <v>79</v>
      </c>
      <c r="AG1" s="30"/>
      <c r="AH1" s="30" t="s">
        <v>80</v>
      </c>
      <c r="AI1" s="30"/>
      <c r="AJ1" s="30" t="s">
        <v>81</v>
      </c>
      <c r="AK1" s="30"/>
      <c r="AL1" s="30" t="s">
        <v>82</v>
      </c>
      <c r="AM1" s="30"/>
      <c r="AN1" s="30" t="s">
        <v>83</v>
      </c>
      <c r="AO1" s="30"/>
      <c r="AP1" s="30" t="s">
        <v>84</v>
      </c>
      <c r="AQ1" s="30"/>
      <c r="AR1" s="30" t="s">
        <v>85</v>
      </c>
      <c r="AS1" s="30"/>
      <c r="AT1" s="30" t="s">
        <v>86</v>
      </c>
      <c r="AU1" s="30"/>
      <c r="AV1" s="30" t="s">
        <v>87</v>
      </c>
      <c r="AW1" s="30"/>
      <c r="AX1" s="30" t="s">
        <v>88</v>
      </c>
      <c r="AY1" s="30"/>
      <c r="AZ1" s="30" t="s">
        <v>89</v>
      </c>
      <c r="BA1" s="30"/>
      <c r="BB1" s="30" t="s">
        <v>90</v>
      </c>
      <c r="BC1" s="30"/>
      <c r="BD1" s="30" t="s">
        <v>91</v>
      </c>
      <c r="BE1" s="30"/>
      <c r="BF1" s="30" t="s">
        <v>92</v>
      </c>
      <c r="BG1" s="30"/>
      <c r="BH1" s="30" t="s">
        <v>182</v>
      </c>
      <c r="BI1" s="30"/>
      <c r="BJ1" s="30" t="s">
        <v>93</v>
      </c>
      <c r="BK1" s="30"/>
      <c r="BL1" s="30" t="s">
        <v>94</v>
      </c>
      <c r="BM1" s="30"/>
      <c r="BN1" s="30" t="s">
        <v>95</v>
      </c>
      <c r="BO1" s="30"/>
      <c r="BP1" s="30" t="s">
        <v>96</v>
      </c>
      <c r="BQ1" s="30"/>
      <c r="BR1" s="30" t="s">
        <v>97</v>
      </c>
      <c r="BS1" s="30"/>
      <c r="BT1" s="30" t="s">
        <v>98</v>
      </c>
      <c r="BU1" s="30"/>
      <c r="BV1" s="30" t="s">
        <v>99</v>
      </c>
      <c r="BW1" s="30"/>
      <c r="BX1" s="30" t="s">
        <v>100</v>
      </c>
      <c r="BY1" s="30"/>
      <c r="BZ1" s="30" t="s">
        <v>101</v>
      </c>
      <c r="CA1" s="30"/>
      <c r="CB1" s="30" t="s">
        <v>102</v>
      </c>
      <c r="CC1" s="30"/>
      <c r="CD1" s="30" t="s">
        <v>103</v>
      </c>
      <c r="CE1" s="30"/>
      <c r="CF1" s="30" t="s">
        <v>104</v>
      </c>
      <c r="CG1" s="30"/>
      <c r="CH1" s="30" t="s">
        <v>105</v>
      </c>
      <c r="CI1" s="30"/>
      <c r="CJ1" s="30" t="s">
        <v>106</v>
      </c>
      <c r="CK1" s="30"/>
      <c r="CL1" s="30" t="s">
        <v>107</v>
      </c>
      <c r="CM1" s="30"/>
      <c r="CN1" s="30" t="s">
        <v>108</v>
      </c>
      <c r="CO1" s="30"/>
      <c r="CP1" s="30" t="s">
        <v>109</v>
      </c>
      <c r="CQ1" s="30"/>
      <c r="CR1" s="30" t="s">
        <v>110</v>
      </c>
      <c r="CS1" s="30"/>
      <c r="CT1" s="30" t="s">
        <v>111</v>
      </c>
      <c r="CU1" s="30"/>
      <c r="CV1" s="30" t="s">
        <v>112</v>
      </c>
      <c r="CW1" s="30"/>
      <c r="CX1" s="30" t="s">
        <v>113</v>
      </c>
      <c r="CY1" s="30"/>
      <c r="CZ1" s="30" t="s">
        <v>114</v>
      </c>
      <c r="DA1" s="30"/>
      <c r="DB1" s="30" t="s">
        <v>115</v>
      </c>
      <c r="DC1" s="30"/>
      <c r="DD1" s="30" t="s">
        <v>116</v>
      </c>
      <c r="DE1" s="30"/>
      <c r="DF1" s="30" t="s">
        <v>117</v>
      </c>
      <c r="DG1" s="30"/>
      <c r="DH1" s="30" t="s">
        <v>118</v>
      </c>
      <c r="DI1" s="30"/>
      <c r="DJ1" s="30" t="s">
        <v>119</v>
      </c>
      <c r="DK1" s="30"/>
      <c r="DL1" s="38" t="s">
        <v>120</v>
      </c>
      <c r="DM1" s="30"/>
      <c r="DN1" s="30" t="s">
        <v>121</v>
      </c>
      <c r="DO1" s="30"/>
      <c r="DP1" s="30" t="s">
        <v>122</v>
      </c>
      <c r="DQ1" s="30"/>
      <c r="DR1" s="30" t="s">
        <v>123</v>
      </c>
      <c r="DS1" s="30"/>
      <c r="DT1" s="38" t="s">
        <v>124</v>
      </c>
      <c r="DU1" s="30"/>
      <c r="DV1" s="30" t="s">
        <v>125</v>
      </c>
    </row>
    <row r="2" spans="1:127" ht="42" thickBot="1" x14ac:dyDescent="0.35">
      <c r="A2" s="33"/>
      <c r="B2" s="35"/>
      <c r="C2" s="43" t="s">
        <v>392</v>
      </c>
      <c r="D2" s="31" t="s">
        <v>2</v>
      </c>
      <c r="E2" s="34" t="s">
        <v>389</v>
      </c>
      <c r="F2" s="31" t="s">
        <v>3</v>
      </c>
      <c r="G2" s="34" t="s">
        <v>389</v>
      </c>
      <c r="H2" s="31" t="s">
        <v>4</v>
      </c>
      <c r="I2" s="34" t="s">
        <v>389</v>
      </c>
      <c r="J2" s="31" t="s">
        <v>7</v>
      </c>
      <c r="K2" s="34" t="s">
        <v>389</v>
      </c>
      <c r="L2" s="31" t="s">
        <v>8</v>
      </c>
      <c r="M2" s="34" t="s">
        <v>389</v>
      </c>
      <c r="N2" s="31" t="s">
        <v>10</v>
      </c>
      <c r="O2" s="34" t="s">
        <v>389</v>
      </c>
      <c r="P2" s="31" t="s">
        <v>11</v>
      </c>
      <c r="Q2" s="34" t="s">
        <v>389</v>
      </c>
      <c r="R2" s="31" t="s">
        <v>12</v>
      </c>
      <c r="S2" s="34" t="s">
        <v>389</v>
      </c>
      <c r="T2" s="81" t="s">
        <v>77</v>
      </c>
      <c r="U2" s="81"/>
      <c r="V2" s="81"/>
      <c r="W2" s="81"/>
      <c r="X2" s="81"/>
      <c r="Y2" s="81"/>
      <c r="Z2" s="81"/>
      <c r="AA2" s="81"/>
      <c r="AB2" s="81"/>
      <c r="AC2" s="34" t="s">
        <v>389</v>
      </c>
      <c r="AD2" s="30" t="s">
        <v>14</v>
      </c>
      <c r="AE2" s="34" t="s">
        <v>389</v>
      </c>
      <c r="AF2" s="30" t="s">
        <v>15</v>
      </c>
      <c r="AG2" s="34" t="s">
        <v>389</v>
      </c>
      <c r="AH2" s="30" t="s">
        <v>16</v>
      </c>
      <c r="AI2" s="34" t="s">
        <v>389</v>
      </c>
      <c r="AJ2" s="38" t="s">
        <v>17</v>
      </c>
      <c r="AK2" s="34" t="s">
        <v>389</v>
      </c>
      <c r="AL2" s="30" t="s">
        <v>18</v>
      </c>
      <c r="AM2" s="34" t="s">
        <v>389</v>
      </c>
      <c r="AN2" s="30" t="s">
        <v>19</v>
      </c>
      <c r="AO2" s="34" t="s">
        <v>389</v>
      </c>
      <c r="AP2" s="30" t="s">
        <v>21</v>
      </c>
      <c r="AQ2" s="34" t="s">
        <v>389</v>
      </c>
      <c r="AR2" s="30" t="s">
        <v>23</v>
      </c>
      <c r="AS2" s="34" t="s">
        <v>389</v>
      </c>
      <c r="AT2" s="30" t="s">
        <v>24</v>
      </c>
      <c r="AU2" s="34" t="s">
        <v>389</v>
      </c>
      <c r="AV2" s="30" t="s">
        <v>25</v>
      </c>
      <c r="AW2" s="34" t="s">
        <v>389</v>
      </c>
      <c r="AX2" s="30" t="s">
        <v>26</v>
      </c>
      <c r="AY2" s="34" t="s">
        <v>389</v>
      </c>
      <c r="AZ2" s="30" t="s">
        <v>27</v>
      </c>
      <c r="BA2" s="34" t="s">
        <v>389</v>
      </c>
      <c r="BB2" s="30" t="s">
        <v>28</v>
      </c>
      <c r="BC2" s="34" t="s">
        <v>389</v>
      </c>
      <c r="BD2" s="30" t="s">
        <v>29</v>
      </c>
      <c r="BE2" s="34" t="s">
        <v>389</v>
      </c>
      <c r="BF2" s="30" t="s">
        <v>30</v>
      </c>
      <c r="BG2" s="34" t="s">
        <v>389</v>
      </c>
      <c r="BH2" s="30" t="s">
        <v>31</v>
      </c>
      <c r="BI2" s="34" t="s">
        <v>389</v>
      </c>
      <c r="BJ2" s="30" t="s">
        <v>32</v>
      </c>
      <c r="BK2" s="34" t="s">
        <v>389</v>
      </c>
      <c r="BL2" s="30" t="s">
        <v>33</v>
      </c>
      <c r="BM2" s="34" t="s">
        <v>389</v>
      </c>
      <c r="BN2" s="30" t="s">
        <v>35</v>
      </c>
      <c r="BO2" s="34" t="s">
        <v>389</v>
      </c>
      <c r="BP2" s="30" t="s">
        <v>36</v>
      </c>
      <c r="BQ2" s="34" t="s">
        <v>389</v>
      </c>
      <c r="BR2" s="30" t="s">
        <v>37</v>
      </c>
      <c r="BS2" s="34" t="s">
        <v>389</v>
      </c>
      <c r="BT2" s="30" t="s">
        <v>38</v>
      </c>
      <c r="BU2" s="34" t="s">
        <v>389</v>
      </c>
      <c r="BV2" s="30" t="s">
        <v>39</v>
      </c>
      <c r="BW2" s="34" t="s">
        <v>389</v>
      </c>
      <c r="BX2" s="30" t="s">
        <v>40</v>
      </c>
      <c r="BY2" s="34" t="s">
        <v>389</v>
      </c>
      <c r="BZ2" s="30" t="s">
        <v>41</v>
      </c>
      <c r="CA2" s="34" t="s">
        <v>389</v>
      </c>
      <c r="CB2" s="30" t="s">
        <v>42</v>
      </c>
      <c r="CC2" s="34" t="s">
        <v>389</v>
      </c>
      <c r="CD2" s="30" t="s">
        <v>43</v>
      </c>
      <c r="CE2" s="34" t="s">
        <v>389</v>
      </c>
      <c r="CF2" s="30" t="s">
        <v>44</v>
      </c>
      <c r="CG2" s="34" t="s">
        <v>389</v>
      </c>
      <c r="CH2" s="30" t="s">
        <v>45</v>
      </c>
      <c r="CI2" s="34" t="s">
        <v>389</v>
      </c>
      <c r="CJ2" s="30" t="s">
        <v>47</v>
      </c>
      <c r="CK2" s="34" t="s">
        <v>389</v>
      </c>
      <c r="CL2" s="30" t="s">
        <v>48</v>
      </c>
      <c r="CM2" s="34" t="s">
        <v>389</v>
      </c>
      <c r="CN2" s="30" t="s">
        <v>50</v>
      </c>
      <c r="CO2" s="34" t="s">
        <v>389</v>
      </c>
      <c r="CP2" s="30" t="s">
        <v>51</v>
      </c>
      <c r="CQ2" s="34" t="s">
        <v>389</v>
      </c>
      <c r="CR2" s="30" t="s">
        <v>52</v>
      </c>
      <c r="CS2" s="34" t="s">
        <v>389</v>
      </c>
      <c r="CT2" s="30" t="s">
        <v>53</v>
      </c>
      <c r="CU2" s="34" t="s">
        <v>389</v>
      </c>
      <c r="CV2" s="30" t="s">
        <v>54</v>
      </c>
      <c r="CW2" s="34" t="s">
        <v>389</v>
      </c>
      <c r="CX2" s="30" t="s">
        <v>55</v>
      </c>
      <c r="CY2" s="34" t="s">
        <v>389</v>
      </c>
      <c r="CZ2" s="30" t="s">
        <v>56</v>
      </c>
      <c r="DA2" s="34" t="s">
        <v>389</v>
      </c>
      <c r="DB2" s="30" t="s">
        <v>57</v>
      </c>
      <c r="DC2" s="34" t="s">
        <v>389</v>
      </c>
      <c r="DD2" s="30" t="s">
        <v>58</v>
      </c>
      <c r="DE2" s="34" t="s">
        <v>389</v>
      </c>
      <c r="DF2" s="30" t="s">
        <v>59</v>
      </c>
      <c r="DG2" s="34" t="s">
        <v>389</v>
      </c>
      <c r="DH2" s="30" t="s">
        <v>60</v>
      </c>
      <c r="DI2" s="34" t="s">
        <v>389</v>
      </c>
      <c r="DJ2" s="30" t="s">
        <v>61</v>
      </c>
      <c r="DK2" s="34" t="s">
        <v>389</v>
      </c>
      <c r="DL2" s="30" t="s">
        <v>62</v>
      </c>
      <c r="DM2" s="34" t="s">
        <v>389</v>
      </c>
      <c r="DN2" s="30" t="s">
        <v>63</v>
      </c>
      <c r="DO2" s="34" t="s">
        <v>389</v>
      </c>
      <c r="DP2" s="30" t="s">
        <v>64</v>
      </c>
      <c r="DQ2" s="34" t="s">
        <v>389</v>
      </c>
      <c r="DR2" s="30" t="s">
        <v>65</v>
      </c>
      <c r="DS2" s="34" t="s">
        <v>389</v>
      </c>
      <c r="DT2" s="30" t="s">
        <v>67</v>
      </c>
      <c r="DU2" s="34" t="s">
        <v>389</v>
      </c>
      <c r="DV2" s="30" t="s">
        <v>68</v>
      </c>
      <c r="DW2" s="34" t="s">
        <v>389</v>
      </c>
    </row>
    <row r="3" spans="1:127" ht="14.4" thickTop="1" x14ac:dyDescent="0.3">
      <c r="A3" s="44">
        <v>1</v>
      </c>
      <c r="B3" s="45" t="s">
        <v>228</v>
      </c>
      <c r="C3" s="46">
        <v>0.3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J3" s="14"/>
      <c r="AK3" s="14"/>
    </row>
    <row r="4" spans="1:127" x14ac:dyDescent="0.3">
      <c r="A4" s="47">
        <v>2</v>
      </c>
      <c r="B4" s="48" t="s">
        <v>230</v>
      </c>
      <c r="C4" s="49">
        <v>0.3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J4" s="14"/>
      <c r="AK4" s="14"/>
    </row>
    <row r="5" spans="1:127" x14ac:dyDescent="0.3">
      <c r="A5" s="50">
        <v>3</v>
      </c>
      <c r="B5" s="51" t="s">
        <v>232</v>
      </c>
      <c r="C5" s="52">
        <v>0.3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J5" s="14"/>
      <c r="AK5" s="14"/>
    </row>
    <row r="6" spans="1:127" x14ac:dyDescent="0.3">
      <c r="A6" s="47">
        <v>4</v>
      </c>
      <c r="B6" s="48" t="s">
        <v>233</v>
      </c>
      <c r="C6" s="49">
        <v>0.3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J6" s="14"/>
      <c r="AK6" s="14"/>
    </row>
    <row r="7" spans="1:127" x14ac:dyDescent="0.3">
      <c r="A7" s="50">
        <v>5</v>
      </c>
      <c r="B7" s="51" t="s">
        <v>234</v>
      </c>
      <c r="C7" s="52">
        <v>0.3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J7" s="14"/>
      <c r="AK7" s="14"/>
    </row>
    <row r="8" spans="1:127" x14ac:dyDescent="0.3">
      <c r="A8" s="47">
        <v>6</v>
      </c>
      <c r="B8" s="48" t="s">
        <v>245</v>
      </c>
      <c r="C8" s="49">
        <v>0.3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J8" s="14"/>
      <c r="AK8" s="14"/>
    </row>
    <row r="9" spans="1:127" x14ac:dyDescent="0.3">
      <c r="A9" s="50">
        <v>7</v>
      </c>
      <c r="B9" s="51" t="s">
        <v>247</v>
      </c>
      <c r="C9" s="52">
        <v>0.3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J9" s="14"/>
      <c r="AK9" s="14"/>
    </row>
    <row r="10" spans="1:127" x14ac:dyDescent="0.3">
      <c r="A10" s="47">
        <v>8</v>
      </c>
      <c r="B10" s="48" t="s">
        <v>249</v>
      </c>
      <c r="C10" s="49">
        <v>0.3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J10" s="14"/>
      <c r="AK10" s="14"/>
    </row>
    <row r="11" spans="1:127" x14ac:dyDescent="0.3">
      <c r="A11" s="50">
        <v>9</v>
      </c>
      <c r="B11" s="51" t="s">
        <v>257</v>
      </c>
      <c r="C11" s="53">
        <v>0.3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J11" s="14"/>
      <c r="AK11" s="14"/>
    </row>
    <row r="12" spans="1:127" x14ac:dyDescent="0.3">
      <c r="A12" s="47">
        <v>10</v>
      </c>
      <c r="B12" s="48" t="s">
        <v>259</v>
      </c>
      <c r="C12" s="49">
        <v>0.3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J12" s="14"/>
      <c r="AK12" s="14"/>
    </row>
    <row r="13" spans="1:127" x14ac:dyDescent="0.3">
      <c r="A13" s="50">
        <v>11</v>
      </c>
      <c r="B13" s="51" t="s">
        <v>261</v>
      </c>
      <c r="C13" s="52">
        <v>0.3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J13" s="14"/>
      <c r="AK13" s="14"/>
    </row>
    <row r="14" spans="1:127" x14ac:dyDescent="0.3">
      <c r="A14" s="47">
        <v>12</v>
      </c>
      <c r="B14" s="48" t="s">
        <v>262</v>
      </c>
      <c r="C14" s="49">
        <v>0.3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J14" s="14"/>
      <c r="AK14" s="14"/>
    </row>
    <row r="15" spans="1:127" x14ac:dyDescent="0.3">
      <c r="A15" s="50">
        <v>13</v>
      </c>
      <c r="B15" s="51" t="s">
        <v>393</v>
      </c>
      <c r="C15" s="52">
        <v>0.3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J15" s="14"/>
      <c r="AK15" s="14"/>
    </row>
    <row r="16" spans="1:127" x14ac:dyDescent="0.3">
      <c r="A16" s="47">
        <v>14</v>
      </c>
      <c r="B16" s="48" t="s">
        <v>227</v>
      </c>
      <c r="C16" s="49">
        <v>0.3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J16" s="14"/>
      <c r="AK16" s="14"/>
    </row>
    <row r="17" spans="1:125" x14ac:dyDescent="0.3">
      <c r="A17" s="50">
        <v>15</v>
      </c>
      <c r="B17" s="51" t="s">
        <v>229</v>
      </c>
      <c r="C17" s="52">
        <v>0.3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J17" s="14"/>
      <c r="AK17" s="14"/>
    </row>
    <row r="18" spans="1:125" x14ac:dyDescent="0.3">
      <c r="A18" s="47">
        <v>16</v>
      </c>
      <c r="B18" s="48" t="s">
        <v>231</v>
      </c>
      <c r="C18" s="49">
        <v>0.3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J18" s="14"/>
      <c r="AK18" s="14"/>
    </row>
    <row r="19" spans="1:125" x14ac:dyDescent="0.3">
      <c r="A19" s="50">
        <v>17</v>
      </c>
      <c r="B19" s="51" t="s">
        <v>394</v>
      </c>
      <c r="C19" s="53">
        <v>0.3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J19" s="14"/>
      <c r="AK19" s="14"/>
    </row>
    <row r="20" spans="1:125" x14ac:dyDescent="0.3">
      <c r="A20" s="47">
        <v>18</v>
      </c>
      <c r="B20" s="48" t="s">
        <v>395</v>
      </c>
      <c r="C20" s="54">
        <v>0.3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J20" s="14"/>
      <c r="AK20" s="14"/>
    </row>
    <row r="21" spans="1:125" x14ac:dyDescent="0.3">
      <c r="A21" s="50">
        <v>19</v>
      </c>
      <c r="B21" s="51" t="s">
        <v>396</v>
      </c>
      <c r="C21" s="52">
        <v>0.3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J21" s="14"/>
      <c r="AK21" s="14"/>
    </row>
    <row r="22" spans="1:125" x14ac:dyDescent="0.3">
      <c r="A22" s="47">
        <v>20</v>
      </c>
      <c r="B22" s="48" t="s">
        <v>397</v>
      </c>
      <c r="C22" s="49">
        <v>0.3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J22" s="14"/>
      <c r="AK22" s="14"/>
    </row>
    <row r="23" spans="1:125" x14ac:dyDescent="0.3">
      <c r="A23" s="50">
        <v>22</v>
      </c>
      <c r="B23" s="51" t="s">
        <v>235</v>
      </c>
      <c r="C23" s="52">
        <v>0.3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J23" s="14"/>
      <c r="AK23" s="14"/>
    </row>
    <row r="24" spans="1:125" x14ac:dyDescent="0.3">
      <c r="A24" s="61">
        <v>23</v>
      </c>
      <c r="B24" s="62" t="s">
        <v>237</v>
      </c>
      <c r="C24" s="54">
        <v>0.3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14"/>
      <c r="AE24" s="14"/>
      <c r="AF24" s="14"/>
      <c r="AG24" s="14"/>
      <c r="AH24" s="14"/>
      <c r="AI24" s="14"/>
      <c r="AJ24" s="14"/>
      <c r="AK24" s="14"/>
    </row>
    <row r="25" spans="1:125" x14ac:dyDescent="0.3">
      <c r="A25" s="50">
        <v>24</v>
      </c>
      <c r="B25" s="51" t="s">
        <v>239</v>
      </c>
      <c r="C25" s="52">
        <v>0.3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14"/>
      <c r="AE25" s="14"/>
      <c r="AF25" s="14"/>
      <c r="AG25" s="14"/>
      <c r="AH25" s="14"/>
      <c r="AI25" s="14"/>
      <c r="AJ25" s="14"/>
      <c r="AK25" s="14"/>
    </row>
    <row r="26" spans="1:125" x14ac:dyDescent="0.3">
      <c r="A26" s="47">
        <v>25</v>
      </c>
      <c r="B26" s="48" t="s">
        <v>241</v>
      </c>
      <c r="C26" s="49">
        <v>0.3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14"/>
      <c r="AE26" s="14"/>
      <c r="AF26" s="14"/>
      <c r="AG26" s="14"/>
      <c r="AH26" s="14"/>
      <c r="AI26" s="14"/>
      <c r="AJ26" s="14"/>
      <c r="AK26" s="14"/>
    </row>
    <row r="27" spans="1:125" x14ac:dyDescent="0.3">
      <c r="A27" s="50">
        <v>26</v>
      </c>
      <c r="B27" s="51" t="s">
        <v>243</v>
      </c>
      <c r="C27" s="52">
        <v>0.3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4"/>
      <c r="AE27" s="14"/>
      <c r="AF27" s="14"/>
      <c r="AG27" s="14"/>
      <c r="AH27" s="14"/>
      <c r="AI27" s="14"/>
      <c r="AJ27" s="14"/>
      <c r="AK27" s="14"/>
    </row>
    <row r="28" spans="1:125" x14ac:dyDescent="0.3">
      <c r="A28" s="47">
        <v>27</v>
      </c>
      <c r="B28" s="48" t="s">
        <v>244</v>
      </c>
      <c r="C28" s="49">
        <v>0.3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14"/>
      <c r="AE28" s="14"/>
      <c r="AF28" s="14"/>
      <c r="AG28" s="14"/>
      <c r="AH28" s="14"/>
      <c r="AI28" s="14"/>
      <c r="AJ28" s="14"/>
      <c r="AK28" s="14"/>
    </row>
    <row r="29" spans="1:125" x14ac:dyDescent="0.3">
      <c r="A29" s="50">
        <v>28</v>
      </c>
      <c r="B29" s="51" t="s">
        <v>398</v>
      </c>
      <c r="C29" s="52">
        <v>0.3</v>
      </c>
      <c r="F29" s="55">
        <v>0</v>
      </c>
      <c r="G29" s="22" t="s">
        <v>417</v>
      </c>
      <c r="H29" s="22"/>
      <c r="I29" s="22"/>
      <c r="J29" s="22"/>
      <c r="K29" s="22"/>
      <c r="L29" s="55">
        <v>0</v>
      </c>
      <c r="M29" s="22" t="s">
        <v>417</v>
      </c>
      <c r="N29" s="55">
        <v>0</v>
      </c>
      <c r="O29" s="22" t="s">
        <v>417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14"/>
      <c r="AE29" s="14"/>
      <c r="AF29" s="55">
        <v>0</v>
      </c>
      <c r="AG29" s="22" t="s">
        <v>417</v>
      </c>
      <c r="AH29" s="55">
        <v>0</v>
      </c>
      <c r="AI29" s="22" t="s">
        <v>417</v>
      </c>
      <c r="AJ29" s="14"/>
      <c r="AK29" s="14"/>
      <c r="AN29" s="55">
        <v>0</v>
      </c>
      <c r="AO29" s="22" t="s">
        <v>417</v>
      </c>
      <c r="AP29" s="55">
        <v>0</v>
      </c>
      <c r="AQ29" s="22" t="s">
        <v>417</v>
      </c>
      <c r="AR29" s="55">
        <v>0</v>
      </c>
      <c r="AS29" s="22" t="s">
        <v>417</v>
      </c>
      <c r="AV29" s="55">
        <v>0</v>
      </c>
      <c r="AW29" s="22" t="s">
        <v>417</v>
      </c>
      <c r="AX29" s="55">
        <v>0</v>
      </c>
      <c r="BD29" s="55">
        <v>0</v>
      </c>
      <c r="BE29" s="22" t="s">
        <v>417</v>
      </c>
      <c r="BH29" s="55">
        <v>0</v>
      </c>
      <c r="BI29" s="22" t="s">
        <v>417</v>
      </c>
      <c r="BL29" s="55">
        <v>0</v>
      </c>
      <c r="BM29" s="22" t="s">
        <v>417</v>
      </c>
      <c r="BR29" s="55">
        <v>0</v>
      </c>
      <c r="BS29" s="22" t="s">
        <v>417</v>
      </c>
      <c r="BT29" s="55">
        <v>0</v>
      </c>
      <c r="BU29" s="22" t="s">
        <v>417</v>
      </c>
      <c r="BV29" s="55">
        <v>0</v>
      </c>
      <c r="BW29" s="22" t="s">
        <v>417</v>
      </c>
      <c r="BX29" s="56">
        <v>0.1</v>
      </c>
      <c r="BY29" s="22" t="s">
        <v>417</v>
      </c>
      <c r="CD29" s="55">
        <v>0</v>
      </c>
      <c r="CE29" s="22" t="s">
        <v>417</v>
      </c>
      <c r="CT29" s="55">
        <v>0</v>
      </c>
      <c r="CU29" s="22" t="s">
        <v>417</v>
      </c>
      <c r="CV29" s="55">
        <v>0</v>
      </c>
      <c r="CW29" s="22" t="s">
        <v>417</v>
      </c>
      <c r="CX29" s="55">
        <v>0</v>
      </c>
      <c r="CY29" s="22" t="s">
        <v>417</v>
      </c>
      <c r="CZ29" s="55">
        <v>0</v>
      </c>
      <c r="DA29" s="22" t="s">
        <v>417</v>
      </c>
      <c r="DB29" s="55">
        <v>0</v>
      </c>
      <c r="DC29" s="22" t="s">
        <v>417</v>
      </c>
      <c r="DF29" s="55">
        <v>0</v>
      </c>
      <c r="DG29" s="22" t="s">
        <v>417</v>
      </c>
      <c r="DN29" s="55">
        <v>0</v>
      </c>
      <c r="DO29" s="22" t="s">
        <v>417</v>
      </c>
      <c r="DP29" s="55">
        <v>0</v>
      </c>
      <c r="DQ29" s="22" t="s">
        <v>417</v>
      </c>
      <c r="DR29" s="55">
        <v>0</v>
      </c>
      <c r="DS29" s="22" t="s">
        <v>417</v>
      </c>
      <c r="DT29" s="55">
        <v>0</v>
      </c>
      <c r="DU29" s="22" t="s">
        <v>417</v>
      </c>
    </row>
    <row r="30" spans="1:125" x14ac:dyDescent="0.3">
      <c r="A30" s="47">
        <v>29</v>
      </c>
      <c r="B30" s="48" t="s">
        <v>236</v>
      </c>
      <c r="C30" s="49">
        <v>0.3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14"/>
      <c r="AE30" s="14"/>
      <c r="AF30" s="14"/>
      <c r="AG30" s="14"/>
      <c r="AH30" s="14"/>
      <c r="AI30" s="14"/>
      <c r="AJ30" s="14"/>
      <c r="AK30" s="14"/>
    </row>
    <row r="31" spans="1:125" x14ac:dyDescent="0.3">
      <c r="A31" s="50">
        <v>30</v>
      </c>
      <c r="B31" s="51" t="s">
        <v>238</v>
      </c>
      <c r="C31" s="52">
        <v>0.3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14"/>
      <c r="AE31" s="14"/>
      <c r="AF31" s="14"/>
      <c r="AG31" s="14"/>
      <c r="AH31" s="14"/>
      <c r="AI31" s="14"/>
      <c r="AJ31" s="14"/>
      <c r="AK31" s="14"/>
    </row>
    <row r="32" spans="1:125" x14ac:dyDescent="0.3">
      <c r="A32" s="47">
        <v>31</v>
      </c>
      <c r="B32" s="48" t="s">
        <v>240</v>
      </c>
      <c r="C32" s="49">
        <v>0.3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</row>
    <row r="33" spans="1:37" x14ac:dyDescent="0.3">
      <c r="A33" s="50">
        <v>32</v>
      </c>
      <c r="B33" s="51" t="s">
        <v>399</v>
      </c>
      <c r="C33" s="52">
        <v>0.3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</row>
    <row r="34" spans="1:37" x14ac:dyDescent="0.3">
      <c r="A34" s="47">
        <v>33</v>
      </c>
      <c r="B34" s="48" t="s">
        <v>242</v>
      </c>
      <c r="C34" s="49">
        <v>0.3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14"/>
      <c r="AE34" s="14"/>
      <c r="AF34" s="14"/>
      <c r="AG34" s="14"/>
      <c r="AH34" s="14"/>
      <c r="AI34" s="14"/>
      <c r="AJ34" s="14"/>
      <c r="AK34" s="14"/>
    </row>
    <row r="35" spans="1:37" x14ac:dyDescent="0.3">
      <c r="A35" s="50">
        <v>34</v>
      </c>
      <c r="B35" s="51" t="s">
        <v>407</v>
      </c>
      <c r="C35" s="52">
        <v>0.3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14"/>
      <c r="AE35" s="14"/>
      <c r="AF35" s="14"/>
      <c r="AG35" s="14"/>
      <c r="AH35" s="14"/>
      <c r="AI35" s="14"/>
      <c r="AJ35" s="14"/>
      <c r="AK35" s="14"/>
    </row>
    <row r="36" spans="1:37" x14ac:dyDescent="0.3">
      <c r="A36" s="47">
        <v>35</v>
      </c>
      <c r="B36" s="48" t="s">
        <v>246</v>
      </c>
      <c r="C36" s="49">
        <v>0.3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1:37" x14ac:dyDescent="0.3">
      <c r="A37" s="50">
        <v>36</v>
      </c>
      <c r="B37" s="51" t="s">
        <v>248</v>
      </c>
      <c r="C37" s="52">
        <v>0.3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14"/>
      <c r="AE37" s="14"/>
      <c r="AF37" s="14"/>
      <c r="AG37" s="14"/>
      <c r="AH37" s="14"/>
      <c r="AI37" s="14"/>
      <c r="AJ37" s="14"/>
      <c r="AK37" s="14"/>
    </row>
    <row r="38" spans="1:37" x14ac:dyDescent="0.3">
      <c r="A38" s="47">
        <v>37</v>
      </c>
      <c r="B38" s="48" t="s">
        <v>250</v>
      </c>
      <c r="C38" s="49">
        <v>0.3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14"/>
      <c r="AE38" s="14"/>
      <c r="AF38" s="14"/>
      <c r="AG38" s="14"/>
      <c r="AH38" s="14"/>
      <c r="AI38" s="14"/>
      <c r="AJ38" s="14"/>
      <c r="AK38" s="14"/>
    </row>
    <row r="39" spans="1:37" x14ac:dyDescent="0.3">
      <c r="A39" s="50">
        <v>38</v>
      </c>
      <c r="B39" s="51" t="s">
        <v>251</v>
      </c>
      <c r="C39" s="52">
        <v>0.3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14"/>
      <c r="AE39" s="14"/>
      <c r="AF39" s="14"/>
      <c r="AG39" s="14"/>
      <c r="AH39" s="14"/>
      <c r="AI39" s="14"/>
      <c r="AJ39" s="14"/>
      <c r="AK39" s="14"/>
    </row>
    <row r="40" spans="1:37" x14ac:dyDescent="0.3">
      <c r="A40" s="47">
        <v>39</v>
      </c>
      <c r="B40" s="48" t="s">
        <v>253</v>
      </c>
      <c r="C40" s="49">
        <v>0.3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14"/>
      <c r="AE40" s="14"/>
      <c r="AF40" s="14"/>
      <c r="AG40" s="14"/>
      <c r="AH40" s="14"/>
      <c r="AI40" s="14"/>
      <c r="AJ40" s="14"/>
      <c r="AK40" s="14"/>
    </row>
    <row r="41" spans="1:37" x14ac:dyDescent="0.3">
      <c r="A41" s="50">
        <v>40</v>
      </c>
      <c r="B41" s="51" t="s">
        <v>252</v>
      </c>
      <c r="C41" s="52">
        <v>0.3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14"/>
      <c r="AE41" s="14"/>
      <c r="AF41" s="14"/>
      <c r="AG41" s="14"/>
      <c r="AH41" s="14"/>
      <c r="AI41" s="14"/>
      <c r="AJ41" s="14"/>
      <c r="AK41" s="14"/>
    </row>
    <row r="42" spans="1:37" x14ac:dyDescent="0.3">
      <c r="A42" s="47">
        <v>41</v>
      </c>
      <c r="B42" s="48" t="s">
        <v>254</v>
      </c>
      <c r="C42" s="49">
        <v>0.3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14"/>
      <c r="AE42" s="14"/>
      <c r="AF42" s="14"/>
      <c r="AG42" s="14"/>
      <c r="AH42" s="14"/>
      <c r="AI42" s="14"/>
      <c r="AJ42" s="14"/>
      <c r="AK42" s="14"/>
    </row>
    <row r="43" spans="1:37" x14ac:dyDescent="0.3">
      <c r="A43" s="50">
        <v>42</v>
      </c>
      <c r="B43" s="51" t="s">
        <v>400</v>
      </c>
      <c r="C43" s="52">
        <v>0.3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14"/>
      <c r="AE43" s="14"/>
      <c r="AF43" s="14"/>
      <c r="AG43" s="14"/>
      <c r="AH43" s="14"/>
      <c r="AI43" s="14"/>
      <c r="AJ43" s="14"/>
      <c r="AK43" s="14"/>
    </row>
    <row r="44" spans="1:37" x14ac:dyDescent="0.3">
      <c r="A44" s="47">
        <v>43</v>
      </c>
      <c r="B44" s="48" t="s">
        <v>401</v>
      </c>
      <c r="C44" s="49">
        <v>0.3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14"/>
      <c r="AE44" s="14"/>
      <c r="AF44" s="14"/>
      <c r="AG44" s="14"/>
      <c r="AH44" s="14"/>
      <c r="AI44" s="14"/>
      <c r="AJ44" s="14"/>
      <c r="AK44" s="14"/>
    </row>
    <row r="45" spans="1:37" x14ac:dyDescent="0.3">
      <c r="A45" s="50">
        <v>44</v>
      </c>
      <c r="B45" s="51" t="s">
        <v>256</v>
      </c>
      <c r="C45" s="52">
        <v>0.3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14"/>
      <c r="AE45" s="14"/>
      <c r="AF45" s="14"/>
      <c r="AG45" s="14"/>
      <c r="AH45" s="14"/>
      <c r="AI45" s="14"/>
      <c r="AJ45" s="14"/>
      <c r="AK45" s="14"/>
    </row>
    <row r="46" spans="1:37" x14ac:dyDescent="0.3">
      <c r="A46" s="47">
        <v>50</v>
      </c>
      <c r="B46" s="48" t="s">
        <v>402</v>
      </c>
      <c r="C46" s="49">
        <v>0.3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14"/>
      <c r="AE46" s="14"/>
      <c r="AF46" s="14"/>
      <c r="AG46" s="14"/>
      <c r="AH46" s="14"/>
      <c r="AI46" s="14"/>
      <c r="AJ46" s="14"/>
      <c r="AK46" s="14"/>
    </row>
    <row r="47" spans="1:37" x14ac:dyDescent="0.3">
      <c r="A47" s="50">
        <v>51</v>
      </c>
      <c r="B47" s="51" t="s">
        <v>403</v>
      </c>
      <c r="C47" s="52">
        <v>0.3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14"/>
      <c r="AE47" s="14"/>
      <c r="AF47" s="14"/>
      <c r="AG47" s="14"/>
      <c r="AH47" s="14"/>
      <c r="AI47" s="14"/>
      <c r="AJ47" s="14"/>
      <c r="AK47" s="14"/>
    </row>
    <row r="48" spans="1:37" x14ac:dyDescent="0.3">
      <c r="A48" s="47">
        <v>52</v>
      </c>
      <c r="B48" s="48" t="s">
        <v>404</v>
      </c>
      <c r="C48" s="49">
        <v>0.3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14"/>
      <c r="AE48" s="14"/>
      <c r="AF48" s="14"/>
      <c r="AG48" s="14"/>
      <c r="AH48" s="14"/>
      <c r="AI48" s="14"/>
      <c r="AJ48" s="14"/>
      <c r="AK48" s="14"/>
    </row>
    <row r="49" spans="1:37" x14ac:dyDescent="0.3">
      <c r="A49" s="50">
        <v>53</v>
      </c>
      <c r="B49" s="51" t="s">
        <v>405</v>
      </c>
      <c r="C49" s="52">
        <v>0.3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14"/>
      <c r="AE49" s="14"/>
      <c r="AF49" s="14"/>
      <c r="AG49" s="14"/>
      <c r="AH49" s="14"/>
      <c r="AI49" s="14"/>
      <c r="AJ49" s="14"/>
      <c r="AK49" s="14"/>
    </row>
    <row r="50" spans="1:37" x14ac:dyDescent="0.3">
      <c r="A50" s="47">
        <v>54</v>
      </c>
      <c r="B50" s="48" t="s">
        <v>406</v>
      </c>
      <c r="C50" s="49">
        <v>0.3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14"/>
      <c r="AE50" s="14"/>
      <c r="AF50" s="14"/>
      <c r="AG50" s="14"/>
      <c r="AH50" s="14"/>
      <c r="AI50" s="14"/>
      <c r="AJ50" s="14"/>
      <c r="AK50" s="14"/>
    </row>
    <row r="51" spans="1:37" x14ac:dyDescent="0.3">
      <c r="A51" s="50">
        <v>55</v>
      </c>
      <c r="B51" s="51" t="s">
        <v>258</v>
      </c>
      <c r="C51" s="52">
        <v>0.3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14"/>
      <c r="AE51" s="14"/>
      <c r="AF51" s="14"/>
      <c r="AG51" s="14"/>
      <c r="AH51" s="14"/>
      <c r="AI51" s="14"/>
      <c r="AJ51" s="14"/>
      <c r="AK51" s="14"/>
    </row>
    <row r="52" spans="1:37" x14ac:dyDescent="0.3">
      <c r="A52" s="47">
        <v>56</v>
      </c>
      <c r="B52" s="48" t="s">
        <v>255</v>
      </c>
      <c r="C52" s="49">
        <v>0.3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14"/>
      <c r="AE52" s="14"/>
      <c r="AF52" s="14"/>
      <c r="AG52" s="14"/>
      <c r="AH52" s="14"/>
      <c r="AI52" s="14"/>
      <c r="AJ52" s="14"/>
      <c r="AK52" s="14"/>
    </row>
    <row r="53" spans="1:37" x14ac:dyDescent="0.3">
      <c r="A53" s="50">
        <v>57</v>
      </c>
      <c r="B53" s="51" t="s">
        <v>260</v>
      </c>
      <c r="C53" s="52">
        <v>0.3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14"/>
      <c r="AE53" s="14"/>
      <c r="AF53" s="14"/>
      <c r="AG53" s="14"/>
      <c r="AH53" s="14"/>
      <c r="AI53" s="14"/>
      <c r="AJ53" s="14"/>
      <c r="AK53" s="14"/>
    </row>
  </sheetData>
  <mergeCells count="1">
    <mergeCell ref="T2:AB2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C50D-E574-4094-BEA1-75797A39048F}">
  <dimension ref="A1:DS67"/>
  <sheetViews>
    <sheetView zoomScale="80" zoomScaleNormal="80" workbookViewId="0">
      <selection activeCell="AD33" sqref="AD33"/>
    </sheetView>
  </sheetViews>
  <sheetFormatPr defaultColWidth="15.109375" defaultRowHeight="13.8" x14ac:dyDescent="0.3"/>
  <cols>
    <col min="1" max="1" width="14" style="15" customWidth="1"/>
    <col min="2" max="2" width="57.88671875" style="13" bestFit="1" customWidth="1"/>
    <col min="3" max="3" width="17" style="13" bestFit="1" customWidth="1"/>
    <col min="4" max="4" width="39" style="13" bestFit="1" customWidth="1"/>
    <col min="5" max="5" width="7.6640625" style="13" bestFit="1" customWidth="1"/>
    <col min="6" max="6" width="14.44140625" style="13" customWidth="1"/>
    <col min="7" max="7" width="26.109375" style="13" customWidth="1"/>
    <col min="8" max="8" width="11" style="13" customWidth="1"/>
    <col min="9" max="9" width="9.88671875" style="13" bestFit="1" customWidth="1"/>
    <col min="10" max="11" width="26.5546875" style="13" customWidth="1"/>
    <col min="12" max="12" width="26.5546875" style="13" bestFit="1" customWidth="1"/>
    <col min="13" max="13" width="40.44140625" style="13" bestFit="1" customWidth="1"/>
    <col min="14" max="14" width="26.5546875" style="57" bestFit="1" customWidth="1"/>
    <col min="15" max="15" width="40.44140625" style="57" bestFit="1" customWidth="1"/>
    <col min="16" max="17" width="40.44140625" style="57" customWidth="1"/>
    <col min="18" max="18" width="8.44140625" style="13" bestFit="1" customWidth="1"/>
    <col min="19" max="19" width="68.6640625" style="13" bestFit="1" customWidth="1"/>
    <col min="20" max="20" width="17" style="13" bestFit="1" customWidth="1"/>
    <col min="21" max="21" width="25.21875" style="13" customWidth="1"/>
    <col min="22" max="22" width="26.88671875" style="57" customWidth="1"/>
    <col min="23" max="23" width="38" style="57" customWidth="1"/>
    <col min="24" max="24" width="16.33203125" style="13" customWidth="1"/>
    <col min="25" max="25" width="9.109375" style="13" customWidth="1"/>
    <col min="26" max="26" width="27.77734375" style="13" bestFit="1" customWidth="1"/>
    <col min="27" max="27" width="17" style="13" bestFit="1" customWidth="1"/>
    <col min="28" max="28" width="44.5546875" style="13" bestFit="1" customWidth="1"/>
    <col min="29" max="29" width="16.33203125" style="13" bestFit="1" customWidth="1"/>
    <col min="30" max="30" width="59.21875" style="13" bestFit="1" customWidth="1"/>
    <col min="31" max="31" width="8" style="13" customWidth="1"/>
    <col min="32" max="32" width="5.44140625" style="13" bestFit="1" customWidth="1"/>
    <col min="33" max="33" width="5.44140625" style="13" customWidth="1"/>
    <col min="34" max="34" width="6.5546875" style="13" bestFit="1" customWidth="1"/>
    <col min="35" max="35" width="6.5546875" style="13" customWidth="1"/>
    <col min="36" max="36" width="6.77734375" style="13" bestFit="1" customWidth="1"/>
    <col min="37" max="37" width="6.77734375" style="13" customWidth="1"/>
    <col min="38" max="38" width="6.109375" style="13" bestFit="1" customWidth="1"/>
    <col min="39" max="39" width="6.109375" style="13" customWidth="1"/>
    <col min="40" max="40" width="8.109375" style="13" bestFit="1" customWidth="1"/>
    <col min="41" max="41" width="8.109375" style="13" customWidth="1"/>
    <col min="42" max="42" width="6.33203125" style="13" bestFit="1" customWidth="1"/>
    <col min="43" max="43" width="6.33203125" style="13" customWidth="1"/>
    <col min="44" max="44" width="7.44140625" style="13" bestFit="1" customWidth="1"/>
    <col min="45" max="45" width="7.44140625" style="13" customWidth="1"/>
    <col min="46" max="46" width="6.5546875" style="13" bestFit="1" customWidth="1"/>
    <col min="47" max="47" width="6.5546875" style="13" customWidth="1"/>
    <col min="48" max="48" width="5" style="13" bestFit="1" customWidth="1"/>
    <col min="49" max="49" width="5" style="13" customWidth="1"/>
    <col min="50" max="50" width="8.5546875" style="13" bestFit="1" customWidth="1"/>
    <col min="51" max="51" width="8.5546875" style="13" customWidth="1"/>
    <col min="52" max="52" width="6.5546875" style="13" bestFit="1" customWidth="1"/>
    <col min="53" max="53" width="6.5546875" style="13" customWidth="1"/>
    <col min="54" max="54" width="5.44140625" style="13" bestFit="1" customWidth="1"/>
    <col min="55" max="55" width="5.44140625" style="13" customWidth="1"/>
    <col min="56" max="56" width="5" style="13" bestFit="1" customWidth="1"/>
    <col min="57" max="57" width="5" style="13" customWidth="1"/>
    <col min="58" max="58" width="7.21875" style="13" bestFit="1" customWidth="1"/>
    <col min="59" max="59" width="7.21875" style="13" customWidth="1"/>
    <col min="60" max="60" width="5.44140625" style="13" bestFit="1" customWidth="1"/>
    <col min="61" max="61" width="5.44140625" style="13" customWidth="1"/>
    <col min="62" max="62" width="9.77734375" style="13" bestFit="1" customWidth="1"/>
    <col min="63" max="63" width="9.77734375" style="13" customWidth="1"/>
    <col min="64" max="64" width="10.44140625" style="13" bestFit="1" customWidth="1"/>
    <col min="65" max="65" width="10.44140625" style="13" customWidth="1"/>
    <col min="66" max="66" width="5.5546875" style="13" bestFit="1" customWidth="1"/>
    <col min="67" max="67" width="5.5546875" style="13" customWidth="1"/>
    <col min="68" max="68" width="8.21875" style="13" bestFit="1" customWidth="1"/>
    <col min="69" max="69" width="8.21875" style="13" customWidth="1"/>
    <col min="70" max="70" width="10.44140625" style="13" bestFit="1" customWidth="1"/>
    <col min="71" max="71" width="10.44140625" style="13" customWidth="1"/>
    <col min="72" max="72" width="5.5546875" style="13" bestFit="1" customWidth="1"/>
    <col min="73" max="73" width="5.5546875" style="13" customWidth="1"/>
    <col min="74" max="74" width="6.5546875" style="13" bestFit="1" customWidth="1"/>
    <col min="75" max="75" width="6.5546875" style="13" customWidth="1"/>
    <col min="76" max="76" width="8" style="13" bestFit="1" customWidth="1"/>
    <col min="77" max="77" width="8" style="13" customWidth="1"/>
    <col min="78" max="78" width="10.44140625" style="13" bestFit="1" customWidth="1"/>
    <col min="79" max="79" width="10.44140625" style="13" customWidth="1"/>
    <col min="80" max="80" width="11" style="13" bestFit="1" customWidth="1"/>
    <col min="81" max="81" width="11" style="13" customWidth="1"/>
    <col min="82" max="82" width="7" style="13" bestFit="1" customWidth="1"/>
    <col min="83" max="83" width="7" style="13" customWidth="1"/>
    <col min="84" max="84" width="10" style="13" bestFit="1" customWidth="1"/>
    <col min="85" max="85" width="15.88671875" style="13" customWidth="1"/>
    <col min="86" max="86" width="9.5546875" style="13" bestFit="1" customWidth="1"/>
    <col min="87" max="87" width="9.5546875" style="13" customWidth="1"/>
    <col min="88" max="88" width="6.33203125" style="13" bestFit="1" customWidth="1"/>
    <col min="89" max="89" width="6.33203125" style="13" customWidth="1"/>
    <col min="90" max="90" width="7.44140625" style="13" bestFit="1" customWidth="1"/>
    <col min="91" max="91" width="7.44140625" style="13" customWidth="1"/>
    <col min="92" max="92" width="7.77734375" style="13" bestFit="1" customWidth="1"/>
    <col min="93" max="93" width="7.77734375" style="13" customWidth="1"/>
    <col min="94" max="94" width="6.109375" style="13" bestFit="1" customWidth="1"/>
    <col min="95" max="95" width="6.109375" style="13" customWidth="1"/>
    <col min="96" max="96" width="13.21875" style="13" bestFit="1" customWidth="1"/>
    <col min="97" max="97" width="13.21875" style="13" customWidth="1"/>
    <col min="98" max="98" width="7.44140625" style="13" bestFit="1" customWidth="1"/>
    <col min="99" max="99" width="7.44140625" style="13" customWidth="1"/>
    <col min="100" max="100" width="10.44140625" style="13" bestFit="1" customWidth="1"/>
    <col min="101" max="101" width="10.44140625" style="13" customWidth="1"/>
    <col min="102" max="102" width="5.21875" style="13" bestFit="1" customWidth="1"/>
    <col min="103" max="103" width="5.21875" style="13" customWidth="1"/>
    <col min="104" max="104" width="8" style="13" bestFit="1" customWidth="1"/>
    <col min="105" max="105" width="8" style="13" customWidth="1"/>
    <col min="106" max="106" width="7" style="13" bestFit="1" customWidth="1"/>
    <col min="107" max="107" width="7" style="13" customWidth="1"/>
    <col min="108" max="108" width="10" style="13" bestFit="1" customWidth="1"/>
    <col min="109" max="109" width="10" style="13" customWidth="1"/>
    <col min="110" max="110" width="7.77734375" style="13" bestFit="1" customWidth="1"/>
    <col min="111" max="111" width="7.77734375" style="13" customWidth="1"/>
    <col min="112" max="112" width="15.44140625" style="13" bestFit="1" customWidth="1"/>
    <col min="113" max="113" width="15.44140625" style="13" customWidth="1"/>
    <col min="114" max="114" width="6.5546875" style="13" bestFit="1" customWidth="1"/>
    <col min="115" max="115" width="6.5546875" style="13" customWidth="1"/>
    <col min="116" max="116" width="6.109375" style="13" bestFit="1" customWidth="1"/>
    <col min="117" max="117" width="6.109375" style="13" customWidth="1"/>
    <col min="118" max="118" width="7" style="13" bestFit="1" customWidth="1"/>
    <col min="119" max="119" width="7" style="13" customWidth="1"/>
    <col min="120" max="120" width="13.6640625" style="13" bestFit="1" customWidth="1"/>
    <col min="121" max="122" width="23" style="13" customWidth="1"/>
    <col min="123" max="123" width="13.44140625" style="13" bestFit="1" customWidth="1"/>
    <col min="124" max="16384" width="15.109375" style="13"/>
  </cols>
  <sheetData>
    <row r="1" spans="3:123" s="36" customFormat="1" ht="27.6" x14ac:dyDescent="0.3">
      <c r="D1" s="35" t="s">
        <v>69</v>
      </c>
      <c r="F1" s="35" t="s">
        <v>70</v>
      </c>
      <c r="G1" s="35"/>
      <c r="H1" s="35"/>
      <c r="I1" s="35" t="s">
        <v>71</v>
      </c>
      <c r="J1" s="35"/>
      <c r="K1" s="35"/>
      <c r="L1" s="35" t="s">
        <v>72</v>
      </c>
      <c r="N1" s="35" t="s">
        <v>73</v>
      </c>
      <c r="O1" s="57"/>
      <c r="P1" s="57"/>
      <c r="Q1" s="57"/>
      <c r="R1" s="35" t="s">
        <v>74</v>
      </c>
      <c r="S1" s="35"/>
      <c r="T1" s="35" t="s">
        <v>75</v>
      </c>
      <c r="U1" s="35"/>
      <c r="V1" s="35" t="s">
        <v>76</v>
      </c>
      <c r="W1" s="60"/>
      <c r="X1" s="37" t="s">
        <v>77</v>
      </c>
      <c r="Y1" s="58"/>
      <c r="Z1" s="36" t="s">
        <v>78</v>
      </c>
      <c r="AB1" s="36" t="s">
        <v>79</v>
      </c>
      <c r="AD1" s="36" t="s">
        <v>80</v>
      </c>
      <c r="AF1" s="36" t="s">
        <v>81</v>
      </c>
      <c r="AH1" s="36" t="s">
        <v>82</v>
      </c>
      <c r="AJ1" s="36" t="s">
        <v>83</v>
      </c>
      <c r="AL1" s="36" t="s">
        <v>84</v>
      </c>
      <c r="AN1" s="36" t="s">
        <v>85</v>
      </c>
      <c r="AP1" s="36" t="s">
        <v>86</v>
      </c>
      <c r="AR1" s="36" t="s">
        <v>87</v>
      </c>
      <c r="AT1" s="36" t="s">
        <v>88</v>
      </c>
      <c r="AV1" s="36" t="s">
        <v>89</v>
      </c>
      <c r="AX1" s="36" t="s">
        <v>90</v>
      </c>
      <c r="AZ1" s="36" t="s">
        <v>91</v>
      </c>
      <c r="BB1" s="36" t="s">
        <v>92</v>
      </c>
      <c r="BD1" s="36" t="s">
        <v>182</v>
      </c>
      <c r="BF1" s="36" t="s">
        <v>93</v>
      </c>
      <c r="BH1" s="36" t="s">
        <v>94</v>
      </c>
      <c r="BJ1" s="36" t="s">
        <v>95</v>
      </c>
      <c r="BL1" s="36" t="s">
        <v>96</v>
      </c>
      <c r="BN1" s="36" t="s">
        <v>97</v>
      </c>
      <c r="BP1" s="36" t="s">
        <v>98</v>
      </c>
      <c r="BR1" s="36" t="s">
        <v>99</v>
      </c>
      <c r="BT1" s="36" t="s">
        <v>100</v>
      </c>
      <c r="BV1" s="36" t="s">
        <v>101</v>
      </c>
      <c r="BX1" s="36" t="s">
        <v>102</v>
      </c>
      <c r="BZ1" s="36" t="s">
        <v>103</v>
      </c>
      <c r="CB1" s="36" t="s">
        <v>104</v>
      </c>
      <c r="CD1" s="36" t="s">
        <v>105</v>
      </c>
      <c r="CF1" s="36" t="s">
        <v>106</v>
      </c>
      <c r="CH1" s="36" t="s">
        <v>107</v>
      </c>
      <c r="CJ1" s="36" t="s">
        <v>108</v>
      </c>
      <c r="CL1" s="36" t="s">
        <v>109</v>
      </c>
      <c r="CN1" s="36" t="s">
        <v>110</v>
      </c>
      <c r="CP1" s="36" t="s">
        <v>111</v>
      </c>
      <c r="CR1" s="36" t="s">
        <v>112</v>
      </c>
      <c r="CT1" s="36" t="s">
        <v>113</v>
      </c>
      <c r="CV1" s="36" t="s">
        <v>114</v>
      </c>
      <c r="CX1" s="36" t="s">
        <v>115</v>
      </c>
      <c r="CZ1" s="36" t="s">
        <v>116</v>
      </c>
      <c r="DB1" s="36" t="s">
        <v>117</v>
      </c>
      <c r="DD1" s="36" t="s">
        <v>118</v>
      </c>
      <c r="DF1" s="36" t="s">
        <v>119</v>
      </c>
      <c r="DH1" s="36" t="s">
        <v>120</v>
      </c>
      <c r="DJ1" s="36" t="s">
        <v>121</v>
      </c>
      <c r="DL1" s="36" t="s">
        <v>122</v>
      </c>
      <c r="DN1" s="36" t="s">
        <v>123</v>
      </c>
      <c r="DP1" s="36" t="s">
        <v>124</v>
      </c>
      <c r="DS1" s="36" t="s">
        <v>125</v>
      </c>
    </row>
    <row r="2" spans="3:123" s="36" customFormat="1" ht="41.4" x14ac:dyDescent="0.3">
      <c r="D2" s="35" t="s">
        <v>2</v>
      </c>
      <c r="E2" s="37" t="s">
        <v>389</v>
      </c>
      <c r="F2" s="35" t="s">
        <v>3</v>
      </c>
      <c r="G2" s="35"/>
      <c r="H2" s="37" t="s">
        <v>389</v>
      </c>
      <c r="I2" s="35" t="s">
        <v>4</v>
      </c>
      <c r="J2" s="35"/>
      <c r="K2" s="35"/>
      <c r="L2" s="35" t="s">
        <v>7</v>
      </c>
      <c r="N2" s="35" t="s">
        <v>8</v>
      </c>
      <c r="O2" s="57"/>
      <c r="P2" s="57"/>
      <c r="Q2" s="57"/>
      <c r="R2" s="35" t="s">
        <v>10</v>
      </c>
      <c r="S2" s="35"/>
      <c r="T2" s="35" t="s">
        <v>11</v>
      </c>
      <c r="U2" s="35"/>
      <c r="V2" s="35" t="s">
        <v>12</v>
      </c>
      <c r="W2" s="60"/>
      <c r="X2" s="35"/>
      <c r="Y2" s="60"/>
      <c r="Z2" s="36" t="s">
        <v>14</v>
      </c>
      <c r="AB2" s="36" t="s">
        <v>15</v>
      </c>
      <c r="AD2" s="36" t="s">
        <v>16</v>
      </c>
      <c r="AF2" s="32" t="s">
        <v>17</v>
      </c>
      <c r="AG2" s="32"/>
      <c r="AH2" s="36" t="s">
        <v>18</v>
      </c>
      <c r="AJ2" s="36" t="s">
        <v>19</v>
      </c>
      <c r="AL2" s="36" t="s">
        <v>21</v>
      </c>
      <c r="AN2" s="36" t="s">
        <v>23</v>
      </c>
      <c r="AP2" s="36" t="s">
        <v>24</v>
      </c>
      <c r="AR2" s="36" t="s">
        <v>25</v>
      </c>
      <c r="AT2" s="36" t="s">
        <v>26</v>
      </c>
      <c r="AV2" s="36" t="s">
        <v>27</v>
      </c>
      <c r="AX2" s="36" t="s">
        <v>28</v>
      </c>
      <c r="AZ2" s="36" t="s">
        <v>29</v>
      </c>
      <c r="BB2" s="36" t="s">
        <v>30</v>
      </c>
      <c r="BD2" s="36" t="s">
        <v>31</v>
      </c>
      <c r="BF2" s="36" t="s">
        <v>32</v>
      </c>
      <c r="BH2" s="36" t="s">
        <v>33</v>
      </c>
      <c r="BJ2" s="36" t="s">
        <v>35</v>
      </c>
      <c r="BL2" s="36" t="s">
        <v>36</v>
      </c>
      <c r="BN2" s="36" t="s">
        <v>37</v>
      </c>
      <c r="BP2" s="36" t="s">
        <v>38</v>
      </c>
      <c r="BR2" s="36" t="s">
        <v>39</v>
      </c>
      <c r="BT2" s="36" t="s">
        <v>40</v>
      </c>
      <c r="BV2" s="36" t="s">
        <v>41</v>
      </c>
      <c r="BX2" s="36" t="s">
        <v>42</v>
      </c>
      <c r="BZ2" s="36" t="s">
        <v>43</v>
      </c>
      <c r="CB2" s="36" t="s">
        <v>44</v>
      </c>
      <c r="CD2" s="36" t="s">
        <v>45</v>
      </c>
      <c r="CF2" s="36" t="s">
        <v>47</v>
      </c>
      <c r="CH2" s="36" t="s">
        <v>48</v>
      </c>
      <c r="CJ2" s="36" t="s">
        <v>50</v>
      </c>
      <c r="CL2" s="36" t="s">
        <v>51</v>
      </c>
      <c r="CN2" s="36" t="s">
        <v>52</v>
      </c>
      <c r="CP2" s="36" t="s">
        <v>53</v>
      </c>
      <c r="CR2" s="36" t="s">
        <v>54</v>
      </c>
      <c r="CT2" s="36" t="s">
        <v>55</v>
      </c>
      <c r="CV2" s="36" t="s">
        <v>56</v>
      </c>
      <c r="CX2" s="36" t="s">
        <v>57</v>
      </c>
      <c r="CZ2" s="36" t="s">
        <v>58</v>
      </c>
      <c r="DB2" s="36" t="s">
        <v>59</v>
      </c>
      <c r="DD2" s="36" t="s">
        <v>60</v>
      </c>
      <c r="DF2" s="36" t="s">
        <v>61</v>
      </c>
      <c r="DH2" s="36" t="s">
        <v>62</v>
      </c>
      <c r="DJ2" s="36" t="s">
        <v>63</v>
      </c>
      <c r="DL2" s="36" t="s">
        <v>64</v>
      </c>
      <c r="DN2" s="36" t="s">
        <v>65</v>
      </c>
      <c r="DP2" s="36" t="s">
        <v>67</v>
      </c>
      <c r="DQ2" s="57"/>
      <c r="DR2" s="57"/>
      <c r="DS2" s="36" t="s">
        <v>68</v>
      </c>
    </row>
    <row r="3" spans="3:123" x14ac:dyDescent="0.3">
      <c r="C3" s="13" t="s">
        <v>510</v>
      </c>
      <c r="D3" s="13" t="s">
        <v>534</v>
      </c>
      <c r="E3" s="18"/>
      <c r="F3" s="18" t="s">
        <v>510</v>
      </c>
      <c r="G3" s="18" t="s">
        <v>586</v>
      </c>
      <c r="H3" s="18"/>
      <c r="I3" s="18" t="s">
        <v>510</v>
      </c>
      <c r="J3" s="18" t="s">
        <v>586</v>
      </c>
      <c r="K3" s="18"/>
      <c r="L3" s="18" t="s">
        <v>510</v>
      </c>
      <c r="M3" s="22" t="s">
        <v>426</v>
      </c>
      <c r="N3" s="60" t="s">
        <v>510</v>
      </c>
      <c r="O3" s="60" t="s">
        <v>426</v>
      </c>
      <c r="P3" s="60"/>
      <c r="Q3" s="60" t="s">
        <v>643</v>
      </c>
      <c r="R3" s="60" t="s">
        <v>510</v>
      </c>
      <c r="S3" s="60" t="s">
        <v>426</v>
      </c>
      <c r="T3" s="60" t="s">
        <v>644</v>
      </c>
      <c r="U3" s="60" t="s">
        <v>586</v>
      </c>
      <c r="V3" s="57" t="s">
        <v>510</v>
      </c>
      <c r="W3" s="57" t="s">
        <v>704</v>
      </c>
      <c r="Y3" s="57" t="s">
        <v>510</v>
      </c>
      <c r="Z3" s="59" t="s">
        <v>427</v>
      </c>
      <c r="AA3" s="14" t="s">
        <v>510</v>
      </c>
      <c r="AB3" s="14" t="s">
        <v>426</v>
      </c>
      <c r="AC3" s="14" t="s">
        <v>510</v>
      </c>
      <c r="AD3" s="14" t="s">
        <v>426</v>
      </c>
      <c r="AE3" s="14"/>
      <c r="AF3" s="14"/>
      <c r="AG3" s="14"/>
      <c r="CF3" s="57" t="s">
        <v>418</v>
      </c>
      <c r="CG3" s="58" t="s">
        <v>478</v>
      </c>
      <c r="DP3" s="57" t="s">
        <v>510</v>
      </c>
      <c r="DQ3" s="57" t="s">
        <v>426</v>
      </c>
      <c r="DR3" s="57"/>
    </row>
    <row r="4" spans="3:123" ht="27.6" x14ac:dyDescent="0.3">
      <c r="C4" s="13" t="s">
        <v>535</v>
      </c>
      <c r="D4" s="13" t="s">
        <v>478</v>
      </c>
      <c r="E4" s="18"/>
      <c r="F4" s="18" t="s">
        <v>527</v>
      </c>
      <c r="G4" s="18" t="s">
        <v>427</v>
      </c>
      <c r="H4" s="18"/>
      <c r="I4" s="18" t="s">
        <v>527</v>
      </c>
      <c r="J4" s="18" t="s">
        <v>427</v>
      </c>
      <c r="K4" s="18"/>
      <c r="L4" s="18" t="s">
        <v>527</v>
      </c>
      <c r="M4" s="22" t="s">
        <v>427</v>
      </c>
      <c r="N4" s="60" t="s">
        <v>527</v>
      </c>
      <c r="O4" s="60" t="s">
        <v>427</v>
      </c>
      <c r="P4" s="60"/>
      <c r="Q4" s="60"/>
      <c r="R4" s="60" t="s">
        <v>527</v>
      </c>
      <c r="S4" s="60" t="s">
        <v>427</v>
      </c>
      <c r="T4" s="60" t="s">
        <v>645</v>
      </c>
      <c r="U4" s="60" t="s">
        <v>427</v>
      </c>
      <c r="V4" s="57" t="s">
        <v>527</v>
      </c>
      <c r="W4" s="57" t="s">
        <v>427</v>
      </c>
      <c r="Y4" s="57" t="s">
        <v>527</v>
      </c>
      <c r="Z4" s="59" t="s">
        <v>428</v>
      </c>
      <c r="AA4" s="14" t="s">
        <v>527</v>
      </c>
      <c r="AB4" s="14" t="s">
        <v>427</v>
      </c>
      <c r="AC4" s="14" t="s">
        <v>527</v>
      </c>
      <c r="AD4" s="14" t="s">
        <v>427</v>
      </c>
      <c r="AE4" s="14"/>
      <c r="AF4" s="14"/>
      <c r="AG4" s="14"/>
      <c r="CF4" s="57" t="s">
        <v>419</v>
      </c>
      <c r="CG4" s="58" t="s">
        <v>479</v>
      </c>
      <c r="DP4" s="57" t="s">
        <v>527</v>
      </c>
      <c r="DQ4" s="57" t="s">
        <v>427</v>
      </c>
      <c r="DR4" s="57"/>
    </row>
    <row r="5" spans="3:123" ht="27.6" x14ac:dyDescent="0.3">
      <c r="C5" s="13" t="s">
        <v>536</v>
      </c>
      <c r="D5" s="13" t="s">
        <v>479</v>
      </c>
      <c r="E5" s="14"/>
      <c r="F5" s="14" t="s">
        <v>528</v>
      </c>
      <c r="G5" s="14" t="s">
        <v>428</v>
      </c>
      <c r="H5" s="14"/>
      <c r="I5" s="14" t="s">
        <v>528</v>
      </c>
      <c r="J5" s="14" t="s">
        <v>428</v>
      </c>
      <c r="K5" s="14"/>
      <c r="L5" s="14" t="s">
        <v>528</v>
      </c>
      <c r="M5" s="16" t="s">
        <v>428</v>
      </c>
      <c r="N5" s="57" t="s">
        <v>528</v>
      </c>
      <c r="O5" s="57" t="s">
        <v>428</v>
      </c>
      <c r="Q5" s="57" t="s">
        <v>633</v>
      </c>
      <c r="R5" s="57" t="s">
        <v>528</v>
      </c>
      <c r="S5" s="57" t="s">
        <v>428</v>
      </c>
      <c r="T5" s="57" t="s">
        <v>646</v>
      </c>
      <c r="U5" s="57" t="s">
        <v>428</v>
      </c>
      <c r="V5" s="57" t="s">
        <v>528</v>
      </c>
      <c r="W5" s="57" t="s">
        <v>705</v>
      </c>
      <c r="Y5" s="57" t="s">
        <v>528</v>
      </c>
      <c r="Z5" s="59" t="s">
        <v>723</v>
      </c>
      <c r="AA5" s="14" t="s">
        <v>528</v>
      </c>
      <c r="AB5" s="14" t="s">
        <v>428</v>
      </c>
      <c r="AC5" s="14" t="s">
        <v>528</v>
      </c>
      <c r="AD5" s="14" t="s">
        <v>428</v>
      </c>
      <c r="AE5" s="14"/>
      <c r="AF5" s="14"/>
      <c r="AG5" s="14"/>
      <c r="CF5" s="57" t="s">
        <v>420</v>
      </c>
      <c r="CG5" s="59" t="s">
        <v>480</v>
      </c>
      <c r="DP5" s="57" t="s">
        <v>528</v>
      </c>
      <c r="DQ5" s="57" t="s">
        <v>428</v>
      </c>
      <c r="DR5" s="57"/>
    </row>
    <row r="6" spans="3:123" ht="27.6" x14ac:dyDescent="0.3">
      <c r="C6" s="13" t="s">
        <v>537</v>
      </c>
      <c r="D6" s="13" t="s">
        <v>538</v>
      </c>
      <c r="E6" s="18"/>
      <c r="F6" s="18" t="s">
        <v>529</v>
      </c>
      <c r="G6" s="18" t="s">
        <v>587</v>
      </c>
      <c r="H6" s="18"/>
      <c r="I6" s="18" t="s">
        <v>529</v>
      </c>
      <c r="J6" s="18" t="s">
        <v>610</v>
      </c>
      <c r="K6" s="18"/>
      <c r="L6" s="18" t="s">
        <v>529</v>
      </c>
      <c r="M6" s="22" t="s">
        <v>429</v>
      </c>
      <c r="N6" s="60" t="s">
        <v>529</v>
      </c>
      <c r="O6" s="60" t="s">
        <v>587</v>
      </c>
      <c r="P6" s="60"/>
      <c r="Q6" s="60"/>
      <c r="R6" s="60" t="s">
        <v>529</v>
      </c>
      <c r="S6" s="60" t="s">
        <v>587</v>
      </c>
      <c r="T6" s="60" t="s">
        <v>647</v>
      </c>
      <c r="U6" s="60" t="s">
        <v>429</v>
      </c>
      <c r="V6" s="57" t="s">
        <v>529</v>
      </c>
      <c r="W6" s="57" t="s">
        <v>429</v>
      </c>
      <c r="Y6" s="57" t="s">
        <v>529</v>
      </c>
      <c r="Z6" s="57" t="s">
        <v>724</v>
      </c>
      <c r="AA6" s="13" t="s">
        <v>529</v>
      </c>
      <c r="AB6" s="13" t="s">
        <v>587</v>
      </c>
      <c r="AC6" s="13" t="s">
        <v>529</v>
      </c>
      <c r="AD6" s="13" t="s">
        <v>429</v>
      </c>
      <c r="AF6" s="14"/>
      <c r="AG6" s="14"/>
      <c r="CF6" s="57" t="s">
        <v>421</v>
      </c>
      <c r="CG6" s="58" t="s">
        <v>481</v>
      </c>
      <c r="DP6" s="57" t="s">
        <v>529</v>
      </c>
      <c r="DQ6" s="57" t="s">
        <v>429</v>
      </c>
      <c r="DR6" s="57"/>
    </row>
    <row r="7" spans="3:123" ht="27.6" x14ac:dyDescent="0.3">
      <c r="C7" s="13" t="s">
        <v>539</v>
      </c>
      <c r="D7" s="13" t="s">
        <v>480</v>
      </c>
      <c r="E7" s="18"/>
      <c r="F7" s="18" t="s">
        <v>530</v>
      </c>
      <c r="G7" s="18" t="s">
        <v>430</v>
      </c>
      <c r="H7" s="18"/>
      <c r="I7" s="18" t="s">
        <v>530</v>
      </c>
      <c r="J7" s="18" t="s">
        <v>430</v>
      </c>
      <c r="K7" s="18"/>
      <c r="L7" s="18" t="s">
        <v>530</v>
      </c>
      <c r="M7" s="22" t="s">
        <v>430</v>
      </c>
      <c r="N7" s="60" t="s">
        <v>530</v>
      </c>
      <c r="O7" s="60" t="s">
        <v>430</v>
      </c>
      <c r="P7" s="60"/>
      <c r="Q7" s="60"/>
      <c r="R7" s="60" t="s">
        <v>530</v>
      </c>
      <c r="S7" s="60" t="s">
        <v>430</v>
      </c>
      <c r="T7" s="60" t="s">
        <v>648</v>
      </c>
      <c r="U7" s="60" t="s">
        <v>430</v>
      </c>
      <c r="V7" s="57" t="s">
        <v>530</v>
      </c>
      <c r="W7" s="57" t="s">
        <v>430</v>
      </c>
      <c r="Y7" s="57" t="s">
        <v>530</v>
      </c>
      <c r="Z7" s="57" t="s">
        <v>725</v>
      </c>
      <c r="AA7" s="13" t="s">
        <v>530</v>
      </c>
      <c r="AB7" s="13" t="s">
        <v>430</v>
      </c>
      <c r="AC7" s="13" t="s">
        <v>530</v>
      </c>
      <c r="AD7" s="13" t="s">
        <v>430</v>
      </c>
      <c r="AF7" s="14"/>
      <c r="AG7" s="14"/>
      <c r="CF7" s="57" t="s">
        <v>423</v>
      </c>
      <c r="CG7" s="58" t="s">
        <v>482</v>
      </c>
      <c r="DP7" s="57" t="s">
        <v>530</v>
      </c>
      <c r="DQ7" s="57" t="s">
        <v>430</v>
      </c>
      <c r="DR7" s="57"/>
    </row>
    <row r="8" spans="3:123" ht="27.6" x14ac:dyDescent="0.3">
      <c r="C8" s="13" t="s">
        <v>540</v>
      </c>
      <c r="D8" s="13" t="s">
        <v>541</v>
      </c>
      <c r="E8" s="18"/>
      <c r="F8" s="18" t="s">
        <v>531</v>
      </c>
      <c r="G8" s="18" t="s">
        <v>431</v>
      </c>
      <c r="H8" s="18"/>
      <c r="I8" s="18" t="s">
        <v>531</v>
      </c>
      <c r="J8" s="18" t="s">
        <v>609</v>
      </c>
      <c r="K8" s="18"/>
      <c r="L8" s="18" t="s">
        <v>531</v>
      </c>
      <c r="M8" s="22" t="s">
        <v>611</v>
      </c>
      <c r="N8" s="60" t="s">
        <v>531</v>
      </c>
      <c r="O8" s="60" t="s">
        <v>431</v>
      </c>
      <c r="Q8" s="60" t="s">
        <v>634</v>
      </c>
      <c r="R8" s="60" t="s">
        <v>531</v>
      </c>
      <c r="S8" s="60" t="s">
        <v>635</v>
      </c>
      <c r="T8" s="60" t="s">
        <v>649</v>
      </c>
      <c r="U8" s="60" t="s">
        <v>431</v>
      </c>
      <c r="V8" s="57" t="s">
        <v>531</v>
      </c>
      <c r="W8" s="57" t="s">
        <v>431</v>
      </c>
      <c r="Y8" s="57" t="s">
        <v>531</v>
      </c>
      <c r="Z8" s="57" t="s">
        <v>726</v>
      </c>
      <c r="AA8" s="13" t="s">
        <v>531</v>
      </c>
      <c r="AB8" s="13" t="s">
        <v>611</v>
      </c>
      <c r="AC8" s="13" t="s">
        <v>531</v>
      </c>
      <c r="AD8" s="13" t="s">
        <v>431</v>
      </c>
      <c r="AF8" s="14"/>
      <c r="AG8" s="14"/>
      <c r="CF8" s="57" t="s">
        <v>422</v>
      </c>
      <c r="CG8" s="58" t="s">
        <v>483</v>
      </c>
      <c r="DP8" s="57" t="s">
        <v>531</v>
      </c>
      <c r="DQ8" s="57" t="s">
        <v>431</v>
      </c>
      <c r="DR8" s="57"/>
    </row>
    <row r="9" spans="3:123" ht="27.6" x14ac:dyDescent="0.3">
      <c r="C9" s="13" t="s">
        <v>542</v>
      </c>
      <c r="D9" s="13" t="s">
        <v>543</v>
      </c>
      <c r="E9" s="18"/>
      <c r="F9" s="18" t="s">
        <v>532</v>
      </c>
      <c r="G9" s="18" t="s">
        <v>432</v>
      </c>
      <c r="H9" s="18"/>
      <c r="I9" s="18" t="s">
        <v>532</v>
      </c>
      <c r="J9" s="18" t="s">
        <v>432</v>
      </c>
      <c r="K9" s="18"/>
      <c r="L9" s="18" t="s">
        <v>532</v>
      </c>
      <c r="M9" s="22" t="s">
        <v>432</v>
      </c>
      <c r="N9" s="60" t="s">
        <v>532</v>
      </c>
      <c r="O9" s="60" t="s">
        <v>432</v>
      </c>
      <c r="P9" s="60"/>
      <c r="Q9" s="60"/>
      <c r="R9" s="60" t="s">
        <v>532</v>
      </c>
      <c r="S9" s="60" t="s">
        <v>432</v>
      </c>
      <c r="T9" s="60" t="s">
        <v>650</v>
      </c>
      <c r="U9" s="60" t="s">
        <v>432</v>
      </c>
      <c r="V9" s="57" t="s">
        <v>532</v>
      </c>
      <c r="W9" s="57" t="s">
        <v>432</v>
      </c>
      <c r="Y9" s="57" t="s">
        <v>532</v>
      </c>
      <c r="Z9" s="57" t="s">
        <v>525</v>
      </c>
      <c r="AA9" s="13" t="s">
        <v>532</v>
      </c>
      <c r="AB9" s="13" t="s">
        <v>432</v>
      </c>
      <c r="AC9" s="13" t="s">
        <v>532</v>
      </c>
      <c r="AD9" s="13" t="s">
        <v>432</v>
      </c>
      <c r="AF9" s="14"/>
      <c r="AG9" s="14"/>
      <c r="CF9" s="57" t="s">
        <v>424</v>
      </c>
      <c r="CG9" s="58" t="s">
        <v>484</v>
      </c>
      <c r="DP9" s="57" t="s">
        <v>532</v>
      </c>
      <c r="DQ9" s="57" t="s">
        <v>432</v>
      </c>
      <c r="DR9" s="57"/>
    </row>
    <row r="10" spans="3:123" x14ac:dyDescent="0.3">
      <c r="C10" s="13" t="s">
        <v>544</v>
      </c>
      <c r="D10" s="13" t="s">
        <v>545</v>
      </c>
      <c r="E10" s="18"/>
      <c r="F10" s="18" t="s">
        <v>533</v>
      </c>
      <c r="G10" s="18" t="s">
        <v>433</v>
      </c>
      <c r="H10" s="18"/>
      <c r="I10" s="18" t="s">
        <v>533</v>
      </c>
      <c r="J10" s="18" t="s">
        <v>433</v>
      </c>
      <c r="K10" s="18"/>
      <c r="L10" s="18" t="s">
        <v>533</v>
      </c>
      <c r="M10" s="22" t="s">
        <v>433</v>
      </c>
      <c r="N10" s="60" t="s">
        <v>533</v>
      </c>
      <c r="O10" s="60" t="s">
        <v>433</v>
      </c>
      <c r="P10" s="60"/>
      <c r="Q10" s="60"/>
      <c r="R10" s="60" t="s">
        <v>533</v>
      </c>
      <c r="S10" s="60" t="s">
        <v>636</v>
      </c>
      <c r="T10" s="60" t="s">
        <v>651</v>
      </c>
      <c r="U10" s="60" t="s">
        <v>652</v>
      </c>
      <c r="V10" s="57" t="s">
        <v>533</v>
      </c>
      <c r="W10" s="57" t="s">
        <v>706</v>
      </c>
      <c r="Y10" s="57" t="s">
        <v>533</v>
      </c>
      <c r="Z10" s="57" t="s">
        <v>432</v>
      </c>
      <c r="AA10" s="13" t="s">
        <v>533</v>
      </c>
      <c r="AB10" s="13" t="s">
        <v>433</v>
      </c>
      <c r="AC10" s="13" t="s">
        <v>533</v>
      </c>
      <c r="AD10" s="13" t="s">
        <v>433</v>
      </c>
      <c r="AF10" s="14"/>
      <c r="AG10" s="14"/>
      <c r="CF10" s="57" t="s">
        <v>425</v>
      </c>
      <c r="CG10" s="58" t="s">
        <v>485</v>
      </c>
      <c r="DP10" s="57" t="s">
        <v>533</v>
      </c>
      <c r="DQ10" s="57" t="s">
        <v>433</v>
      </c>
      <c r="DR10" s="57"/>
    </row>
    <row r="11" spans="3:123" ht="27.6" x14ac:dyDescent="0.3">
      <c r="C11" s="13" t="s">
        <v>546</v>
      </c>
      <c r="D11" s="13" t="s">
        <v>481</v>
      </c>
      <c r="E11" s="18"/>
      <c r="F11" s="18" t="s">
        <v>434</v>
      </c>
      <c r="G11" s="18" t="s">
        <v>435</v>
      </c>
      <c r="H11" s="18"/>
      <c r="I11" s="18" t="s">
        <v>434</v>
      </c>
      <c r="J11" s="18" t="s">
        <v>435</v>
      </c>
      <c r="K11" s="18"/>
      <c r="L11" s="18" t="s">
        <v>434</v>
      </c>
      <c r="M11" s="22" t="s">
        <v>435</v>
      </c>
      <c r="N11" s="60" t="s">
        <v>434</v>
      </c>
      <c r="O11" s="60" t="s">
        <v>435</v>
      </c>
      <c r="P11" s="60"/>
      <c r="Q11" s="60"/>
      <c r="R11" s="60" t="s">
        <v>434</v>
      </c>
      <c r="S11" s="60" t="s">
        <v>435</v>
      </c>
      <c r="T11" s="60" t="s">
        <v>653</v>
      </c>
      <c r="U11" s="60" t="s">
        <v>654</v>
      </c>
      <c r="V11" s="57" t="s">
        <v>434</v>
      </c>
      <c r="W11" s="57" t="s">
        <v>437</v>
      </c>
      <c r="Y11" s="57" t="s">
        <v>434</v>
      </c>
      <c r="Z11" s="57" t="s">
        <v>480</v>
      </c>
      <c r="AA11" s="13" t="s">
        <v>434</v>
      </c>
      <c r="AB11" s="13" t="s">
        <v>435</v>
      </c>
      <c r="AC11" s="13" t="s">
        <v>434</v>
      </c>
      <c r="AD11" s="13" t="s">
        <v>435</v>
      </c>
      <c r="AF11" s="14"/>
      <c r="AG11" s="14"/>
      <c r="CF11" s="57" t="s">
        <v>486</v>
      </c>
      <c r="CG11" s="58" t="s">
        <v>487</v>
      </c>
      <c r="DP11" s="57" t="s">
        <v>434</v>
      </c>
      <c r="DQ11" s="57" t="s">
        <v>435</v>
      </c>
      <c r="DR11" s="57"/>
    </row>
    <row r="12" spans="3:123" ht="27.6" x14ac:dyDescent="0.3">
      <c r="C12" s="13" t="s">
        <v>547</v>
      </c>
      <c r="D12" s="13" t="s">
        <v>483</v>
      </c>
      <c r="E12" s="18"/>
      <c r="F12" s="18" t="s">
        <v>436</v>
      </c>
      <c r="G12" s="18" t="s">
        <v>437</v>
      </c>
      <c r="H12" s="18"/>
      <c r="I12" s="18" t="s">
        <v>436</v>
      </c>
      <c r="J12" s="18" t="s">
        <v>437</v>
      </c>
      <c r="K12" s="18"/>
      <c r="L12" s="18" t="s">
        <v>436</v>
      </c>
      <c r="M12" s="22" t="s">
        <v>437</v>
      </c>
      <c r="N12" s="60" t="s">
        <v>436</v>
      </c>
      <c r="O12" s="60" t="s">
        <v>437</v>
      </c>
      <c r="P12" s="60"/>
      <c r="Q12" s="60"/>
      <c r="R12" s="60" t="s">
        <v>436</v>
      </c>
      <c r="S12" s="60" t="s">
        <v>437</v>
      </c>
      <c r="T12" s="60" t="s">
        <v>655</v>
      </c>
      <c r="U12" s="60" t="s">
        <v>437</v>
      </c>
      <c r="V12" s="57" t="s">
        <v>436</v>
      </c>
      <c r="W12" s="57" t="s">
        <v>439</v>
      </c>
      <c r="Y12" s="57" t="s">
        <v>436</v>
      </c>
      <c r="Z12" s="57" t="s">
        <v>545</v>
      </c>
      <c r="AA12" s="13" t="s">
        <v>436</v>
      </c>
      <c r="AB12" s="13" t="s">
        <v>437</v>
      </c>
      <c r="AC12" s="13" t="s">
        <v>436</v>
      </c>
      <c r="AD12" s="13" t="s">
        <v>437</v>
      </c>
      <c r="AF12" s="14"/>
      <c r="AG12" s="14"/>
      <c r="CF12" s="57" t="s">
        <v>488</v>
      </c>
      <c r="CG12" s="58" t="s">
        <v>489</v>
      </c>
      <c r="DP12" s="57" t="s">
        <v>436</v>
      </c>
      <c r="DQ12" s="57" t="s">
        <v>437</v>
      </c>
      <c r="DR12" s="57"/>
    </row>
    <row r="13" spans="3:123" x14ac:dyDescent="0.3">
      <c r="C13" s="13" t="s">
        <v>548</v>
      </c>
      <c r="D13" s="13" t="s">
        <v>549</v>
      </c>
      <c r="E13" s="18"/>
      <c r="F13" s="18" t="s">
        <v>438</v>
      </c>
      <c r="G13" s="18" t="s">
        <v>439</v>
      </c>
      <c r="H13" s="18"/>
      <c r="I13" s="18" t="s">
        <v>438</v>
      </c>
      <c r="J13" s="18" t="s">
        <v>439</v>
      </c>
      <c r="K13" s="18"/>
      <c r="L13" s="18" t="s">
        <v>438</v>
      </c>
      <c r="M13" s="22" t="s">
        <v>439</v>
      </c>
      <c r="N13" s="60" t="s">
        <v>438</v>
      </c>
      <c r="O13" s="60" t="s">
        <v>439</v>
      </c>
      <c r="P13" s="60"/>
      <c r="Q13" s="60"/>
      <c r="R13" s="60" t="s">
        <v>438</v>
      </c>
      <c r="S13" s="60" t="s">
        <v>439</v>
      </c>
      <c r="T13" s="60" t="s">
        <v>656</v>
      </c>
      <c r="U13" s="60" t="s">
        <v>439</v>
      </c>
      <c r="V13" s="57" t="s">
        <v>438</v>
      </c>
      <c r="W13" s="57" t="s">
        <v>441</v>
      </c>
      <c r="Y13" s="57" t="s">
        <v>438</v>
      </c>
      <c r="Z13" s="57" t="s">
        <v>654</v>
      </c>
      <c r="AA13" s="13" t="s">
        <v>438</v>
      </c>
      <c r="AB13" s="13" t="s">
        <v>439</v>
      </c>
      <c r="AC13" s="13" t="s">
        <v>438</v>
      </c>
      <c r="AD13" s="13" t="s">
        <v>439</v>
      </c>
      <c r="AF13" s="14"/>
      <c r="AG13" s="14"/>
      <c r="CF13" s="57" t="s">
        <v>490</v>
      </c>
      <c r="CG13" s="58" t="s">
        <v>491</v>
      </c>
      <c r="DP13" s="57" t="s">
        <v>438</v>
      </c>
      <c r="DQ13" s="57" t="s">
        <v>439</v>
      </c>
      <c r="DR13" s="57"/>
    </row>
    <row r="14" spans="3:123" ht="27.6" x14ac:dyDescent="0.3">
      <c r="C14" s="13" t="s">
        <v>550</v>
      </c>
      <c r="D14" s="13" t="s">
        <v>485</v>
      </c>
      <c r="E14" s="18"/>
      <c r="F14" s="18" t="s">
        <v>440</v>
      </c>
      <c r="G14" s="18" t="s">
        <v>441</v>
      </c>
      <c r="H14" s="18"/>
      <c r="I14" s="18" t="s">
        <v>440</v>
      </c>
      <c r="J14" s="18" t="s">
        <v>441</v>
      </c>
      <c r="K14" s="18"/>
      <c r="L14" s="18" t="s">
        <v>440</v>
      </c>
      <c r="M14" s="22" t="s">
        <v>441</v>
      </c>
      <c r="N14" s="60" t="s">
        <v>440</v>
      </c>
      <c r="O14" s="60" t="s">
        <v>441</v>
      </c>
      <c r="P14" s="60"/>
      <c r="Q14" s="60"/>
      <c r="R14" s="60" t="s">
        <v>440</v>
      </c>
      <c r="S14" s="60" t="s">
        <v>441</v>
      </c>
      <c r="T14" s="60" t="s">
        <v>657</v>
      </c>
      <c r="U14" s="60" t="s">
        <v>441</v>
      </c>
      <c r="V14" s="57" t="s">
        <v>440</v>
      </c>
      <c r="W14" s="57" t="s">
        <v>443</v>
      </c>
      <c r="Y14" s="57" t="s">
        <v>440</v>
      </c>
      <c r="Z14" s="57" t="s">
        <v>437</v>
      </c>
      <c r="AA14" s="13" t="s">
        <v>440</v>
      </c>
      <c r="AB14" s="13" t="s">
        <v>441</v>
      </c>
      <c r="AC14" s="13" t="s">
        <v>440</v>
      </c>
      <c r="AD14" s="13" t="s">
        <v>441</v>
      </c>
      <c r="AF14" s="14"/>
      <c r="AG14" s="14"/>
      <c r="CF14" s="57" t="s">
        <v>492</v>
      </c>
      <c r="CG14" s="58" t="s">
        <v>493</v>
      </c>
      <c r="DP14" s="57" t="s">
        <v>440</v>
      </c>
      <c r="DQ14" s="57" t="s">
        <v>441</v>
      </c>
      <c r="DR14" s="57"/>
    </row>
    <row r="15" spans="3:123" ht="27.6" x14ac:dyDescent="0.3">
      <c r="C15" s="13" t="s">
        <v>551</v>
      </c>
      <c r="D15" s="13" t="s">
        <v>552</v>
      </c>
      <c r="E15" s="18"/>
      <c r="F15" s="18" t="s">
        <v>442</v>
      </c>
      <c r="G15" s="18" t="s">
        <v>588</v>
      </c>
      <c r="H15" s="18"/>
      <c r="I15" s="18" t="s">
        <v>442</v>
      </c>
      <c r="J15" s="13" t="s">
        <v>588</v>
      </c>
      <c r="L15" s="18" t="s">
        <v>442</v>
      </c>
      <c r="M15" s="22" t="s">
        <v>443</v>
      </c>
      <c r="N15" s="60" t="s">
        <v>442</v>
      </c>
      <c r="O15" s="60" t="s">
        <v>443</v>
      </c>
      <c r="P15" s="60"/>
      <c r="Q15" s="60"/>
      <c r="R15" s="60" t="s">
        <v>442</v>
      </c>
      <c r="S15" s="60" t="s">
        <v>588</v>
      </c>
      <c r="T15" s="60" t="s">
        <v>658</v>
      </c>
      <c r="U15" s="60" t="s">
        <v>443</v>
      </c>
      <c r="V15" s="57" t="s">
        <v>442</v>
      </c>
      <c r="W15" s="57" t="s">
        <v>589</v>
      </c>
      <c r="Y15" s="57" t="s">
        <v>442</v>
      </c>
      <c r="Z15" s="57" t="s">
        <v>439</v>
      </c>
      <c r="AA15" s="13" t="s">
        <v>442</v>
      </c>
      <c r="AB15" s="13" t="s">
        <v>443</v>
      </c>
      <c r="AC15" s="13" t="s">
        <v>442</v>
      </c>
      <c r="AD15" s="13" t="s">
        <v>588</v>
      </c>
      <c r="AF15" s="14"/>
      <c r="AG15" s="14"/>
      <c r="CF15" s="57" t="s">
        <v>494</v>
      </c>
      <c r="CG15" s="58" t="s">
        <v>495</v>
      </c>
      <c r="DP15" s="57" t="s">
        <v>442</v>
      </c>
      <c r="DQ15" s="57" t="s">
        <v>443</v>
      </c>
      <c r="DR15" s="57"/>
    </row>
    <row r="16" spans="3:123" ht="27.6" x14ac:dyDescent="0.3">
      <c r="C16" s="13" t="s">
        <v>553</v>
      </c>
      <c r="D16" s="13" t="s">
        <v>554</v>
      </c>
      <c r="E16" s="18"/>
      <c r="F16" s="18" t="s">
        <v>444</v>
      </c>
      <c r="G16" s="18" t="s">
        <v>589</v>
      </c>
      <c r="H16" s="18"/>
      <c r="I16" s="18" t="s">
        <v>444</v>
      </c>
      <c r="J16" s="18" t="s">
        <v>608</v>
      </c>
      <c r="K16" s="18"/>
      <c r="L16" s="18" t="s">
        <v>444</v>
      </c>
      <c r="M16" s="22" t="s">
        <v>589</v>
      </c>
      <c r="N16" s="60" t="s">
        <v>444</v>
      </c>
      <c r="O16" s="60" t="s">
        <v>445</v>
      </c>
      <c r="P16" s="60"/>
      <c r="Q16" s="60"/>
      <c r="R16" s="60" t="s">
        <v>444</v>
      </c>
      <c r="S16" s="60" t="s">
        <v>445</v>
      </c>
      <c r="T16" s="60" t="s">
        <v>659</v>
      </c>
      <c r="U16" s="60" t="s">
        <v>589</v>
      </c>
      <c r="V16" s="57" t="s">
        <v>444</v>
      </c>
      <c r="W16" s="57" t="s">
        <v>590</v>
      </c>
      <c r="Y16" s="57" t="s">
        <v>444</v>
      </c>
      <c r="Z16" s="57" t="s">
        <v>441</v>
      </c>
      <c r="AA16" s="13" t="s">
        <v>444</v>
      </c>
      <c r="AB16" s="13" t="s">
        <v>589</v>
      </c>
      <c r="AC16" s="13" t="s">
        <v>444</v>
      </c>
      <c r="AD16" s="13" t="s">
        <v>589</v>
      </c>
      <c r="AF16" s="14"/>
      <c r="AG16" s="14"/>
      <c r="CF16" s="57" t="s">
        <v>496</v>
      </c>
      <c r="CG16" s="58" t="s">
        <v>497</v>
      </c>
      <c r="DP16" s="57" t="s">
        <v>444</v>
      </c>
      <c r="DQ16" s="57" t="s">
        <v>445</v>
      </c>
      <c r="DR16" s="57"/>
    </row>
    <row r="17" spans="3:122" ht="27.6" x14ac:dyDescent="0.3">
      <c r="C17" s="13" t="s">
        <v>555</v>
      </c>
      <c r="D17" s="13" t="s">
        <v>556</v>
      </c>
      <c r="E17" s="18"/>
      <c r="F17" s="18" t="s">
        <v>446</v>
      </c>
      <c r="G17" s="18" t="s">
        <v>590</v>
      </c>
      <c r="H17" s="18"/>
      <c r="I17" s="18" t="s">
        <v>446</v>
      </c>
      <c r="J17" s="18" t="s">
        <v>589</v>
      </c>
      <c r="K17" s="18"/>
      <c r="L17" s="18" t="s">
        <v>446</v>
      </c>
      <c r="M17" s="22" t="s">
        <v>590</v>
      </c>
      <c r="N17" s="60" t="s">
        <v>446</v>
      </c>
      <c r="O17" s="60" t="s">
        <v>447</v>
      </c>
      <c r="P17" s="60"/>
      <c r="Q17" s="60"/>
      <c r="R17" s="60" t="s">
        <v>446</v>
      </c>
      <c r="S17" s="60" t="s">
        <v>447</v>
      </c>
      <c r="T17" s="60" t="s">
        <v>660</v>
      </c>
      <c r="U17" s="60" t="s">
        <v>590</v>
      </c>
      <c r="V17" s="57" t="s">
        <v>446</v>
      </c>
      <c r="W17" s="57" t="s">
        <v>707</v>
      </c>
      <c r="Y17" s="57" t="s">
        <v>446</v>
      </c>
      <c r="Z17" s="57" t="s">
        <v>541</v>
      </c>
      <c r="AA17" s="13" t="s">
        <v>446</v>
      </c>
      <c r="AB17" s="13" t="s">
        <v>590</v>
      </c>
      <c r="AC17" s="13" t="s">
        <v>446</v>
      </c>
      <c r="AD17" s="13" t="s">
        <v>590</v>
      </c>
      <c r="AF17" s="14"/>
      <c r="AG17" s="14"/>
      <c r="CF17" s="57" t="s">
        <v>498</v>
      </c>
      <c r="CG17" s="58" t="s">
        <v>499</v>
      </c>
      <c r="DP17" s="57" t="s">
        <v>446</v>
      </c>
      <c r="DQ17" s="57" t="s">
        <v>447</v>
      </c>
      <c r="DR17" s="57"/>
    </row>
    <row r="18" spans="3:122" x14ac:dyDescent="0.3">
      <c r="C18" s="13" t="s">
        <v>557</v>
      </c>
      <c r="D18" s="13" t="s">
        <v>558</v>
      </c>
      <c r="E18" s="18"/>
      <c r="F18" s="18" t="s">
        <v>448</v>
      </c>
      <c r="G18" s="18" t="s">
        <v>463</v>
      </c>
      <c r="H18" s="18"/>
      <c r="I18" s="18" t="s">
        <v>448</v>
      </c>
      <c r="J18" s="18" t="s">
        <v>590</v>
      </c>
      <c r="K18" s="18"/>
      <c r="L18" s="18" t="s">
        <v>448</v>
      </c>
      <c r="M18" s="22" t="s">
        <v>447</v>
      </c>
      <c r="N18" s="60" t="s">
        <v>448</v>
      </c>
      <c r="O18" s="60" t="s">
        <v>449</v>
      </c>
      <c r="P18" s="60"/>
      <c r="Q18" s="60"/>
      <c r="R18" s="60" t="s">
        <v>448</v>
      </c>
      <c r="S18" s="60" t="s">
        <v>449</v>
      </c>
      <c r="T18" s="60" t="s">
        <v>661</v>
      </c>
      <c r="U18" s="60" t="s">
        <v>591</v>
      </c>
      <c r="V18" s="57" t="s">
        <v>448</v>
      </c>
      <c r="W18" s="57" t="s">
        <v>591</v>
      </c>
      <c r="Y18" s="57" t="s">
        <v>448</v>
      </c>
      <c r="Z18" s="57" t="s">
        <v>443</v>
      </c>
      <c r="AA18" s="13" t="s">
        <v>448</v>
      </c>
      <c r="AB18" s="13" t="s">
        <v>447</v>
      </c>
      <c r="AC18" s="13" t="s">
        <v>448</v>
      </c>
      <c r="AD18" s="13" t="s">
        <v>447</v>
      </c>
      <c r="AF18" s="14"/>
      <c r="AG18" s="14"/>
      <c r="CF18" s="57" t="s">
        <v>500</v>
      </c>
      <c r="CG18" s="58" t="s">
        <v>501</v>
      </c>
      <c r="DP18" s="57" t="s">
        <v>448</v>
      </c>
      <c r="DQ18" s="57" t="s">
        <v>449</v>
      </c>
      <c r="DR18" s="57"/>
    </row>
    <row r="19" spans="3:122" ht="27.6" x14ac:dyDescent="0.3">
      <c r="C19" s="13" t="s">
        <v>559</v>
      </c>
      <c r="D19" s="13" t="s">
        <v>560</v>
      </c>
      <c r="E19" s="18"/>
      <c r="F19" s="18" t="s">
        <v>450</v>
      </c>
      <c r="G19" s="18" t="s">
        <v>591</v>
      </c>
      <c r="H19" s="18"/>
      <c r="I19" s="18" t="s">
        <v>450</v>
      </c>
      <c r="J19" s="18" t="s">
        <v>463</v>
      </c>
      <c r="K19" s="18" t="s">
        <v>607</v>
      </c>
      <c r="L19" s="13" t="s">
        <v>450</v>
      </c>
      <c r="M19" s="22" t="s">
        <v>591</v>
      </c>
      <c r="N19" s="57" t="s">
        <v>450</v>
      </c>
      <c r="O19" s="60" t="s">
        <v>451</v>
      </c>
      <c r="P19" s="60"/>
      <c r="Q19" s="60"/>
      <c r="R19" s="57" t="s">
        <v>450</v>
      </c>
      <c r="S19" s="60" t="s">
        <v>637</v>
      </c>
      <c r="T19" s="60" t="s">
        <v>662</v>
      </c>
      <c r="U19" s="60" t="s">
        <v>694</v>
      </c>
      <c r="V19" s="57" t="s">
        <v>450</v>
      </c>
      <c r="W19" s="57" t="s">
        <v>664</v>
      </c>
      <c r="Y19" s="57" t="s">
        <v>450</v>
      </c>
      <c r="Z19" s="57" t="s">
        <v>554</v>
      </c>
      <c r="AA19" s="13" t="s">
        <v>450</v>
      </c>
      <c r="AB19" s="13" t="s">
        <v>463</v>
      </c>
      <c r="AC19" s="13" t="s">
        <v>450</v>
      </c>
      <c r="AD19" s="13" t="s">
        <v>744</v>
      </c>
      <c r="AF19" s="14"/>
      <c r="AG19" s="14"/>
      <c r="CF19" s="57" t="s">
        <v>502</v>
      </c>
      <c r="CG19" s="58" t="s">
        <v>503</v>
      </c>
      <c r="DP19" s="57" t="s">
        <v>450</v>
      </c>
      <c r="DQ19" s="57" t="s">
        <v>451</v>
      </c>
      <c r="DR19" s="57"/>
    </row>
    <row r="20" spans="3:122" ht="27.6" x14ac:dyDescent="0.3">
      <c r="C20" s="13" t="s">
        <v>561</v>
      </c>
      <c r="D20" s="13" t="s">
        <v>562</v>
      </c>
      <c r="E20" s="18"/>
      <c r="F20" s="18" t="s">
        <v>452</v>
      </c>
      <c r="G20" s="18" t="s">
        <v>592</v>
      </c>
      <c r="H20" s="18"/>
      <c r="I20" s="18" t="s">
        <v>452</v>
      </c>
      <c r="J20" s="18" t="s">
        <v>606</v>
      </c>
      <c r="K20" s="18"/>
      <c r="L20" s="18" t="s">
        <v>452</v>
      </c>
      <c r="M20" s="22" t="s">
        <v>612</v>
      </c>
      <c r="N20" s="60" t="s">
        <v>452</v>
      </c>
      <c r="O20" s="60" t="s">
        <v>455</v>
      </c>
      <c r="P20" s="60"/>
      <c r="Q20" s="60"/>
      <c r="R20" s="60" t="s">
        <v>452</v>
      </c>
      <c r="S20" s="60" t="s">
        <v>455</v>
      </c>
      <c r="T20" s="60" t="s">
        <v>663</v>
      </c>
      <c r="U20" s="60" t="s">
        <v>664</v>
      </c>
      <c r="V20" s="57" t="s">
        <v>452</v>
      </c>
      <c r="W20" s="57" t="s">
        <v>708</v>
      </c>
      <c r="Y20" s="57" t="s">
        <v>452</v>
      </c>
      <c r="Z20" s="57" t="s">
        <v>556</v>
      </c>
      <c r="AA20" s="13" t="s">
        <v>452</v>
      </c>
      <c r="AB20" s="13" t="s">
        <v>739</v>
      </c>
      <c r="AC20" s="13" t="s">
        <v>452</v>
      </c>
      <c r="AD20" s="13" t="s">
        <v>745</v>
      </c>
      <c r="AF20" s="17"/>
      <c r="AG20" s="17"/>
      <c r="CF20" s="57" t="s">
        <v>504</v>
      </c>
      <c r="CG20" s="58" t="s">
        <v>505</v>
      </c>
      <c r="DP20" s="57" t="s">
        <v>452</v>
      </c>
      <c r="DQ20" s="57" t="s">
        <v>453</v>
      </c>
      <c r="DR20" s="57"/>
    </row>
    <row r="21" spans="3:122" x14ac:dyDescent="0.3">
      <c r="C21" s="13" t="s">
        <v>563</v>
      </c>
      <c r="D21" s="22" t="s">
        <v>564</v>
      </c>
      <c r="F21" s="18" t="s">
        <v>454</v>
      </c>
      <c r="G21" s="18" t="s">
        <v>455</v>
      </c>
      <c r="H21" s="18"/>
      <c r="I21" s="18" t="s">
        <v>454</v>
      </c>
      <c r="J21" s="18" t="s">
        <v>605</v>
      </c>
      <c r="K21" s="18"/>
      <c r="L21" s="18" t="s">
        <v>454</v>
      </c>
      <c r="M21" s="22" t="s">
        <v>455</v>
      </c>
      <c r="N21" s="60" t="s">
        <v>454</v>
      </c>
      <c r="O21" s="57" t="s">
        <v>627</v>
      </c>
      <c r="R21" s="60" t="s">
        <v>454</v>
      </c>
      <c r="S21" s="57" t="s">
        <v>627</v>
      </c>
      <c r="T21" s="57" t="s">
        <v>665</v>
      </c>
      <c r="U21" s="57" t="s">
        <v>455</v>
      </c>
      <c r="V21" s="57" t="s">
        <v>454</v>
      </c>
      <c r="W21" s="57" t="s">
        <v>709</v>
      </c>
      <c r="Y21" s="57" t="s">
        <v>454</v>
      </c>
      <c r="Z21" s="57" t="s">
        <v>727</v>
      </c>
      <c r="AA21" s="13" t="s">
        <v>454</v>
      </c>
      <c r="AB21" s="13" t="s">
        <v>743</v>
      </c>
      <c r="AC21" s="13" t="s">
        <v>454</v>
      </c>
      <c r="AD21" s="13" t="s">
        <v>455</v>
      </c>
      <c r="AF21" s="17"/>
      <c r="AG21" s="17"/>
      <c r="CF21" s="57" t="s">
        <v>506</v>
      </c>
      <c r="CG21" s="58" t="s">
        <v>507</v>
      </c>
      <c r="DP21" s="57" t="s">
        <v>454</v>
      </c>
      <c r="DQ21" s="57" t="s">
        <v>455</v>
      </c>
      <c r="DR21" s="57"/>
    </row>
    <row r="22" spans="3:122" x14ac:dyDescent="0.3">
      <c r="C22" s="13" t="s">
        <v>565</v>
      </c>
      <c r="D22" s="13" t="s">
        <v>566</v>
      </c>
      <c r="E22" s="14"/>
      <c r="F22" s="14" t="s">
        <v>456</v>
      </c>
      <c r="G22" s="14" t="s">
        <v>593</v>
      </c>
      <c r="H22" s="14"/>
      <c r="I22" s="14" t="s">
        <v>456</v>
      </c>
      <c r="J22" s="18" t="s">
        <v>455</v>
      </c>
      <c r="K22" s="18"/>
      <c r="L22" s="14" t="s">
        <v>456</v>
      </c>
      <c r="M22" s="16" t="s">
        <v>613</v>
      </c>
      <c r="N22" s="57" t="s">
        <v>456</v>
      </c>
      <c r="O22" s="60" t="s">
        <v>461</v>
      </c>
      <c r="P22" s="60"/>
      <c r="Q22" s="60"/>
      <c r="R22" s="57" t="s">
        <v>456</v>
      </c>
      <c r="S22" s="60" t="s">
        <v>461</v>
      </c>
      <c r="T22" s="60" t="s">
        <v>666</v>
      </c>
      <c r="U22" s="60" t="s">
        <v>457</v>
      </c>
      <c r="V22" s="57" t="s">
        <v>456</v>
      </c>
      <c r="W22" s="57" t="s">
        <v>593</v>
      </c>
      <c r="Y22" s="57" t="s">
        <v>456</v>
      </c>
      <c r="Z22" s="57" t="s">
        <v>447</v>
      </c>
      <c r="AA22" s="13" t="s">
        <v>456</v>
      </c>
      <c r="AB22" s="13" t="s">
        <v>455</v>
      </c>
      <c r="AC22" s="13" t="s">
        <v>456</v>
      </c>
      <c r="AD22" s="13" t="s">
        <v>593</v>
      </c>
      <c r="AF22" s="14"/>
      <c r="AG22" s="14"/>
      <c r="CF22" s="57" t="s">
        <v>508</v>
      </c>
      <c r="CG22" s="59" t="s">
        <v>509</v>
      </c>
      <c r="DP22" s="57" t="s">
        <v>456</v>
      </c>
      <c r="DQ22" s="57" t="s">
        <v>457</v>
      </c>
      <c r="DR22" s="57"/>
    </row>
    <row r="23" spans="3:122" x14ac:dyDescent="0.3">
      <c r="C23" s="13" t="s">
        <v>567</v>
      </c>
      <c r="D23" s="18" t="s">
        <v>568</v>
      </c>
      <c r="E23" s="18"/>
      <c r="F23" s="18" t="s">
        <v>458</v>
      </c>
      <c r="G23" s="18" t="s">
        <v>461</v>
      </c>
      <c r="H23" s="18"/>
      <c r="I23" s="18" t="s">
        <v>458</v>
      </c>
      <c r="J23" s="14" t="s">
        <v>604</v>
      </c>
      <c r="K23" s="14"/>
      <c r="L23" s="18" t="s">
        <v>458</v>
      </c>
      <c r="M23" s="22" t="s">
        <v>461</v>
      </c>
      <c r="N23" s="60" t="s">
        <v>458</v>
      </c>
      <c r="O23" s="60" t="s">
        <v>463</v>
      </c>
      <c r="P23" s="22" t="s">
        <v>628</v>
      </c>
      <c r="Q23" s="22" t="s">
        <v>638</v>
      </c>
      <c r="R23" s="60" t="s">
        <v>458</v>
      </c>
      <c r="S23" s="60" t="s">
        <v>463</v>
      </c>
      <c r="T23" s="60" t="s">
        <v>667</v>
      </c>
      <c r="U23" s="60" t="s">
        <v>668</v>
      </c>
      <c r="V23" s="57" t="s">
        <v>458</v>
      </c>
      <c r="W23" s="57" t="s">
        <v>461</v>
      </c>
      <c r="Y23" s="57" t="s">
        <v>458</v>
      </c>
      <c r="Z23" s="57" t="s">
        <v>728</v>
      </c>
      <c r="AA23" s="13" t="s">
        <v>458</v>
      </c>
      <c r="AB23" s="13" t="s">
        <v>740</v>
      </c>
      <c r="AC23" s="13" t="s">
        <v>458</v>
      </c>
      <c r="AD23" s="13" t="s">
        <v>461</v>
      </c>
      <c r="AF23" s="14"/>
      <c r="AG23" s="14"/>
      <c r="DP23" s="57" t="s">
        <v>458</v>
      </c>
      <c r="DQ23" s="57" t="s">
        <v>459</v>
      </c>
      <c r="DR23" s="57"/>
    </row>
    <row r="24" spans="3:122" x14ac:dyDescent="0.3">
      <c r="C24" s="13" t="s">
        <v>569</v>
      </c>
      <c r="D24" s="18" t="s">
        <v>465</v>
      </c>
      <c r="E24" s="18"/>
      <c r="F24" s="18" t="s">
        <v>460</v>
      </c>
      <c r="G24" s="18" t="s">
        <v>465</v>
      </c>
      <c r="H24" s="18"/>
      <c r="I24" s="18" t="s">
        <v>460</v>
      </c>
      <c r="J24" s="18" t="s">
        <v>461</v>
      </c>
      <c r="K24" s="18"/>
      <c r="L24" s="18" t="s">
        <v>460</v>
      </c>
      <c r="M24" s="22" t="s">
        <v>463</v>
      </c>
      <c r="N24" s="60" t="s">
        <v>460</v>
      </c>
      <c r="O24" s="60" t="s">
        <v>465</v>
      </c>
      <c r="P24" s="22" t="s">
        <v>631</v>
      </c>
      <c r="Q24" s="22" t="s">
        <v>639</v>
      </c>
      <c r="R24" s="60" t="s">
        <v>460</v>
      </c>
      <c r="S24" s="60" t="s">
        <v>465</v>
      </c>
      <c r="T24" s="60" t="s">
        <v>669</v>
      </c>
      <c r="U24" s="60" t="s">
        <v>461</v>
      </c>
      <c r="V24" s="57" t="s">
        <v>460</v>
      </c>
      <c r="W24" s="57" t="s">
        <v>673</v>
      </c>
      <c r="Y24" s="57" t="s">
        <v>460</v>
      </c>
      <c r="Z24" s="57" t="s">
        <v>729</v>
      </c>
      <c r="AA24" s="13" t="s">
        <v>460</v>
      </c>
      <c r="AB24" s="13" t="s">
        <v>461</v>
      </c>
      <c r="AC24" s="13" t="s">
        <v>460</v>
      </c>
      <c r="AD24" s="13" t="s">
        <v>746</v>
      </c>
      <c r="AF24" s="17"/>
      <c r="AG24" s="17"/>
      <c r="DP24" s="57" t="s">
        <v>460</v>
      </c>
      <c r="DQ24" s="57" t="s">
        <v>461</v>
      </c>
      <c r="DR24" s="57"/>
    </row>
    <row r="25" spans="3:122" x14ac:dyDescent="0.3">
      <c r="C25" s="13" t="s">
        <v>570</v>
      </c>
      <c r="D25" s="18" t="s">
        <v>585</v>
      </c>
      <c r="E25" s="22"/>
      <c r="F25" s="18" t="s">
        <v>462</v>
      </c>
      <c r="G25" s="18" t="s">
        <v>525</v>
      </c>
      <c r="H25" s="18"/>
      <c r="I25" s="18" t="s">
        <v>462</v>
      </c>
      <c r="J25" s="18" t="s">
        <v>465</v>
      </c>
      <c r="K25" s="18"/>
      <c r="L25" s="18" t="s">
        <v>462</v>
      </c>
      <c r="M25" s="22" t="s">
        <v>465</v>
      </c>
      <c r="N25" s="60" t="s">
        <v>462</v>
      </c>
      <c r="O25" s="60" t="s">
        <v>626</v>
      </c>
      <c r="P25" s="60" t="s">
        <v>632</v>
      </c>
      <c r="Q25" s="60" t="s">
        <v>640</v>
      </c>
      <c r="R25" s="60" t="s">
        <v>462</v>
      </c>
      <c r="S25" s="60" t="s">
        <v>641</v>
      </c>
      <c r="T25" s="60" t="s">
        <v>670</v>
      </c>
      <c r="U25" s="60" t="s">
        <v>671</v>
      </c>
      <c r="V25" s="57" t="s">
        <v>462</v>
      </c>
      <c r="W25" s="57" t="s">
        <v>710</v>
      </c>
      <c r="Y25" s="57" t="s">
        <v>462</v>
      </c>
      <c r="Z25" s="57" t="s">
        <v>730</v>
      </c>
      <c r="AA25" s="13" t="s">
        <v>462</v>
      </c>
      <c r="AB25" s="13" t="s">
        <v>671</v>
      </c>
      <c r="AC25" s="13" t="s">
        <v>462</v>
      </c>
      <c r="AD25" s="13" t="s">
        <v>465</v>
      </c>
      <c r="AF25" s="14"/>
      <c r="AG25" s="14"/>
      <c r="DP25" s="57" t="s">
        <v>462</v>
      </c>
      <c r="DQ25" s="57" t="s">
        <v>463</v>
      </c>
      <c r="DR25" s="57"/>
    </row>
    <row r="26" spans="3:122" x14ac:dyDescent="0.3">
      <c r="C26" s="13" t="s">
        <v>571</v>
      </c>
      <c r="D26" s="18" t="s">
        <v>572</v>
      </c>
      <c r="E26" s="18"/>
      <c r="F26" s="18" t="s">
        <v>464</v>
      </c>
      <c r="G26" s="18" t="s">
        <v>469</v>
      </c>
      <c r="H26" s="18"/>
      <c r="I26" s="18" t="s">
        <v>464</v>
      </c>
      <c r="J26" s="18" t="s">
        <v>525</v>
      </c>
      <c r="K26" s="18"/>
      <c r="L26" s="18" t="s">
        <v>464</v>
      </c>
      <c r="M26" s="22" t="s">
        <v>626</v>
      </c>
      <c r="N26" s="60" t="s">
        <v>464</v>
      </c>
      <c r="O26" s="60" t="s">
        <v>469</v>
      </c>
      <c r="P26" s="60"/>
      <c r="Q26" s="60"/>
      <c r="R26" s="60" t="s">
        <v>464</v>
      </c>
      <c r="S26" s="60" t="s">
        <v>469</v>
      </c>
      <c r="T26" s="60" t="s">
        <v>672</v>
      </c>
      <c r="U26" s="60" t="s">
        <v>673</v>
      </c>
      <c r="V26" s="57" t="s">
        <v>464</v>
      </c>
      <c r="W26" s="57" t="s">
        <v>711</v>
      </c>
      <c r="Y26" s="57" t="s">
        <v>464</v>
      </c>
      <c r="Z26" s="57" t="s">
        <v>731</v>
      </c>
      <c r="AA26" s="13" t="s">
        <v>464</v>
      </c>
      <c r="AB26" s="13" t="s">
        <v>465</v>
      </c>
      <c r="AC26" s="13" t="s">
        <v>464</v>
      </c>
      <c r="AD26" s="13" t="s">
        <v>626</v>
      </c>
      <c r="AF26" s="17"/>
      <c r="AG26" s="17"/>
      <c r="DP26" s="57" t="s">
        <v>464</v>
      </c>
      <c r="DQ26" s="57" t="s">
        <v>465</v>
      </c>
      <c r="DR26" s="57"/>
    </row>
    <row r="27" spans="3:122" ht="27.6" x14ac:dyDescent="0.3">
      <c r="C27" s="13" t="s">
        <v>573</v>
      </c>
      <c r="D27" s="18" t="s">
        <v>516</v>
      </c>
      <c r="E27" s="18"/>
      <c r="F27" s="18" t="s">
        <v>466</v>
      </c>
      <c r="G27" s="18" t="s">
        <v>471</v>
      </c>
      <c r="H27" s="18"/>
      <c r="I27" s="18" t="s">
        <v>466</v>
      </c>
      <c r="J27" s="18" t="s">
        <v>469</v>
      </c>
      <c r="K27" s="18"/>
      <c r="L27" s="18" t="s">
        <v>466</v>
      </c>
      <c r="M27" s="22" t="s">
        <v>469</v>
      </c>
      <c r="N27" s="60" t="s">
        <v>466</v>
      </c>
      <c r="O27" s="60" t="s">
        <v>471</v>
      </c>
      <c r="P27" s="60"/>
      <c r="Q27" s="60"/>
      <c r="R27" s="60" t="s">
        <v>466</v>
      </c>
      <c r="S27" s="60" t="s">
        <v>471</v>
      </c>
      <c r="T27" s="60" t="s">
        <v>674</v>
      </c>
      <c r="U27" s="60" t="s">
        <v>525</v>
      </c>
      <c r="V27" s="57" t="s">
        <v>466</v>
      </c>
      <c r="W27" s="57" t="s">
        <v>614</v>
      </c>
      <c r="Y27" s="57" t="s">
        <v>466</v>
      </c>
      <c r="Z27" s="57" t="s">
        <v>732</v>
      </c>
      <c r="AA27" s="13" t="s">
        <v>466</v>
      </c>
      <c r="AB27" s="13" t="s">
        <v>626</v>
      </c>
      <c r="AC27" s="13" t="s">
        <v>466</v>
      </c>
      <c r="AD27" s="13" t="s">
        <v>469</v>
      </c>
      <c r="AF27" s="14"/>
      <c r="AG27" s="14"/>
      <c r="DP27" s="57" t="s">
        <v>466</v>
      </c>
      <c r="DQ27" s="57" t="s">
        <v>467</v>
      </c>
      <c r="DR27" s="57"/>
    </row>
    <row r="28" spans="3:122" ht="27.6" x14ac:dyDescent="0.3">
      <c r="C28" s="13" t="s">
        <v>574</v>
      </c>
      <c r="D28" s="18" t="s">
        <v>575</v>
      </c>
      <c r="E28" s="18"/>
      <c r="F28" s="18" t="s">
        <v>468</v>
      </c>
      <c r="G28" s="18" t="s">
        <v>473</v>
      </c>
      <c r="H28" s="18"/>
      <c r="I28" s="18" t="s">
        <v>468</v>
      </c>
      <c r="J28" s="18" t="s">
        <v>603</v>
      </c>
      <c r="K28" s="18"/>
      <c r="L28" s="18" t="s">
        <v>468</v>
      </c>
      <c r="M28" s="22" t="s">
        <v>614</v>
      </c>
      <c r="N28" s="60" t="s">
        <v>468</v>
      </c>
      <c r="O28" s="57" t="s">
        <v>629</v>
      </c>
      <c r="R28" s="60" t="s">
        <v>468</v>
      </c>
      <c r="S28" s="57" t="s">
        <v>629</v>
      </c>
      <c r="T28" s="60" t="s">
        <v>675</v>
      </c>
      <c r="U28" s="60" t="s">
        <v>469</v>
      </c>
      <c r="V28" s="57" t="s">
        <v>468</v>
      </c>
      <c r="W28" s="57" t="s">
        <v>712</v>
      </c>
      <c r="Y28" s="57" t="s">
        <v>468</v>
      </c>
      <c r="Z28" s="57" t="s">
        <v>463</v>
      </c>
      <c r="AA28" s="13" t="s">
        <v>468</v>
      </c>
      <c r="AB28" s="13" t="s">
        <v>469</v>
      </c>
      <c r="AC28" s="13" t="s">
        <v>468</v>
      </c>
      <c r="AD28" s="13" t="s">
        <v>614</v>
      </c>
      <c r="AF28" s="17"/>
      <c r="AG28" s="17"/>
      <c r="DP28" s="57" t="s">
        <v>468</v>
      </c>
      <c r="DQ28" s="57" t="s">
        <v>469</v>
      </c>
      <c r="DR28" s="57"/>
    </row>
    <row r="29" spans="3:122" x14ac:dyDescent="0.3">
      <c r="C29" s="13" t="s">
        <v>576</v>
      </c>
      <c r="D29" s="18" t="s">
        <v>577</v>
      </c>
      <c r="E29" s="18"/>
      <c r="F29" s="18" t="s">
        <v>470</v>
      </c>
      <c r="G29" s="22" t="s">
        <v>594</v>
      </c>
      <c r="H29" s="18"/>
      <c r="I29" s="18" t="s">
        <v>470</v>
      </c>
      <c r="J29" s="22" t="s">
        <v>602</v>
      </c>
      <c r="K29" s="22"/>
      <c r="L29" s="18" t="s">
        <v>470</v>
      </c>
      <c r="M29" s="22" t="s">
        <v>625</v>
      </c>
      <c r="N29" s="60" t="s">
        <v>470</v>
      </c>
      <c r="O29" s="60" t="s">
        <v>630</v>
      </c>
      <c r="P29" s="60"/>
      <c r="Q29" s="60" t="s">
        <v>642</v>
      </c>
      <c r="R29" s="60" t="s">
        <v>470</v>
      </c>
      <c r="S29" s="60" t="s">
        <v>475</v>
      </c>
      <c r="T29" s="60" t="s">
        <v>676</v>
      </c>
      <c r="U29" s="60" t="s">
        <v>614</v>
      </c>
      <c r="V29" s="57" t="s">
        <v>470</v>
      </c>
      <c r="W29" s="57" t="s">
        <v>475</v>
      </c>
      <c r="Y29" s="57" t="s">
        <v>470</v>
      </c>
      <c r="Z29" s="57" t="s">
        <v>572</v>
      </c>
      <c r="AA29" s="13" t="s">
        <v>470</v>
      </c>
      <c r="AB29" s="13" t="s">
        <v>471</v>
      </c>
      <c r="AC29" s="13" t="s">
        <v>470</v>
      </c>
      <c r="AD29" s="13" t="s">
        <v>747</v>
      </c>
      <c r="AF29" s="14"/>
      <c r="AG29" s="14"/>
      <c r="DP29" s="57" t="s">
        <v>470</v>
      </c>
      <c r="DQ29" s="57" t="s">
        <v>471</v>
      </c>
      <c r="DR29" s="57"/>
    </row>
    <row r="30" spans="3:122" x14ac:dyDescent="0.3">
      <c r="C30" s="13" t="s">
        <v>578</v>
      </c>
      <c r="D30" s="18" t="s">
        <v>507</v>
      </c>
      <c r="E30" s="18"/>
      <c r="F30" s="18" t="s">
        <v>472</v>
      </c>
      <c r="G30" s="18" t="s">
        <v>475</v>
      </c>
      <c r="H30" s="18"/>
      <c r="I30" s="18" t="s">
        <v>472</v>
      </c>
      <c r="J30" s="18" t="s">
        <v>475</v>
      </c>
      <c r="K30" s="18"/>
      <c r="L30" s="18" t="s">
        <v>472</v>
      </c>
      <c r="M30" s="22" t="s">
        <v>475</v>
      </c>
      <c r="N30" s="60" t="s">
        <v>472</v>
      </c>
      <c r="O30" s="60" t="s">
        <v>475</v>
      </c>
      <c r="P30" s="60"/>
      <c r="R30" s="60" t="s">
        <v>472</v>
      </c>
      <c r="S30" s="60" t="s">
        <v>477</v>
      </c>
      <c r="T30" s="60" t="s">
        <v>677</v>
      </c>
      <c r="U30" s="60" t="s">
        <v>625</v>
      </c>
      <c r="V30" s="57" t="s">
        <v>472</v>
      </c>
      <c r="W30" s="57" t="s">
        <v>477</v>
      </c>
      <c r="Y30" s="57" t="s">
        <v>472</v>
      </c>
      <c r="Z30" s="57" t="s">
        <v>516</v>
      </c>
      <c r="AA30" s="13" t="s">
        <v>472</v>
      </c>
      <c r="AB30" s="13" t="s">
        <v>473</v>
      </c>
      <c r="AC30" s="13" t="s">
        <v>472</v>
      </c>
      <c r="AD30" s="13" t="s">
        <v>625</v>
      </c>
      <c r="AF30" s="14"/>
      <c r="AG30" s="14"/>
      <c r="DP30" s="57" t="s">
        <v>472</v>
      </c>
      <c r="DQ30" s="57" t="s">
        <v>473</v>
      </c>
      <c r="DR30" s="57"/>
    </row>
    <row r="31" spans="3:122" x14ac:dyDescent="0.3">
      <c r="C31" s="13" t="s">
        <v>579</v>
      </c>
      <c r="D31" s="18" t="s">
        <v>509</v>
      </c>
      <c r="E31" s="18"/>
      <c r="F31" s="18" t="s">
        <v>474</v>
      </c>
      <c r="G31" s="18" t="s">
        <v>477</v>
      </c>
      <c r="H31" s="18"/>
      <c r="I31" s="18" t="s">
        <v>474</v>
      </c>
      <c r="J31" s="18" t="s">
        <v>477</v>
      </c>
      <c r="K31" s="18"/>
      <c r="L31" s="18" t="s">
        <v>474</v>
      </c>
      <c r="M31" s="22" t="s">
        <v>477</v>
      </c>
      <c r="N31" s="60" t="s">
        <v>474</v>
      </c>
      <c r="O31" s="60" t="s">
        <v>477</v>
      </c>
      <c r="P31" s="60"/>
      <c r="Q31" s="60"/>
      <c r="R31" s="60"/>
      <c r="S31" s="60"/>
      <c r="T31" s="57" t="s">
        <v>678</v>
      </c>
      <c r="U31" s="60" t="s">
        <v>679</v>
      </c>
      <c r="Y31" s="57" t="s">
        <v>474</v>
      </c>
      <c r="Z31" s="57" t="s">
        <v>733</v>
      </c>
      <c r="AA31" s="13" t="s">
        <v>474</v>
      </c>
      <c r="AB31" s="13" t="s">
        <v>475</v>
      </c>
      <c r="AC31" s="13" t="s">
        <v>474</v>
      </c>
      <c r="AD31" s="13" t="s">
        <v>475</v>
      </c>
      <c r="AF31" s="14"/>
      <c r="AG31" s="14"/>
      <c r="DP31" s="57" t="s">
        <v>474</v>
      </c>
      <c r="DQ31" s="57" t="s">
        <v>475</v>
      </c>
      <c r="DR31" s="57"/>
    </row>
    <row r="32" spans="3:122" ht="27.6" x14ac:dyDescent="0.3">
      <c r="C32" s="13" t="s">
        <v>580</v>
      </c>
      <c r="D32" s="18" t="s">
        <v>581</v>
      </c>
      <c r="E32" s="18"/>
      <c r="F32" s="18" t="s">
        <v>580</v>
      </c>
      <c r="G32" s="18" t="s">
        <v>595</v>
      </c>
      <c r="H32" s="18"/>
      <c r="I32" s="18"/>
      <c r="J32" s="18"/>
      <c r="K32" s="18"/>
      <c r="L32" s="18" t="s">
        <v>580</v>
      </c>
      <c r="M32" s="22" t="s">
        <v>615</v>
      </c>
      <c r="N32" s="60"/>
      <c r="O32" s="60"/>
      <c r="P32" s="60"/>
      <c r="Q32" s="60"/>
      <c r="R32" s="22"/>
      <c r="T32" s="60" t="s">
        <v>680</v>
      </c>
      <c r="U32" s="60" t="s">
        <v>507</v>
      </c>
      <c r="Y32" s="57" t="s">
        <v>476</v>
      </c>
      <c r="Z32" s="57" t="s">
        <v>475</v>
      </c>
      <c r="AA32" s="13" t="s">
        <v>476</v>
      </c>
      <c r="AB32" s="13" t="s">
        <v>477</v>
      </c>
      <c r="AC32" s="13" t="s">
        <v>476</v>
      </c>
      <c r="AD32" s="13" t="s">
        <v>748</v>
      </c>
      <c r="AF32" s="14"/>
      <c r="AG32" s="14"/>
      <c r="DP32" s="57" t="s">
        <v>476</v>
      </c>
      <c r="DQ32" s="57" t="s">
        <v>477</v>
      </c>
      <c r="DR32" s="57"/>
    </row>
    <row r="33" spans="1:33" ht="27.6" x14ac:dyDescent="0.3">
      <c r="C33" s="13" t="s">
        <v>521</v>
      </c>
      <c r="D33" s="18" t="s">
        <v>582</v>
      </c>
      <c r="E33" s="18"/>
      <c r="F33" s="18" t="s">
        <v>521</v>
      </c>
      <c r="G33" s="18" t="s">
        <v>596</v>
      </c>
      <c r="H33" s="18"/>
      <c r="I33" s="18"/>
      <c r="J33" s="18"/>
      <c r="K33" s="18"/>
      <c r="L33" s="18" t="s">
        <v>521</v>
      </c>
      <c r="M33" s="22" t="s">
        <v>616</v>
      </c>
      <c r="N33" s="60"/>
      <c r="O33" s="60"/>
      <c r="P33" s="60"/>
      <c r="Q33" s="60"/>
      <c r="R33" s="22"/>
      <c r="T33" s="60" t="s">
        <v>681</v>
      </c>
      <c r="U33" s="60" t="s">
        <v>477</v>
      </c>
      <c r="Y33" s="57" t="s">
        <v>734</v>
      </c>
      <c r="Z33" s="57" t="s">
        <v>477</v>
      </c>
      <c r="AA33" s="13" t="s">
        <v>580</v>
      </c>
      <c r="AB33" s="13" t="s">
        <v>741</v>
      </c>
      <c r="AC33" s="13" t="s">
        <v>523</v>
      </c>
      <c r="AD33" s="13" t="s">
        <v>601</v>
      </c>
      <c r="AF33" s="14"/>
      <c r="AG33" s="14"/>
    </row>
    <row r="34" spans="1:33" ht="27.6" x14ac:dyDescent="0.3">
      <c r="C34" s="13" t="s">
        <v>583</v>
      </c>
      <c r="D34" s="18" t="s">
        <v>584</v>
      </c>
      <c r="E34" s="18"/>
      <c r="F34" s="18" t="s">
        <v>597</v>
      </c>
      <c r="G34" s="18" t="s">
        <v>598</v>
      </c>
      <c r="H34" s="18"/>
      <c r="I34" s="18"/>
      <c r="J34" s="18"/>
      <c r="K34" s="18"/>
      <c r="L34" s="18" t="s">
        <v>517</v>
      </c>
      <c r="M34" s="22" t="s">
        <v>617</v>
      </c>
      <c r="N34" s="60"/>
      <c r="O34" s="60"/>
      <c r="P34" s="60"/>
      <c r="Q34" s="60"/>
      <c r="R34" s="22"/>
      <c r="S34" s="22"/>
      <c r="T34" s="60" t="s">
        <v>517</v>
      </c>
      <c r="U34" s="60" t="s">
        <v>682</v>
      </c>
      <c r="V34" s="57" t="s">
        <v>685</v>
      </c>
      <c r="W34" s="57" t="s">
        <v>713</v>
      </c>
      <c r="Y34" s="57" t="s">
        <v>735</v>
      </c>
      <c r="Z34" s="57"/>
      <c r="AA34" s="13" t="s">
        <v>521</v>
      </c>
      <c r="AB34" s="13" t="s">
        <v>742</v>
      </c>
      <c r="AF34" s="14"/>
      <c r="AG34" s="14"/>
    </row>
    <row r="35" spans="1:33" ht="27.6" x14ac:dyDescent="0.3">
      <c r="D35" s="18"/>
      <c r="E35" s="18"/>
      <c r="F35" s="18" t="s">
        <v>599</v>
      </c>
      <c r="G35" s="18" t="s">
        <v>598</v>
      </c>
      <c r="H35" s="18"/>
      <c r="I35" s="18"/>
      <c r="J35" s="18"/>
      <c r="K35" s="18"/>
      <c r="L35" s="18" t="s">
        <v>618</v>
      </c>
      <c r="M35" s="22" t="s">
        <v>619</v>
      </c>
      <c r="N35" s="60"/>
      <c r="O35" s="60"/>
      <c r="P35" s="60"/>
      <c r="Q35" s="60"/>
      <c r="R35" s="22"/>
      <c r="S35" s="22"/>
      <c r="T35" s="60" t="s">
        <v>580</v>
      </c>
      <c r="U35" s="60" t="s">
        <v>683</v>
      </c>
      <c r="V35" s="57" t="s">
        <v>580</v>
      </c>
      <c r="W35" s="57" t="s">
        <v>714</v>
      </c>
      <c r="Y35" s="57" t="s">
        <v>736</v>
      </c>
      <c r="Z35" s="57"/>
      <c r="AA35" s="13" t="s">
        <v>523</v>
      </c>
      <c r="AB35" s="13" t="s">
        <v>584</v>
      </c>
      <c r="AF35" s="14"/>
      <c r="AG35" s="14"/>
    </row>
    <row r="36" spans="1:33" ht="27.6" x14ac:dyDescent="0.3">
      <c r="D36" s="18"/>
      <c r="E36" s="18"/>
      <c r="F36" s="18" t="s">
        <v>600</v>
      </c>
      <c r="G36" s="18" t="s">
        <v>598</v>
      </c>
      <c r="H36" s="18"/>
      <c r="I36" s="18"/>
      <c r="J36" s="18"/>
      <c r="K36" s="18"/>
      <c r="L36" s="18" t="s">
        <v>620</v>
      </c>
      <c r="M36" s="22" t="s">
        <v>621</v>
      </c>
      <c r="N36" s="60"/>
      <c r="O36" s="60"/>
      <c r="P36" s="60"/>
      <c r="Q36" s="60"/>
      <c r="R36" s="22"/>
      <c r="S36" s="22"/>
      <c r="T36" s="57" t="s">
        <v>521</v>
      </c>
      <c r="U36" s="57" t="s">
        <v>684</v>
      </c>
      <c r="V36" s="57" t="s">
        <v>521</v>
      </c>
      <c r="W36" s="57" t="s">
        <v>715</v>
      </c>
      <c r="Y36" s="57" t="s">
        <v>737</v>
      </c>
      <c r="Z36" s="57"/>
      <c r="AF36" s="14"/>
      <c r="AG36" s="14"/>
    </row>
    <row r="37" spans="1:33" x14ac:dyDescent="0.3">
      <c r="A37" s="19" t="s">
        <v>380</v>
      </c>
      <c r="B37" s="20"/>
      <c r="F37" s="13" t="s">
        <v>523</v>
      </c>
      <c r="G37" s="13" t="s">
        <v>601</v>
      </c>
      <c r="L37" s="13" t="s">
        <v>622</v>
      </c>
      <c r="M37" s="13" t="s">
        <v>623</v>
      </c>
      <c r="T37" s="57" t="s">
        <v>685</v>
      </c>
      <c r="U37" s="57" t="s">
        <v>686</v>
      </c>
      <c r="V37" s="57" t="s">
        <v>716</v>
      </c>
      <c r="W37" s="57" t="s">
        <v>713</v>
      </c>
      <c r="Y37" s="57" t="s">
        <v>738</v>
      </c>
      <c r="Z37" s="57"/>
    </row>
    <row r="38" spans="1:33" x14ac:dyDescent="0.3">
      <c r="A38" s="19" t="s">
        <v>263</v>
      </c>
      <c r="B38" s="22" t="s">
        <v>264</v>
      </c>
      <c r="C38" s="36"/>
      <c r="L38" s="13" t="s">
        <v>624</v>
      </c>
      <c r="M38" s="13" t="s">
        <v>619</v>
      </c>
      <c r="T38" s="57" t="s">
        <v>517</v>
      </c>
      <c r="U38" s="57" t="s">
        <v>695</v>
      </c>
      <c r="V38" s="57" t="s">
        <v>687</v>
      </c>
      <c r="W38" s="57" t="s">
        <v>717</v>
      </c>
    </row>
    <row r="39" spans="1:33" x14ac:dyDescent="0.3">
      <c r="A39" s="19" t="s">
        <v>0</v>
      </c>
      <c r="B39" s="22" t="s">
        <v>265</v>
      </c>
      <c r="L39" s="13" t="s">
        <v>599</v>
      </c>
      <c r="M39" s="13" t="s">
        <v>619</v>
      </c>
      <c r="T39" s="57" t="s">
        <v>580</v>
      </c>
      <c r="U39" s="57" t="s">
        <v>696</v>
      </c>
      <c r="V39" s="57" t="s">
        <v>718</v>
      </c>
      <c r="W39" s="57" t="s">
        <v>719</v>
      </c>
    </row>
    <row r="40" spans="1:33" x14ac:dyDescent="0.3">
      <c r="A40" s="19"/>
      <c r="B40" s="22"/>
      <c r="L40" s="13" t="s">
        <v>523</v>
      </c>
      <c r="M40" s="13" t="s">
        <v>584</v>
      </c>
      <c r="T40" s="57" t="s">
        <v>521</v>
      </c>
      <c r="U40" s="57" t="s">
        <v>697</v>
      </c>
      <c r="V40" s="57" t="s">
        <v>720</v>
      </c>
      <c r="W40" s="57" t="s">
        <v>721</v>
      </c>
    </row>
    <row r="41" spans="1:33" x14ac:dyDescent="0.3">
      <c r="A41" s="19" t="s">
        <v>266</v>
      </c>
      <c r="B41" s="14"/>
      <c r="C41" s="36"/>
      <c r="T41" s="57" t="s">
        <v>687</v>
      </c>
      <c r="U41" s="57" t="s">
        <v>688</v>
      </c>
      <c r="V41" s="57" t="s">
        <v>523</v>
      </c>
      <c r="W41" s="57" t="s">
        <v>722</v>
      </c>
    </row>
    <row r="42" spans="1:33" x14ac:dyDescent="0.3">
      <c r="A42" s="19">
        <v>1</v>
      </c>
      <c r="B42" s="22" t="s">
        <v>267</v>
      </c>
      <c r="T42" s="57" t="s">
        <v>580</v>
      </c>
      <c r="U42" s="57" t="s">
        <v>698</v>
      </c>
    </row>
    <row r="43" spans="1:33" x14ac:dyDescent="0.3">
      <c r="A43" s="19">
        <v>2</v>
      </c>
      <c r="B43" s="22" t="s">
        <v>381</v>
      </c>
      <c r="T43" s="57" t="s">
        <v>521</v>
      </c>
      <c r="U43" s="57" t="s">
        <v>699</v>
      </c>
    </row>
    <row r="44" spans="1:33" x14ac:dyDescent="0.3">
      <c r="A44" s="19">
        <v>3</v>
      </c>
      <c r="B44" s="22" t="s">
        <v>270</v>
      </c>
      <c r="T44" s="57" t="s">
        <v>689</v>
      </c>
      <c r="U44" s="57" t="s">
        <v>690</v>
      </c>
    </row>
    <row r="45" spans="1:33" x14ac:dyDescent="0.3">
      <c r="A45" s="39">
        <v>4</v>
      </c>
      <c r="B45" s="40" t="s">
        <v>272</v>
      </c>
      <c r="T45" s="57" t="s">
        <v>580</v>
      </c>
      <c r="U45" s="57" t="s">
        <v>700</v>
      </c>
    </row>
    <row r="46" spans="1:33" x14ac:dyDescent="0.3">
      <c r="A46" s="19">
        <v>5</v>
      </c>
      <c r="B46" s="22" t="s">
        <v>274</v>
      </c>
      <c r="T46" s="57" t="s">
        <v>521</v>
      </c>
      <c r="U46" s="57" t="s">
        <v>701</v>
      </c>
    </row>
    <row r="47" spans="1:33" x14ac:dyDescent="0.3">
      <c r="A47" s="19">
        <v>6</v>
      </c>
      <c r="B47" s="22" t="s">
        <v>276</v>
      </c>
      <c r="T47" s="57" t="s">
        <v>691</v>
      </c>
      <c r="U47" s="57" t="s">
        <v>692</v>
      </c>
    </row>
    <row r="48" spans="1:33" x14ac:dyDescent="0.3">
      <c r="A48" s="19">
        <v>7</v>
      </c>
      <c r="B48" s="22" t="s">
        <v>278</v>
      </c>
      <c r="T48" s="57" t="s">
        <v>580</v>
      </c>
      <c r="U48" s="57" t="s">
        <v>702</v>
      </c>
    </row>
    <row r="49" spans="1:21" x14ac:dyDescent="0.3">
      <c r="A49" s="19">
        <v>8</v>
      </c>
      <c r="B49" s="22" t="s">
        <v>280</v>
      </c>
      <c r="T49" s="57" t="s">
        <v>521</v>
      </c>
      <c r="U49" s="57" t="s">
        <v>703</v>
      </c>
    </row>
    <row r="50" spans="1:21" x14ac:dyDescent="0.3">
      <c r="A50" s="19">
        <v>9</v>
      </c>
      <c r="B50" s="22" t="s">
        <v>282</v>
      </c>
      <c r="T50" s="57" t="s">
        <v>523</v>
      </c>
      <c r="U50" s="57" t="s">
        <v>693</v>
      </c>
    </row>
    <row r="51" spans="1:21" x14ac:dyDescent="0.3">
      <c r="A51" s="19">
        <v>10</v>
      </c>
      <c r="B51" s="22" t="s">
        <v>284</v>
      </c>
    </row>
    <row r="52" spans="1:21" x14ac:dyDescent="0.3">
      <c r="A52" s="19">
        <v>11</v>
      </c>
      <c r="B52" s="22" t="s">
        <v>286</v>
      </c>
    </row>
    <row r="53" spans="1:21" x14ac:dyDescent="0.3">
      <c r="A53" s="19">
        <v>12</v>
      </c>
      <c r="B53" s="22" t="s">
        <v>288</v>
      </c>
    </row>
    <row r="54" spans="1:21" x14ac:dyDescent="0.3">
      <c r="A54" s="19">
        <v>22</v>
      </c>
      <c r="B54" s="22" t="s">
        <v>290</v>
      </c>
    </row>
    <row r="55" spans="1:21" x14ac:dyDescent="0.3">
      <c r="A55" s="19">
        <v>23</v>
      </c>
      <c r="B55" s="22" t="s">
        <v>292</v>
      </c>
    </row>
    <row r="56" spans="1:21" x14ac:dyDescent="0.3">
      <c r="A56" s="19">
        <v>24</v>
      </c>
      <c r="B56" s="22" t="s">
        <v>294</v>
      </c>
    </row>
    <row r="57" spans="1:21" x14ac:dyDescent="0.3">
      <c r="A57" s="19"/>
      <c r="B57" s="22"/>
    </row>
    <row r="58" spans="1:21" x14ac:dyDescent="0.3">
      <c r="A58" s="19" t="s">
        <v>296</v>
      </c>
      <c r="B58" s="16"/>
    </row>
    <row r="59" spans="1:21" x14ac:dyDescent="0.3">
      <c r="A59" s="19">
        <v>13</v>
      </c>
      <c r="B59" s="22" t="s">
        <v>298</v>
      </c>
    </row>
    <row r="60" spans="1:21" x14ac:dyDescent="0.3">
      <c r="A60" s="19">
        <v>14</v>
      </c>
      <c r="B60" s="22" t="s">
        <v>267</v>
      </c>
    </row>
    <row r="61" spans="1:21" x14ac:dyDescent="0.3">
      <c r="A61" s="19">
        <v>15</v>
      </c>
      <c r="B61" s="22" t="s">
        <v>301</v>
      </c>
    </row>
    <row r="62" spans="1:21" x14ac:dyDescent="0.3">
      <c r="A62" s="19">
        <v>16</v>
      </c>
      <c r="B62" s="22" t="s">
        <v>303</v>
      </c>
    </row>
    <row r="63" spans="1:21" x14ac:dyDescent="0.3">
      <c r="A63" s="19">
        <v>17</v>
      </c>
      <c r="B63" s="22" t="s">
        <v>305</v>
      </c>
    </row>
    <row r="64" spans="1:21" x14ac:dyDescent="0.3">
      <c r="A64" s="19">
        <v>18</v>
      </c>
      <c r="B64" s="22" t="s">
        <v>306</v>
      </c>
    </row>
    <row r="65" spans="1:2" ht="15" x14ac:dyDescent="0.3">
      <c r="A65" s="19">
        <v>19</v>
      </c>
      <c r="B65" s="22" t="s">
        <v>382</v>
      </c>
    </row>
    <row r="66" spans="1:2" ht="15" x14ac:dyDescent="0.3">
      <c r="A66" s="19">
        <v>20</v>
      </c>
      <c r="B66" s="22" t="s">
        <v>383</v>
      </c>
    </row>
    <row r="67" spans="1:2" x14ac:dyDescent="0.3">
      <c r="A67" s="19">
        <v>21</v>
      </c>
      <c r="B67" s="22" t="s">
        <v>309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8F12-7B69-4AFE-8526-F1336BD3BDFB}">
  <dimension ref="A1:BM107"/>
  <sheetViews>
    <sheetView zoomScale="80" zoomScaleNormal="80" workbookViewId="0">
      <selection activeCell="D34" sqref="D34"/>
    </sheetView>
  </sheetViews>
  <sheetFormatPr defaultColWidth="15.109375" defaultRowHeight="13.8" x14ac:dyDescent="0.3"/>
  <cols>
    <col min="1" max="1" width="12" style="15" customWidth="1"/>
    <col min="2" max="2" width="37.6640625" style="13" customWidth="1"/>
    <col min="3" max="3" width="13.44140625" style="13" bestFit="1" customWidth="1"/>
    <col min="4" max="5" width="8" style="13" customWidth="1"/>
    <col min="6" max="6" width="6.5546875" style="13" bestFit="1" customWidth="1"/>
    <col min="7" max="7" width="6.5546875" style="13" customWidth="1"/>
    <col min="8" max="8" width="9.88671875" style="13" bestFit="1" customWidth="1"/>
    <col min="9" max="9" width="9.88671875" style="13" customWidth="1"/>
    <col min="10" max="10" width="8.44140625" style="13" bestFit="1" customWidth="1"/>
    <col min="11" max="11" width="7.21875" style="13" bestFit="1" customWidth="1"/>
    <col min="12" max="12" width="7.44140625" style="13" bestFit="1" customWidth="1"/>
    <col min="13" max="13" width="6.77734375" style="13" bestFit="1" customWidth="1"/>
    <col min="14" max="14" width="18.109375" style="13" bestFit="1" customWidth="1"/>
    <col min="15" max="15" width="18.109375" style="13" customWidth="1"/>
    <col min="16" max="16" width="45.33203125" style="13" bestFit="1" customWidth="1"/>
    <col min="17" max="17" width="6.33203125" style="13" bestFit="1" customWidth="1"/>
    <col min="18" max="18" width="12.44140625" style="13" bestFit="1" customWidth="1"/>
    <col min="19" max="19" width="8" style="13" bestFit="1" customWidth="1"/>
    <col min="20" max="20" width="5.44140625" style="13" bestFit="1" customWidth="1"/>
    <col min="21" max="21" width="6.5546875" style="13" bestFit="1" customWidth="1"/>
    <col min="22" max="22" width="6.77734375" style="13" bestFit="1" customWidth="1"/>
    <col min="23" max="23" width="6.109375" style="13" bestFit="1" customWidth="1"/>
    <col min="24" max="24" width="8.109375" style="13" bestFit="1" customWidth="1"/>
    <col min="25" max="25" width="6.33203125" style="13" bestFit="1" customWidth="1"/>
    <col min="26" max="26" width="7.44140625" style="13" bestFit="1" customWidth="1"/>
    <col min="27" max="27" width="6.5546875" style="13" bestFit="1" customWidth="1"/>
    <col min="28" max="28" width="5" style="13" bestFit="1" customWidth="1"/>
    <col min="29" max="29" width="8.5546875" style="13" bestFit="1" customWidth="1"/>
    <col min="30" max="30" width="6.5546875" style="13" bestFit="1" customWidth="1"/>
    <col min="31" max="31" width="5.44140625" style="13" bestFit="1" customWidth="1"/>
    <col min="32" max="32" width="5" style="13" bestFit="1" customWidth="1"/>
    <col min="33" max="33" width="7.21875" style="13" bestFit="1" customWidth="1"/>
    <col min="34" max="34" width="5.44140625" style="13" bestFit="1" customWidth="1"/>
    <col min="35" max="35" width="9.77734375" style="13" bestFit="1" customWidth="1"/>
    <col min="36" max="36" width="10.44140625" style="13" bestFit="1" customWidth="1"/>
    <col min="37" max="37" width="5.5546875" style="13" bestFit="1" customWidth="1"/>
    <col min="38" max="38" width="8.21875" style="13" bestFit="1" customWidth="1"/>
    <col min="39" max="39" width="10.44140625" style="13" bestFit="1" customWidth="1"/>
    <col min="40" max="40" width="5.5546875" style="13" bestFit="1" customWidth="1"/>
    <col min="41" max="41" width="6.5546875" style="13" bestFit="1" customWidth="1"/>
    <col min="42" max="42" width="8" style="13" bestFit="1" customWidth="1"/>
    <col min="43" max="43" width="10.44140625" style="13" bestFit="1" customWidth="1"/>
    <col min="44" max="44" width="11" style="13" bestFit="1" customWidth="1"/>
    <col min="45" max="45" width="7" style="13" bestFit="1" customWidth="1"/>
    <col min="46" max="46" width="7.6640625" style="13" bestFit="1" customWidth="1"/>
    <col min="47" max="47" width="9.5546875" style="13" bestFit="1" customWidth="1"/>
    <col min="48" max="48" width="6.33203125" style="13" bestFit="1" customWidth="1"/>
    <col min="49" max="49" width="7.44140625" style="13" bestFit="1" customWidth="1"/>
    <col min="50" max="50" width="7.77734375" style="13" bestFit="1" customWidth="1"/>
    <col min="51" max="51" width="6.109375" style="13" bestFit="1" customWidth="1"/>
    <col min="52" max="52" width="13.21875" style="13" bestFit="1" customWidth="1"/>
    <col min="53" max="53" width="7.44140625" style="13" bestFit="1" customWidth="1"/>
    <col min="54" max="54" width="10.44140625" style="13" bestFit="1" customWidth="1"/>
    <col min="55" max="55" width="5.21875" style="13" bestFit="1" customWidth="1"/>
    <col min="56" max="56" width="8" style="13" bestFit="1" customWidth="1"/>
    <col min="57" max="57" width="7" style="13" bestFit="1" customWidth="1"/>
    <col min="58" max="58" width="10" style="13" bestFit="1" customWidth="1"/>
    <col min="59" max="59" width="7.77734375" style="13" bestFit="1" customWidth="1"/>
    <col min="60" max="60" width="15.44140625" style="13" bestFit="1" customWidth="1"/>
    <col min="61" max="61" width="6.5546875" style="13" bestFit="1" customWidth="1"/>
    <col min="62" max="62" width="6.109375" style="13" bestFit="1" customWidth="1"/>
    <col min="63" max="63" width="7" style="13" bestFit="1" customWidth="1"/>
    <col min="64" max="64" width="13.6640625" style="13" bestFit="1" customWidth="1"/>
    <col min="65" max="65" width="8.88671875" style="13" bestFit="1" customWidth="1"/>
    <col min="66" max="66" width="13.44140625" style="13" bestFit="1" customWidth="1"/>
    <col min="67" max="16384" width="15.109375" style="13"/>
  </cols>
  <sheetData>
    <row r="1" spans="1:65" x14ac:dyDescent="0.3">
      <c r="A1" s="22" t="s">
        <v>387</v>
      </c>
      <c r="B1" s="15"/>
      <c r="C1" s="30" t="s">
        <v>126</v>
      </c>
      <c r="D1" s="31" t="s">
        <v>69</v>
      </c>
      <c r="F1" s="31" t="s">
        <v>70</v>
      </c>
      <c r="G1" s="31"/>
      <c r="H1" s="31" t="s">
        <v>71</v>
      </c>
      <c r="I1" s="31"/>
      <c r="J1" s="31" t="s">
        <v>72</v>
      </c>
      <c r="K1" s="31" t="s">
        <v>73</v>
      </c>
      <c r="L1" s="31" t="s">
        <v>74</v>
      </c>
      <c r="M1" s="31" t="s">
        <v>75</v>
      </c>
      <c r="N1" s="31" t="s">
        <v>76</v>
      </c>
      <c r="O1" s="31"/>
      <c r="P1" s="34" t="s">
        <v>77</v>
      </c>
      <c r="Q1" s="30" t="s">
        <v>78</v>
      </c>
      <c r="R1" s="30" t="s">
        <v>79</v>
      </c>
      <c r="S1" s="30" t="s">
        <v>80</v>
      </c>
      <c r="T1" s="30" t="s">
        <v>81</v>
      </c>
      <c r="U1" s="30" t="s">
        <v>82</v>
      </c>
      <c r="V1" s="30" t="s">
        <v>83</v>
      </c>
      <c r="W1" s="30" t="s">
        <v>84</v>
      </c>
      <c r="X1" s="30" t="s">
        <v>85</v>
      </c>
      <c r="Y1" s="30" t="s">
        <v>86</v>
      </c>
      <c r="Z1" s="30" t="s">
        <v>87</v>
      </c>
      <c r="AA1" s="30" t="s">
        <v>88</v>
      </c>
      <c r="AB1" s="30" t="s">
        <v>89</v>
      </c>
      <c r="AC1" s="30" t="s">
        <v>90</v>
      </c>
      <c r="AD1" s="30" t="s">
        <v>91</v>
      </c>
      <c r="AE1" s="30" t="s">
        <v>92</v>
      </c>
      <c r="AF1" s="30" t="s">
        <v>182</v>
      </c>
      <c r="AG1" s="30" t="s">
        <v>93</v>
      </c>
      <c r="AH1" s="30" t="s">
        <v>94</v>
      </c>
      <c r="AI1" s="30" t="s">
        <v>95</v>
      </c>
      <c r="AJ1" s="30" t="s">
        <v>96</v>
      </c>
      <c r="AK1" s="30" t="s">
        <v>97</v>
      </c>
      <c r="AL1" s="30" t="s">
        <v>98</v>
      </c>
      <c r="AM1" s="30" t="s">
        <v>99</v>
      </c>
      <c r="AN1" s="30" t="s">
        <v>100</v>
      </c>
      <c r="AO1" s="30" t="s">
        <v>101</v>
      </c>
      <c r="AP1" s="30" t="s">
        <v>102</v>
      </c>
      <c r="AQ1" s="30" t="s">
        <v>103</v>
      </c>
      <c r="AR1" s="30" t="s">
        <v>104</v>
      </c>
      <c r="AS1" s="30" t="s">
        <v>105</v>
      </c>
      <c r="AT1" s="30" t="s">
        <v>106</v>
      </c>
      <c r="AU1" s="30" t="s">
        <v>107</v>
      </c>
      <c r="AV1" s="30" t="s">
        <v>108</v>
      </c>
      <c r="AW1" s="30" t="s">
        <v>109</v>
      </c>
      <c r="AX1" s="30" t="s">
        <v>110</v>
      </c>
      <c r="AY1" s="30" t="s">
        <v>111</v>
      </c>
      <c r="AZ1" s="30" t="s">
        <v>112</v>
      </c>
      <c r="BA1" s="30" t="s">
        <v>113</v>
      </c>
      <c r="BB1" s="30" t="s">
        <v>114</v>
      </c>
      <c r="BC1" s="30" t="s">
        <v>115</v>
      </c>
      <c r="BD1" s="30" t="s">
        <v>116</v>
      </c>
      <c r="BE1" s="30" t="s">
        <v>117</v>
      </c>
      <c r="BF1" s="30" t="s">
        <v>118</v>
      </c>
      <c r="BG1" s="30" t="s">
        <v>119</v>
      </c>
      <c r="BH1" s="30" t="s">
        <v>120</v>
      </c>
      <c r="BI1" s="30" t="s">
        <v>121</v>
      </c>
      <c r="BJ1" s="30" t="s">
        <v>122</v>
      </c>
      <c r="BK1" s="30" t="s">
        <v>123</v>
      </c>
      <c r="BL1" s="30" t="s">
        <v>124</v>
      </c>
      <c r="BM1" s="30" t="s">
        <v>125</v>
      </c>
    </row>
    <row r="2" spans="1:65" s="36" customFormat="1" ht="41.4" x14ac:dyDescent="0.25">
      <c r="A2" s="22" t="s">
        <v>388</v>
      </c>
      <c r="B2" s="35"/>
      <c r="D2" s="35" t="s">
        <v>2</v>
      </c>
      <c r="E2" s="37" t="s">
        <v>389</v>
      </c>
      <c r="F2" s="35" t="s">
        <v>3</v>
      </c>
      <c r="G2" s="35"/>
      <c r="H2" s="35" t="s">
        <v>4</v>
      </c>
      <c r="I2" s="35"/>
      <c r="J2" s="35" t="s">
        <v>7</v>
      </c>
      <c r="K2" s="35" t="s">
        <v>8</v>
      </c>
      <c r="L2" s="35" t="s">
        <v>10</v>
      </c>
      <c r="M2" s="35" t="s">
        <v>11</v>
      </c>
      <c r="N2" s="35" t="s">
        <v>12</v>
      </c>
      <c r="O2" s="35"/>
      <c r="P2" s="35"/>
      <c r="Q2" s="36" t="s">
        <v>14</v>
      </c>
      <c r="R2" s="36" t="s">
        <v>15</v>
      </c>
      <c r="S2" s="36" t="s">
        <v>16</v>
      </c>
      <c r="T2" s="32" t="s">
        <v>17</v>
      </c>
      <c r="U2" s="36" t="s">
        <v>18</v>
      </c>
      <c r="V2" s="36" t="s">
        <v>19</v>
      </c>
      <c r="W2" s="36" t="s">
        <v>21</v>
      </c>
      <c r="X2" s="36" t="s">
        <v>23</v>
      </c>
      <c r="Y2" s="36" t="s">
        <v>24</v>
      </c>
      <c r="Z2" s="36" t="s">
        <v>25</v>
      </c>
      <c r="AA2" s="36" t="s">
        <v>26</v>
      </c>
      <c r="AB2" s="36" t="s">
        <v>27</v>
      </c>
      <c r="AC2" s="36" t="s">
        <v>28</v>
      </c>
      <c r="AD2" s="36" t="s">
        <v>29</v>
      </c>
      <c r="AE2" s="36" t="s">
        <v>30</v>
      </c>
      <c r="AF2" s="36" t="s">
        <v>31</v>
      </c>
      <c r="AG2" s="36" t="s">
        <v>32</v>
      </c>
      <c r="AH2" s="36" t="s">
        <v>33</v>
      </c>
      <c r="AI2" s="36" t="s">
        <v>35</v>
      </c>
      <c r="AJ2" s="36" t="s">
        <v>36</v>
      </c>
      <c r="AK2" s="36" t="s">
        <v>37</v>
      </c>
      <c r="AL2" s="36" t="s">
        <v>38</v>
      </c>
      <c r="AM2" s="36" t="s">
        <v>39</v>
      </c>
      <c r="AN2" s="36" t="s">
        <v>40</v>
      </c>
      <c r="AO2" s="36" t="s">
        <v>41</v>
      </c>
      <c r="AP2" s="36" t="s">
        <v>42</v>
      </c>
      <c r="AQ2" s="36" t="s">
        <v>43</v>
      </c>
      <c r="AR2" s="36" t="s">
        <v>44</v>
      </c>
      <c r="AS2" s="36" t="s">
        <v>45</v>
      </c>
      <c r="AT2" s="36" t="s">
        <v>47</v>
      </c>
      <c r="AU2" s="36" t="s">
        <v>48</v>
      </c>
      <c r="AV2" s="36" t="s">
        <v>50</v>
      </c>
      <c r="AW2" s="36" t="s">
        <v>51</v>
      </c>
      <c r="AX2" s="36" t="s">
        <v>52</v>
      </c>
      <c r="AY2" s="36" t="s">
        <v>53</v>
      </c>
      <c r="AZ2" s="36" t="s">
        <v>54</v>
      </c>
      <c r="BA2" s="36" t="s">
        <v>55</v>
      </c>
      <c r="BB2" s="36" t="s">
        <v>56</v>
      </c>
      <c r="BC2" s="36" t="s">
        <v>57</v>
      </c>
      <c r="BD2" s="36" t="s">
        <v>58</v>
      </c>
      <c r="BE2" s="36" t="s">
        <v>59</v>
      </c>
      <c r="BF2" s="36" t="s">
        <v>60</v>
      </c>
      <c r="BG2" s="36" t="s">
        <v>61</v>
      </c>
      <c r="BH2" s="36" t="s">
        <v>62</v>
      </c>
      <c r="BI2" s="36" t="s">
        <v>63</v>
      </c>
      <c r="BJ2" s="36" t="s">
        <v>64</v>
      </c>
      <c r="BK2" s="36" t="s">
        <v>65</v>
      </c>
      <c r="BL2" s="36" t="s">
        <v>67</v>
      </c>
      <c r="BM2" s="36" t="s">
        <v>68</v>
      </c>
    </row>
    <row r="3" spans="1:65" x14ac:dyDescent="0.3">
      <c r="A3" s="19" t="s">
        <v>266</v>
      </c>
      <c r="B3" s="22" t="s">
        <v>314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O3" s="13" t="s">
        <v>510</v>
      </c>
      <c r="P3" s="13" t="s">
        <v>478</v>
      </c>
      <c r="Q3" s="17"/>
      <c r="R3" s="17"/>
      <c r="S3" s="17"/>
      <c r="T3" s="17"/>
    </row>
    <row r="4" spans="1:65" x14ac:dyDescent="0.3">
      <c r="A4" s="19">
        <v>3</v>
      </c>
      <c r="B4" s="22" t="s">
        <v>282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O4" s="13" t="s">
        <v>419</v>
      </c>
      <c r="P4" s="13" t="s">
        <v>479</v>
      </c>
      <c r="Q4" s="14"/>
      <c r="R4" s="14"/>
      <c r="S4" s="14"/>
      <c r="T4" s="14"/>
    </row>
    <row r="5" spans="1:65" x14ac:dyDescent="0.3">
      <c r="A5" s="19">
        <v>4</v>
      </c>
      <c r="B5" s="22" t="s">
        <v>315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O5" s="13" t="s">
        <v>420</v>
      </c>
      <c r="P5" s="13" t="s">
        <v>511</v>
      </c>
      <c r="Q5" s="14"/>
      <c r="R5" s="14"/>
      <c r="S5" s="14"/>
      <c r="T5" s="14"/>
    </row>
    <row r="6" spans="1:65" x14ac:dyDescent="0.3">
      <c r="A6" s="19">
        <v>5</v>
      </c>
      <c r="B6" s="22" t="s">
        <v>316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O6" s="13" t="s">
        <v>421</v>
      </c>
      <c r="P6" s="13" t="s">
        <v>512</v>
      </c>
      <c r="Q6" s="14"/>
      <c r="R6" s="14"/>
      <c r="S6" s="14"/>
      <c r="T6" s="14"/>
    </row>
    <row r="7" spans="1:65" x14ac:dyDescent="0.3">
      <c r="A7" s="19">
        <v>6</v>
      </c>
      <c r="B7" s="22" t="s">
        <v>317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O7" s="13" t="s">
        <v>423</v>
      </c>
      <c r="P7" s="13" t="s">
        <v>513</v>
      </c>
      <c r="Q7" s="14"/>
      <c r="R7" s="14"/>
      <c r="S7" s="14"/>
      <c r="T7" s="14"/>
    </row>
    <row r="8" spans="1:65" x14ac:dyDescent="0.3">
      <c r="A8" s="19">
        <v>7</v>
      </c>
      <c r="B8" s="22" t="s">
        <v>318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O8" s="13" t="s">
        <v>422</v>
      </c>
      <c r="P8" s="13" t="s">
        <v>514</v>
      </c>
      <c r="Q8" s="14"/>
      <c r="R8" s="14"/>
      <c r="S8" s="14"/>
      <c r="T8" s="14"/>
    </row>
    <row r="9" spans="1:65" x14ac:dyDescent="0.3">
      <c r="A9" s="19">
        <v>8</v>
      </c>
      <c r="B9" s="22" t="s">
        <v>319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O9" s="13" t="s">
        <v>424</v>
      </c>
      <c r="P9" s="13" t="s">
        <v>526</v>
      </c>
      <c r="Q9" s="17"/>
      <c r="R9" s="17"/>
      <c r="S9" s="17"/>
      <c r="T9" s="17"/>
    </row>
    <row r="10" spans="1:65" x14ac:dyDescent="0.3">
      <c r="A10" s="19">
        <v>9</v>
      </c>
      <c r="B10" s="22" t="s">
        <v>320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O10" s="13" t="s">
        <v>425</v>
      </c>
      <c r="P10" s="13" t="s">
        <v>515</v>
      </c>
      <c r="Q10" s="14"/>
      <c r="R10" s="14"/>
      <c r="S10" s="14"/>
      <c r="T10" s="14"/>
    </row>
    <row r="11" spans="1:65" x14ac:dyDescent="0.3">
      <c r="A11" s="19">
        <v>10</v>
      </c>
      <c r="B11" s="22" t="s">
        <v>321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O11" s="13" t="s">
        <v>486</v>
      </c>
      <c r="P11" s="13" t="s">
        <v>524</v>
      </c>
      <c r="Q11" s="14"/>
    </row>
    <row r="12" spans="1:65" x14ac:dyDescent="0.3">
      <c r="A12" s="19">
        <v>11</v>
      </c>
      <c r="B12" s="22" t="s">
        <v>268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O12" s="13" t="s">
        <v>488</v>
      </c>
      <c r="P12" s="13" t="s">
        <v>525</v>
      </c>
      <c r="Q12" s="18"/>
      <c r="R12" s="18"/>
      <c r="S12" s="18"/>
      <c r="T12" s="17"/>
    </row>
    <row r="13" spans="1:65" x14ac:dyDescent="0.3">
      <c r="A13" s="19">
        <v>12</v>
      </c>
      <c r="B13" s="22" t="s">
        <v>269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O13" s="16" t="s">
        <v>490</v>
      </c>
      <c r="P13" s="16" t="s">
        <v>469</v>
      </c>
      <c r="Q13" s="18"/>
      <c r="R13" s="18"/>
      <c r="S13" s="18"/>
      <c r="T13" s="17"/>
    </row>
    <row r="14" spans="1:65" x14ac:dyDescent="0.3">
      <c r="A14" s="19">
        <v>13</v>
      </c>
      <c r="B14" s="22" t="s">
        <v>271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O14" s="13" t="s">
        <v>492</v>
      </c>
      <c r="P14" s="16" t="s">
        <v>516</v>
      </c>
      <c r="Q14" s="18"/>
      <c r="R14" s="18"/>
      <c r="S14" s="18"/>
      <c r="T14" s="17"/>
    </row>
    <row r="15" spans="1:65" x14ac:dyDescent="0.3">
      <c r="A15" s="19">
        <v>14</v>
      </c>
      <c r="B15" s="22" t="s">
        <v>273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O15" s="22" t="s">
        <v>494</v>
      </c>
      <c r="P15" s="22" t="s">
        <v>507</v>
      </c>
      <c r="Q15" s="18"/>
      <c r="R15" s="18"/>
      <c r="S15" s="18"/>
      <c r="T15" s="17"/>
    </row>
    <row r="16" spans="1:65" x14ac:dyDescent="0.3">
      <c r="A16" s="19">
        <v>15</v>
      </c>
      <c r="B16" s="22" t="s">
        <v>275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O16" s="22" t="s">
        <v>496</v>
      </c>
      <c r="P16" s="22" t="s">
        <v>509</v>
      </c>
      <c r="Q16" s="18"/>
      <c r="R16" s="18"/>
      <c r="S16" s="18"/>
      <c r="T16" s="17"/>
    </row>
    <row r="17" spans="1:20" x14ac:dyDescent="0.3">
      <c r="A17" s="19">
        <v>16</v>
      </c>
      <c r="B17" s="22" t="s">
        <v>277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O17" s="22" t="s">
        <v>517</v>
      </c>
      <c r="P17" s="22" t="s">
        <v>518</v>
      </c>
      <c r="Q17" s="18"/>
      <c r="R17" s="18"/>
      <c r="S17" s="18"/>
      <c r="T17" s="17"/>
    </row>
    <row r="18" spans="1:20" x14ac:dyDescent="0.3">
      <c r="A18" s="19">
        <v>17</v>
      </c>
      <c r="B18" s="22" t="s">
        <v>279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O18" s="22" t="s">
        <v>519</v>
      </c>
      <c r="P18" s="22" t="s">
        <v>520</v>
      </c>
      <c r="Q18" s="18"/>
      <c r="R18" s="18"/>
      <c r="S18" s="18"/>
      <c r="T18" s="17"/>
    </row>
    <row r="19" spans="1:20" x14ac:dyDescent="0.3">
      <c r="A19" s="19">
        <v>18</v>
      </c>
      <c r="B19" s="22" t="s">
        <v>281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O19" s="22" t="s">
        <v>521</v>
      </c>
      <c r="P19" s="22" t="s">
        <v>522</v>
      </c>
      <c r="Q19" s="18"/>
      <c r="R19" s="18"/>
      <c r="S19" s="18"/>
      <c r="T19" s="17"/>
    </row>
    <row r="20" spans="1:20" x14ac:dyDescent="0.3">
      <c r="A20" s="19">
        <v>19</v>
      </c>
      <c r="B20" s="22" t="s">
        <v>283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O20" s="22" t="s">
        <v>523</v>
      </c>
      <c r="P20" s="22" t="s">
        <v>424</v>
      </c>
      <c r="Q20" s="18"/>
      <c r="R20" s="18"/>
      <c r="S20" s="18"/>
      <c r="T20" s="17"/>
    </row>
    <row r="21" spans="1:20" x14ac:dyDescent="0.3">
      <c r="A21" s="19">
        <v>20</v>
      </c>
      <c r="B21" s="22" t="s">
        <v>285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Q21" s="18"/>
      <c r="R21" s="18"/>
      <c r="S21" s="18"/>
      <c r="T21" s="17"/>
    </row>
    <row r="22" spans="1:20" x14ac:dyDescent="0.3">
      <c r="A22" s="19">
        <v>21</v>
      </c>
      <c r="B22" s="22" t="s">
        <v>287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Q22" s="18"/>
      <c r="R22" s="18"/>
      <c r="S22" s="18"/>
      <c r="T22" s="17"/>
    </row>
    <row r="23" spans="1:20" x14ac:dyDescent="0.3">
      <c r="A23" s="19">
        <v>22</v>
      </c>
      <c r="B23" s="22" t="s">
        <v>289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Q23" s="18"/>
      <c r="R23" s="18"/>
      <c r="S23" s="18"/>
      <c r="T23" s="17"/>
    </row>
    <row r="24" spans="1:20" x14ac:dyDescent="0.3">
      <c r="A24" s="19">
        <v>23</v>
      </c>
      <c r="B24" s="22" t="s">
        <v>291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Q24" s="18"/>
      <c r="R24" s="18"/>
      <c r="S24" s="18"/>
      <c r="T24" s="17"/>
    </row>
    <row r="25" spans="1:20" x14ac:dyDescent="0.3">
      <c r="A25" s="19">
        <v>24</v>
      </c>
      <c r="B25" s="22" t="s">
        <v>293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7"/>
    </row>
    <row r="26" spans="1:20" x14ac:dyDescent="0.3">
      <c r="A26" s="19">
        <v>25</v>
      </c>
      <c r="B26" s="22" t="s">
        <v>295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7"/>
    </row>
    <row r="27" spans="1:20" x14ac:dyDescent="0.3">
      <c r="A27" s="19">
        <v>26</v>
      </c>
      <c r="B27" s="22" t="s">
        <v>297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7"/>
    </row>
    <row r="28" spans="1:20" x14ac:dyDescent="0.3">
      <c r="A28" s="19">
        <v>35</v>
      </c>
      <c r="B28" s="22" t="s">
        <v>299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7"/>
    </row>
    <row r="29" spans="1:20" x14ac:dyDescent="0.3">
      <c r="A29" s="19">
        <v>36</v>
      </c>
      <c r="B29" s="22" t="s">
        <v>300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7"/>
    </row>
    <row r="30" spans="1:20" x14ac:dyDescent="0.3">
      <c r="A30" s="19">
        <v>37</v>
      </c>
      <c r="B30" s="22" t="s">
        <v>302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</row>
    <row r="31" spans="1:20" x14ac:dyDescent="0.3">
      <c r="A31" s="19">
        <v>38</v>
      </c>
      <c r="B31" s="22" t="s">
        <v>304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/>
    </row>
    <row r="32" spans="1:20" x14ac:dyDescent="0.3">
      <c r="Q32" s="18"/>
      <c r="R32" s="18"/>
      <c r="S32" s="18"/>
      <c r="T32" s="17"/>
    </row>
    <row r="33" spans="1:20" x14ac:dyDescent="0.3">
      <c r="B33" s="22" t="s">
        <v>322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/>
    </row>
    <row r="34" spans="1:20" x14ac:dyDescent="0.3">
      <c r="A34" s="19">
        <v>27</v>
      </c>
      <c r="B34" s="22" t="s">
        <v>307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</row>
    <row r="35" spans="1:20" x14ac:dyDescent="0.3">
      <c r="A35" s="19">
        <v>28</v>
      </c>
      <c r="B35" s="22" t="s">
        <v>308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/>
    </row>
    <row r="36" spans="1:20" x14ac:dyDescent="0.3">
      <c r="A36" s="19">
        <v>29</v>
      </c>
      <c r="B36" s="22" t="s">
        <v>310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7"/>
    </row>
    <row r="37" spans="1:20" x14ac:dyDescent="0.3">
      <c r="A37" s="19">
        <v>30</v>
      </c>
      <c r="B37" s="22" t="s">
        <v>311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7"/>
    </row>
    <row r="38" spans="1:20" x14ac:dyDescent="0.3">
      <c r="A38" s="19">
        <v>31</v>
      </c>
      <c r="B38" s="22" t="s">
        <v>312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x14ac:dyDescent="0.3">
      <c r="A39" s="19">
        <v>32</v>
      </c>
      <c r="B39" s="23" t="s">
        <v>313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  <c r="R39" s="26"/>
      <c r="S39" s="26"/>
      <c r="T39" s="14"/>
    </row>
    <row r="40" spans="1:20" x14ac:dyDescent="0.3">
      <c r="A40" s="27"/>
      <c r="B40" s="28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14"/>
    </row>
    <row r="41" spans="1:20" x14ac:dyDescent="0.3">
      <c r="A41" s="19" t="s">
        <v>296</v>
      </c>
      <c r="B41" s="22" t="s">
        <v>314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T41" s="14"/>
    </row>
    <row r="42" spans="1:20" x14ac:dyDescent="0.3">
      <c r="A42" s="19">
        <v>1</v>
      </c>
      <c r="B42" s="22" t="s">
        <v>323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T42" s="17"/>
    </row>
    <row r="43" spans="1:20" x14ac:dyDescent="0.3">
      <c r="A43" s="19">
        <v>2</v>
      </c>
      <c r="B43" s="22" t="s">
        <v>325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T43" s="14"/>
    </row>
    <row r="44" spans="1:20" x14ac:dyDescent="0.3">
      <c r="A44" s="19">
        <v>3</v>
      </c>
      <c r="B44" s="22" t="s">
        <v>315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T44" s="14"/>
    </row>
    <row r="45" spans="1:20" x14ac:dyDescent="0.3">
      <c r="A45" s="19">
        <v>4</v>
      </c>
      <c r="B45" s="22" t="s">
        <v>328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T45" s="14"/>
    </row>
    <row r="46" spans="1:20" x14ac:dyDescent="0.3">
      <c r="A46" s="19">
        <v>5</v>
      </c>
      <c r="B46" s="22" t="s">
        <v>330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T46" s="14"/>
    </row>
    <row r="47" spans="1:20" x14ac:dyDescent="0.3">
      <c r="A47" s="19">
        <v>6</v>
      </c>
      <c r="B47" s="22" t="s">
        <v>332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T47" s="14"/>
    </row>
    <row r="48" spans="1:20" x14ac:dyDescent="0.3">
      <c r="A48" s="19">
        <v>7</v>
      </c>
      <c r="B48" s="22" t="s">
        <v>334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T48" s="17"/>
    </row>
    <row r="49" spans="1:20" x14ac:dyDescent="0.3">
      <c r="A49" s="19">
        <v>8</v>
      </c>
      <c r="B49" s="22" t="s">
        <v>336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T49" s="14"/>
    </row>
    <row r="50" spans="1:20" x14ac:dyDescent="0.3">
      <c r="A50" s="19">
        <v>9</v>
      </c>
      <c r="B50" s="22" t="s">
        <v>337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T50" s="14"/>
    </row>
    <row r="51" spans="1:20" x14ac:dyDescent="0.3">
      <c r="A51" s="19">
        <v>10</v>
      </c>
      <c r="B51" s="22" t="s">
        <v>338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T51" s="14"/>
    </row>
    <row r="52" spans="1:20" x14ac:dyDescent="0.3">
      <c r="A52" s="19">
        <v>11</v>
      </c>
      <c r="B52" s="23" t="s">
        <v>341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T52" s="14"/>
    </row>
    <row r="53" spans="1:20" x14ac:dyDescent="0.3">
      <c r="A53" s="19">
        <v>12</v>
      </c>
      <c r="B53" s="22" t="s">
        <v>342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T53" s="17"/>
    </row>
    <row r="54" spans="1:20" x14ac:dyDescent="0.3">
      <c r="A54" s="19">
        <v>13</v>
      </c>
      <c r="B54" s="22" t="s">
        <v>344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T54" s="14"/>
    </row>
    <row r="55" spans="1:20" x14ac:dyDescent="0.3">
      <c r="A55" s="19">
        <v>14</v>
      </c>
      <c r="B55" s="22" t="s">
        <v>345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T55" s="17"/>
    </row>
    <row r="56" spans="1:20" x14ac:dyDescent="0.3">
      <c r="A56" s="19">
        <v>15</v>
      </c>
      <c r="B56" s="22" t="s">
        <v>347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T56" s="14"/>
    </row>
    <row r="57" spans="1:20" x14ac:dyDescent="0.3">
      <c r="A57" s="19">
        <v>16</v>
      </c>
      <c r="B57" s="22" t="s">
        <v>349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T57" s="14"/>
    </row>
    <row r="58" spans="1:20" x14ac:dyDescent="0.3">
      <c r="A58" s="19">
        <v>17</v>
      </c>
      <c r="B58" s="22" t="s">
        <v>351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T58" s="14"/>
    </row>
    <row r="59" spans="1:20" x14ac:dyDescent="0.3">
      <c r="A59" s="19">
        <v>18</v>
      </c>
      <c r="B59" s="22" t="s">
        <v>353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T59" s="17"/>
    </row>
    <row r="60" spans="1:20" x14ac:dyDescent="0.3">
      <c r="A60" s="19">
        <v>19</v>
      </c>
      <c r="B60" s="22" t="s">
        <v>355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T60" s="14"/>
    </row>
    <row r="61" spans="1:20" x14ac:dyDescent="0.3">
      <c r="A61" s="19">
        <v>20</v>
      </c>
      <c r="B61" s="22" t="s">
        <v>357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T61" s="14"/>
    </row>
    <row r="62" spans="1:20" x14ac:dyDescent="0.3">
      <c r="A62" s="19">
        <v>21</v>
      </c>
      <c r="B62" s="22" t="s">
        <v>359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T62" s="17"/>
    </row>
    <row r="63" spans="1:20" x14ac:dyDescent="0.3">
      <c r="A63" s="19">
        <v>22</v>
      </c>
      <c r="B63" s="22" t="s">
        <v>361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T63" s="14"/>
    </row>
    <row r="64" spans="1:20" x14ac:dyDescent="0.3">
      <c r="A64" s="19">
        <v>23</v>
      </c>
      <c r="B64" s="22" t="s">
        <v>277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T64" s="14"/>
    </row>
    <row r="65" spans="1:20" x14ac:dyDescent="0.3">
      <c r="A65" s="19">
        <v>24</v>
      </c>
      <c r="B65" s="22" t="s">
        <v>364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T65" s="14"/>
    </row>
    <row r="66" spans="1:20" x14ac:dyDescent="0.3">
      <c r="A66" s="19">
        <v>25</v>
      </c>
      <c r="B66" s="22" t="s">
        <v>366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4"/>
      <c r="R66" s="14"/>
      <c r="S66" s="14"/>
      <c r="T66" s="14"/>
    </row>
    <row r="67" spans="1:20" x14ac:dyDescent="0.3">
      <c r="A67" s="19">
        <v>26</v>
      </c>
      <c r="B67" s="22" t="s">
        <v>367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4"/>
      <c r="R67" s="14"/>
      <c r="S67" s="14"/>
      <c r="T67" s="14"/>
    </row>
    <row r="68" spans="1:20" x14ac:dyDescent="0.3">
      <c r="A68" s="19">
        <v>27</v>
      </c>
      <c r="B68" s="22" t="s">
        <v>368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4"/>
      <c r="R68" s="14"/>
      <c r="S68" s="14"/>
      <c r="T68" s="14"/>
    </row>
    <row r="69" spans="1:20" x14ac:dyDescent="0.3">
      <c r="A69" s="19">
        <v>28</v>
      </c>
      <c r="B69" s="22" t="s">
        <v>369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4"/>
      <c r="R69" s="14"/>
      <c r="S69" s="14"/>
      <c r="T69" s="14"/>
    </row>
    <row r="70" spans="1:20" x14ac:dyDescent="0.3">
      <c r="A70" s="19">
        <v>29</v>
      </c>
      <c r="B70" s="22" t="s">
        <v>287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4"/>
      <c r="R70" s="14"/>
      <c r="S70" s="14"/>
      <c r="T70" s="14"/>
    </row>
    <row r="71" spans="1:20" x14ac:dyDescent="0.3">
      <c r="A71" s="19">
        <v>30</v>
      </c>
      <c r="B71" s="22" t="s">
        <v>370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4"/>
      <c r="R71" s="14"/>
      <c r="S71" s="14"/>
      <c r="T71" s="14"/>
    </row>
    <row r="72" spans="1:20" x14ac:dyDescent="0.3">
      <c r="A72" s="19">
        <v>31</v>
      </c>
      <c r="B72" s="22" t="s">
        <v>371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4"/>
      <c r="R72" s="14"/>
      <c r="S72" s="14"/>
      <c r="T72" s="14"/>
    </row>
    <row r="73" spans="1:20" x14ac:dyDescent="0.3">
      <c r="A73" s="19">
        <v>32</v>
      </c>
      <c r="B73" s="22" t="s">
        <v>372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4"/>
      <c r="R73" s="14"/>
      <c r="S73" s="14"/>
      <c r="T73" s="14"/>
    </row>
    <row r="74" spans="1:20" x14ac:dyDescent="0.3">
      <c r="A74" s="19">
        <v>33</v>
      </c>
      <c r="B74" s="22" t="s">
        <v>373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4"/>
      <c r="R74" s="14"/>
      <c r="S74" s="14"/>
      <c r="T74" s="14"/>
    </row>
    <row r="75" spans="1:20" x14ac:dyDescent="0.3">
      <c r="A75" s="19">
        <v>34</v>
      </c>
      <c r="B75" s="22" t="s">
        <v>374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4"/>
      <c r="R75" s="14"/>
      <c r="S75" s="14"/>
      <c r="T75" s="14"/>
    </row>
    <row r="76" spans="1:20" x14ac:dyDescent="0.3">
      <c r="A76" s="19">
        <v>35</v>
      </c>
      <c r="B76" s="22" t="s">
        <v>375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4"/>
      <c r="R76" s="14"/>
      <c r="S76" s="14"/>
      <c r="T76" s="14"/>
    </row>
    <row r="77" spans="1:20" x14ac:dyDescent="0.3">
      <c r="A77" s="19">
        <v>36</v>
      </c>
      <c r="B77" s="22" t="s">
        <v>376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4"/>
      <c r="R77" s="14"/>
      <c r="S77" s="14"/>
      <c r="T77" s="14"/>
    </row>
    <row r="78" spans="1:20" x14ac:dyDescent="0.3">
      <c r="A78" s="19">
        <v>37</v>
      </c>
      <c r="B78" s="22" t="s">
        <v>377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4"/>
      <c r="R78" s="14"/>
      <c r="S78" s="14"/>
      <c r="T78" s="14"/>
    </row>
    <row r="79" spans="1:20" x14ac:dyDescent="0.3">
      <c r="A79" s="19">
        <v>38</v>
      </c>
      <c r="B79" s="22" t="s">
        <v>318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4"/>
      <c r="R79" s="14"/>
      <c r="S79" s="14"/>
      <c r="T79" s="14"/>
    </row>
    <row r="80" spans="1:20" ht="15" x14ac:dyDescent="0.3">
      <c r="A80" s="19">
        <v>39</v>
      </c>
      <c r="B80" s="22" t="s">
        <v>384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4"/>
      <c r="R80" s="14"/>
      <c r="S80" s="14"/>
      <c r="T80" s="14"/>
    </row>
    <row r="81" spans="1:20" ht="15" x14ac:dyDescent="0.3">
      <c r="A81" s="19">
        <v>40</v>
      </c>
      <c r="B81" s="22" t="s">
        <v>385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4"/>
      <c r="R81" s="14"/>
      <c r="S81" s="14"/>
      <c r="T81" s="14"/>
    </row>
    <row r="82" spans="1:20" x14ac:dyDescent="0.3">
      <c r="A82" s="19">
        <v>41</v>
      </c>
      <c r="B82" s="22" t="s">
        <v>378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4"/>
      <c r="R82" s="14"/>
      <c r="S82" s="14"/>
      <c r="T82" s="14"/>
    </row>
    <row r="83" spans="1:20" x14ac:dyDescent="0.3">
      <c r="A83" s="19">
        <v>50</v>
      </c>
      <c r="B83" s="22" t="s">
        <v>379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7"/>
      <c r="R83" s="17"/>
      <c r="S83" s="17"/>
      <c r="T83" s="17"/>
    </row>
    <row r="84" spans="1:20" x14ac:dyDescent="0.3">
      <c r="A84" s="19"/>
      <c r="B84" s="22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7"/>
      <c r="R84" s="17"/>
      <c r="S84" s="17"/>
      <c r="T84" s="17"/>
    </row>
    <row r="85" spans="1:20" x14ac:dyDescent="0.3">
      <c r="B85" s="20" t="s">
        <v>322</v>
      </c>
      <c r="C85" s="16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  <row r="86" spans="1:20" x14ac:dyDescent="0.3">
      <c r="A86" s="19">
        <v>42</v>
      </c>
      <c r="B86" s="20" t="s">
        <v>324</v>
      </c>
      <c r="C86" s="29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1:20" x14ac:dyDescent="0.3">
      <c r="A87" s="19">
        <v>43</v>
      </c>
      <c r="B87" s="20" t="s">
        <v>326</v>
      </c>
      <c r="C87" s="29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1:20" x14ac:dyDescent="0.3">
      <c r="A88" s="19">
        <v>44</v>
      </c>
      <c r="B88" s="20" t="s">
        <v>327</v>
      </c>
      <c r="C88" s="29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20" x14ac:dyDescent="0.3">
      <c r="A89" s="19">
        <v>45</v>
      </c>
      <c r="B89" s="20" t="s">
        <v>329</v>
      </c>
      <c r="C89" s="29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1:20" x14ac:dyDescent="0.3">
      <c r="A90" s="19">
        <v>46</v>
      </c>
      <c r="B90" s="20" t="s">
        <v>331</v>
      </c>
      <c r="C90" s="29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1:20" x14ac:dyDescent="0.3">
      <c r="A91" s="19">
        <v>47</v>
      </c>
      <c r="B91" s="20" t="s">
        <v>333</v>
      </c>
      <c r="C91" s="29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1:20" x14ac:dyDescent="0.3">
      <c r="A92" s="19">
        <v>48</v>
      </c>
      <c r="B92" s="20" t="s">
        <v>335</v>
      </c>
      <c r="C92" s="29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spans="1:20" ht="15" x14ac:dyDescent="0.3">
      <c r="A93" s="19">
        <v>49</v>
      </c>
      <c r="B93" s="20" t="s">
        <v>386</v>
      </c>
      <c r="C93" s="29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1:20" x14ac:dyDescent="0.3">
      <c r="B94" s="14"/>
      <c r="C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20" x14ac:dyDescent="0.3">
      <c r="A95" s="19" t="s">
        <v>339</v>
      </c>
      <c r="B95" s="20" t="s">
        <v>340</v>
      </c>
      <c r="C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 spans="1:20" x14ac:dyDescent="0.3">
      <c r="A96" s="19" t="s">
        <v>0</v>
      </c>
      <c r="B96" s="21" t="s">
        <v>343</v>
      </c>
      <c r="C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 spans="1:16" x14ac:dyDescent="0.3">
      <c r="A97" s="19">
        <v>2</v>
      </c>
      <c r="B97" s="20" t="s">
        <v>346</v>
      </c>
      <c r="C97" s="29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1:16" x14ac:dyDescent="0.3">
      <c r="A98" s="19">
        <v>3</v>
      </c>
      <c r="B98" s="20" t="s">
        <v>348</v>
      </c>
      <c r="C98" s="29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 spans="1:16" x14ac:dyDescent="0.3">
      <c r="A99" s="19">
        <v>4</v>
      </c>
      <c r="B99" s="20" t="s">
        <v>350</v>
      </c>
      <c r="C99" s="29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 spans="1:16" x14ac:dyDescent="0.3">
      <c r="A100" s="19">
        <v>5</v>
      </c>
      <c r="B100" s="20" t="s">
        <v>352</v>
      </c>
      <c r="C100" s="29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1:16" x14ac:dyDescent="0.3">
      <c r="A101" s="19">
        <v>6</v>
      </c>
      <c r="B101" s="20" t="s">
        <v>354</v>
      </c>
      <c r="C101" s="29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 spans="1:16" x14ac:dyDescent="0.3">
      <c r="A102" s="19">
        <v>7</v>
      </c>
      <c r="B102" s="20" t="s">
        <v>356</v>
      </c>
      <c r="C102" s="29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spans="1:16" x14ac:dyDescent="0.3">
      <c r="A103" s="19">
        <v>8</v>
      </c>
      <c r="B103" s="20" t="s">
        <v>358</v>
      </c>
      <c r="C103" s="29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1:16" x14ac:dyDescent="0.3">
      <c r="A104" s="19">
        <v>9</v>
      </c>
      <c r="B104" s="20" t="s">
        <v>360</v>
      </c>
      <c r="C104" s="29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1:16" x14ac:dyDescent="0.3">
      <c r="A105" s="19">
        <v>10</v>
      </c>
      <c r="B105" s="20" t="s">
        <v>362</v>
      </c>
      <c r="C105" s="29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1:16" x14ac:dyDescent="0.3">
      <c r="A106" s="19">
        <v>11</v>
      </c>
      <c r="B106" s="20" t="s">
        <v>363</v>
      </c>
      <c r="C106" s="29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1:16" x14ac:dyDescent="0.3">
      <c r="A107" s="19">
        <v>12</v>
      </c>
      <c r="B107" s="20" t="s">
        <v>365</v>
      </c>
      <c r="C107" s="29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 designation</vt:lpstr>
      <vt:lpstr>Tax Treaties</vt:lpstr>
      <vt:lpstr>E1 Trader</vt:lpstr>
      <vt:lpstr>E2 Investor</vt:lpstr>
      <vt:lpstr>1042 Income codes</vt:lpstr>
      <vt:lpstr>1042 LOB</vt:lpstr>
      <vt:lpstr>1042 Box 12 onwards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Walidad Ali</dc:creator>
  <cp:keywords/>
  <dc:description/>
  <cp:lastModifiedBy>Walidad Ali</cp:lastModifiedBy>
  <cp:revision/>
  <dcterms:created xsi:type="dcterms:W3CDTF">2023-07-15T10:51:10Z</dcterms:created>
  <dcterms:modified xsi:type="dcterms:W3CDTF">2024-05-02T16:20:35Z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2023-05-19T00:00:00Z</vt:filetime>
  </property>
  <property fmtid="{D5CDD505-2E9C-101B-9397-08002B2CF9AE}" pid="3" name="Creator">
    <vt:lpwstr>Acrobat PDFMaker 22 for Word</vt:lpwstr>
  </property>
  <property fmtid="{D5CDD505-2E9C-101B-9397-08002B2CF9AE}" pid="4" name="LastSaved">
    <vt:filetime>2023-07-15T00:00:00Z</vt:filetime>
  </property>
  <property fmtid="{D5CDD505-2E9C-101B-9397-08002B2CF9AE}" pid="5" name="Producer">
    <vt:lpwstr>Adobe PDF Library 22.1.201</vt:lpwstr>
  </property>
  <property fmtid="{D5CDD505-2E9C-101B-9397-08002B2CF9AE}" pid="6" name="SourceModified">
    <vt:lpwstr>D:20230519232643</vt:lpwstr>
  </property>
</Properties>
</file>