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entaylor/Documents/pycharm code/JT_Analytics_for_Athletes/resources/docs/"/>
    </mc:Choice>
  </mc:AlternateContent>
  <xr:revisionPtr revIDLastSave="0" documentId="13_ncr:1_{8D0FD459-7186-8D4B-B79C-C54CBB9A7D6A}" xr6:coauthVersionLast="47" xr6:coauthVersionMax="47" xr10:uidLastSave="{00000000-0000-0000-0000-000000000000}"/>
  <bookViews>
    <workbookView xWindow="21180" yWindow="-42760" windowWidth="32020" windowHeight="42560" xr2:uid="{3B6133F0-324C-1A41-BDB0-DF5FB4462A2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" l="1"/>
  <c r="D17" i="1"/>
  <c r="D28" i="1"/>
  <c r="D41" i="1" s="1"/>
  <c r="D43" i="1" l="1"/>
</calcChain>
</file>

<file path=xl/sharedStrings.xml><?xml version="1.0" encoding="utf-8"?>
<sst xmlns="http://schemas.openxmlformats.org/spreadsheetml/2006/main" count="95" uniqueCount="49">
  <si>
    <t>item</t>
  </si>
  <si>
    <t>quantity</t>
  </si>
  <si>
    <t>cost</t>
  </si>
  <si>
    <t>where to buy</t>
  </si>
  <si>
    <t>Jump Plates</t>
  </si>
  <si>
    <t>Portable S-type Beam High-Precision Load Cell Scale Sensor 50/100/ 300/2000 KG for Hopper Weight High Pressure Tension Weighing(300kg)</t>
  </si>
  <si>
    <t>Amazon</t>
  </si>
  <si>
    <t>2Pcs M12 Male Thread Machinery Shoulder Lifting Ring Eye Bolt</t>
  </si>
  <si>
    <t>Cabinet shot, local Woodcraft or store that sells high quality lumber.  Probably not big box stores</t>
  </si>
  <si>
    <t>Snappable PCB, Strip Board with Power Rails for Electronics Projects Compatible for DIY Arduino Soldering Projects, Gold-Plated, 3.8"x3.5" (2 Pack, Blue)</t>
  </si>
  <si>
    <t>ISO Tester</t>
  </si>
  <si>
    <t>Soldering Iron Kit</t>
  </si>
  <si>
    <t>22 gauge wire  - to make jumpers on pcb board</t>
  </si>
  <si>
    <t>jumpers for breadboard</t>
  </si>
  <si>
    <t>Optional Crimping Tool and Kit - instead of hard soldering wires on from sensors make them pluggable</t>
  </si>
  <si>
    <t>Total</t>
  </si>
  <si>
    <t>22-30 gauge wire stripper</t>
  </si>
  <si>
    <t>required</t>
  </si>
  <si>
    <t>yes</t>
  </si>
  <si>
    <t>optional</t>
  </si>
  <si>
    <t>Adafruit</t>
  </si>
  <si>
    <t>MicroController - Adafruit Feather 328P - Atmega328P 3.3V @ 8 MHz</t>
  </si>
  <si>
    <t>Walmart</t>
  </si>
  <si>
    <t>Load Cell Sensors (100kg) - as a dynamic load with 300lb people jumping I wanted each corner to be able to hold ~200lbs.   There are plenty of 50kg sensors on Amazon</t>
  </si>
  <si>
    <t>Amazon, appears to be the same</t>
  </si>
  <si>
    <t>total</t>
  </si>
  <si>
    <t>shapeways</t>
  </si>
  <si>
    <t>Sculpteo</t>
  </si>
  <si>
    <t>See 3d printing options above</t>
  </si>
  <si>
    <t>paint</t>
  </si>
  <si>
    <t>TPC Analytics BOM</t>
  </si>
  <si>
    <t>USB-C to MicroUSB cable - 6ft is probably sufficient but I bought 10ft</t>
  </si>
  <si>
    <t>Logitech Stream Cam</t>
  </si>
  <si>
    <t>USB-C Extension cable - for camera</t>
  </si>
  <si>
    <t xml:space="preserve">Tripod for Stream Cam </t>
  </si>
  <si>
    <t>sensor cabling - 10 ft is sufficient.  Used to connect sensors to the MicroController</t>
  </si>
  <si>
    <t>breadboard kit - technically optional but recommended so that the circuits can be tested prior to assembly</t>
  </si>
  <si>
    <t>Adjustable helping hand and magnifying glass</t>
  </si>
  <si>
    <t>item #</t>
  </si>
  <si>
    <t>SparkFun Load Cell Amplifier - HX711 -- only one is needed for just the ISO Tester</t>
  </si>
  <si>
    <t>quick note: One Microcontroller is required for an ISO tester and 1 for Jump plates.  IE, 1 per testing mechanism</t>
  </si>
  <si>
    <t>Micro controller</t>
  </si>
  <si>
    <t>#8 3/4" sheet metal screws - technically 48 are needed.   Amazon link has 100 in it</t>
  </si>
  <si>
    <t>Shrink tubing to cover wires</t>
  </si>
  <si>
    <t>baseboard - MDF 48" x 48"</t>
  </si>
  <si>
    <t>Jump Plate - Baltic Birch plywood 48" x 48".   Price continues to come down since covid so might get down to $50 but this is what I paid.   I made my plates 14" x 28" so might be able to find smaller pieces as well.</t>
  </si>
  <si>
    <t>3D printed case for electronics - 3d printed, I listed several vendors to the right but do not have expereience with them.  Price is guestimate  only</t>
  </si>
  <si>
    <t>3D printed "standoff" for load cells.  Price is guestimate only</t>
  </si>
  <si>
    <t>Grand total for Jump Plates, ISO Leg Ext, and 2 micro controllers. Assumes $60 cost for 2nd 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</si>
</sst>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71" formatCode="_(&quot;$&quot;* #,##0_);_(&quot;$&quot;* \(#,##0\);_(&quot;$&quot;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3" fillId="0" borderId="0" xfId="2" applyAlignment="1">
      <alignment vertical="top"/>
    </xf>
    <xf numFmtId="0" fontId="3" fillId="0" borderId="0" xfId="2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2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171" fontId="2" fillId="0" borderId="0" xfId="1" applyNumberFormat="1" applyFont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 wrapText="1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vertical="top" wrapText="1"/>
    </xf>
    <xf numFmtId="171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vertical="top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gp/product/B09ZQP9LB6/ref=ppx_yo_dt_b_asin_title_o05_s00?ie=UTF8&amp;th=1" TargetMode="External"/><Relationship Id="rId13" Type="http://schemas.openxmlformats.org/officeDocument/2006/relationships/hyperlink" Target="https://www.walmart.com/ip/Unique-Bargains-100kg-42mm-x-38mm-x-3mm-Electronic-Scale-Body-Load-Cell-Weighing-Sensor/361352801" TargetMode="External"/><Relationship Id="rId18" Type="http://schemas.openxmlformats.org/officeDocument/2006/relationships/hyperlink" Target="https://www.amazon.com/gp/product/B07W4DHS5B/ref=ppx_yo_dt_b_search_asin_title?ie=UTF8&amp;psc=1" TargetMode="External"/><Relationship Id="rId3" Type="http://schemas.openxmlformats.org/officeDocument/2006/relationships/hyperlink" Target="https://www.amazon.com/gp/product/B07ZYT915N/ref=ppx_yo_dt_b_asin_title_o07_s00?ie=UTF8&amp;psc=1" TargetMode="External"/><Relationship Id="rId21" Type="http://schemas.openxmlformats.org/officeDocument/2006/relationships/hyperlink" Target="https://www.amazon.com/gp/product/B0B945PQ34/ref=ppx_yo_dt_b_asin_title_o05_s00?ie=UTF8&amp;th=1" TargetMode="External"/><Relationship Id="rId7" Type="http://schemas.openxmlformats.org/officeDocument/2006/relationships/hyperlink" Target="https://www.amazon.com/gp/product/B07DL13RZH/ref=ppx_yo_dt_b_asin_title_o08_s02?ie=UTF8&amp;psc=1" TargetMode="External"/><Relationship Id="rId12" Type="http://schemas.openxmlformats.org/officeDocument/2006/relationships/hyperlink" Target="https://www.adafruit.com/product/3458" TargetMode="External"/><Relationship Id="rId17" Type="http://schemas.openxmlformats.org/officeDocument/2006/relationships/hyperlink" Target="https://www.amazon.com/JSAUX-Charger-Braided-Support-Compatible/dp/B08GG1ZB44/ref=sr_1_5?crid=3O1SVKNBQEYRO&amp;keywords=usb%2Bc%2Bto%2Bmicro%2Busb%2B10ft&amp;qid=1706478736&amp;s=electronics&amp;sprefix=usbc%2Bto%2Bmicro%2Busb%2B10%2Bf%2Celectronics%2C203&amp;sr=1-5&amp;th=1" TargetMode="External"/><Relationship Id="rId2" Type="http://schemas.openxmlformats.org/officeDocument/2006/relationships/hyperlink" Target="https://www.amazon.com/gp/product/B071CN9N8L/ref=ppx_yo_dt_b_asin_title_o01_s00?ie=UTF8&amp;psc=1" TargetMode="External"/><Relationship Id="rId16" Type="http://schemas.openxmlformats.org/officeDocument/2006/relationships/hyperlink" Target="https://www.sculpteo.com/en/?utm_term=sculpteo&amp;utm_campaign=EN%3EBrand%3EExact&amp;utm_source=adwords&amp;utm_medium=ppc&amp;hsa_acc=7000145106&amp;hsa_cam=9738969027&amp;hsa_grp=97727476257&amp;hsa_ad=519574782687&amp;hsa_src=g&amp;hsa_tgt=kwd-298213645890&amp;hsa_kw=sculpteo&amp;hsa_mt=e&amp;hsa_net=adwords&amp;hsa_ver=3&amp;gclid=CjwKCAiAk9itBhASEiwA1my_61PPTejT2QS5xEBamE7YKiTH-NxsaYTeDlEYIALAUJiUwFu0N9_S7BoCkPAQAvD_BwE" TargetMode="External"/><Relationship Id="rId20" Type="http://schemas.openxmlformats.org/officeDocument/2006/relationships/hyperlink" Target="https://www.amazon.com/gp/product/B09NXTZ49M/ref=ppx_yo_dt_b_search_asin_title?ie=UTF8&amp;th=1" TargetMode="External"/><Relationship Id="rId1" Type="http://schemas.openxmlformats.org/officeDocument/2006/relationships/hyperlink" Target="https://www.amazon.com/gp/product/B077YHLZGQ/ref=ppx_yo_dt_b_asin_title_o06_s00?ie=UTF8&amp;psc=1" TargetMode="External"/><Relationship Id="rId6" Type="http://schemas.openxmlformats.org/officeDocument/2006/relationships/hyperlink" Target="https://www.amazon.com/gp/product/B07TX6BX47/ref=ppx_yo_dt_b_asin_title_o02_s00?ie=UTF8&amp;th=1" TargetMode="External"/><Relationship Id="rId11" Type="http://schemas.openxmlformats.org/officeDocument/2006/relationships/hyperlink" Target="https://www.amazon.com/DOWELL-Stripper-Multi-Function-Tool%EF%BC%8CProfessional-Craftsmanship/dp/B07D25N45F/ref=sr_1_8?crid=3IP6PV7MTHQTV&amp;keywords=wire%2Bstripper%2Bfor%2Belectronics&amp;qid=1706468821&amp;sprefix=wire%2Bstripper%2Bfor%2Belectronics%2Caps%2C172&amp;sr=8-8&amp;th=1" TargetMode="External"/><Relationship Id="rId5" Type="http://schemas.openxmlformats.org/officeDocument/2006/relationships/hyperlink" Target="https://www.amazon.com/gp/product/B087767KNW/ref=ppx_yo_dt_b_asin_title_o03_s00?ie=UTF8&amp;th=1" TargetMode="External"/><Relationship Id="rId15" Type="http://schemas.openxmlformats.org/officeDocument/2006/relationships/hyperlink" Target="https://www.shapeways.com/" TargetMode="External"/><Relationship Id="rId23" Type="http://schemas.openxmlformats.org/officeDocument/2006/relationships/hyperlink" Target="https://www.amazon.com/560PCS-Heat-Shrink-Tubing-Eventronic/dp/B072PCQ2LW/ref=sr_1_6?crid=OOKMZ2NKR6ZG&amp;keywords=shrink%2Btubing&amp;qid=1706505103&amp;sprefix=shrink%2Caps%2C170&amp;sr=8-6&amp;th=1" TargetMode="External"/><Relationship Id="rId10" Type="http://schemas.openxmlformats.org/officeDocument/2006/relationships/hyperlink" Target="https://www.amazon.com/gp/product/B07ZHB4BBY/ref=ppx_yo_dt_b_asin_title_o04_s00?ie=UTF8&amp;th=1" TargetMode="External"/><Relationship Id="rId19" Type="http://schemas.openxmlformats.org/officeDocument/2006/relationships/hyperlink" Target="https://www.amazon.com/Extension-Extender-Transfer-AINOPE-Compatible/dp/B09FDWG61C/ref=sr_1_4?crid=35KUX17K8DSYH&amp;keywords=usb%2Bc%2Bextension%2Bcable&amp;qid=1706478987&amp;s=electronics&amp;sprefix=usbc%2Bext%2Celectronics%2C199&amp;sr=1-4&amp;th=1" TargetMode="External"/><Relationship Id="rId4" Type="http://schemas.openxmlformats.org/officeDocument/2006/relationships/hyperlink" Target="https://www.amazon.com/gp/product/B079LVMC6X/ref=ppx_yo_dt_b_asin_title_o08_s00?ie=UTF8&amp;psc=1" TargetMode="External"/><Relationship Id="rId9" Type="http://schemas.openxmlformats.org/officeDocument/2006/relationships/hyperlink" Target="https://www.amazon.com/gp/product/B000P42O3C/ref=ppx_yo_dt_b_asin_title_o05_s01?ie=UTF8&amp;th=1" TargetMode="External"/><Relationship Id="rId14" Type="http://schemas.openxmlformats.org/officeDocument/2006/relationships/hyperlink" Target="https://www.amazon.com/uxcell-42mmx38mmx3mm-Electronic-Weighing-Sensor/dp/B01ERG3HQG/ref=sr_1_3?crid=UOXLCBWRFCRC&amp;keywords=100kg+load+cell&amp;qid=1706474233&amp;sprefix=100kg+load+cell%2Caps%2C237&amp;sr=8-3" TargetMode="External"/><Relationship Id="rId22" Type="http://schemas.openxmlformats.org/officeDocument/2006/relationships/hyperlink" Target="https://www.amazon.com/Screws-Thread-Phillips-Stainless-Self-Tapping/dp/B07CKZ7FDS/ref=sr_1_10?crid=2DE0ATCH4CMZ0&amp;keywords=sheet%2Bmetal%2Bscrews%2B8%2Bx%2B3%2F4&amp;qid=1706504920&amp;sprefix=%238%2B3%2F4%22%2Bsheet%2B%2Caps%2C185&amp;sr=8-10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91AF8-6E2E-A341-AB8F-C856B12F3ABE}">
  <dimension ref="A1:G43"/>
  <sheetViews>
    <sheetView showGridLines="0" tabSelected="1" zoomScale="161" zoomScaleNormal="161" workbookViewId="0">
      <selection activeCell="B3" sqref="B3:B4"/>
    </sheetView>
  </sheetViews>
  <sheetFormatPr baseColWidth="10" defaultRowHeight="16" x14ac:dyDescent="0.2"/>
  <cols>
    <col min="1" max="1" width="14" style="10" customWidth="1"/>
    <col min="2" max="2" width="47.5" style="2" customWidth="1"/>
    <col min="3" max="3" width="8" style="10" customWidth="1"/>
    <col min="4" max="4" width="8.1640625" style="10" customWidth="1"/>
    <col min="5" max="5" width="10.83203125" style="10"/>
    <col min="6" max="6" width="23.1640625" style="1" customWidth="1"/>
    <col min="7" max="7" width="20" style="2" customWidth="1"/>
    <col min="8" max="16384" width="10.83203125" style="1"/>
  </cols>
  <sheetData>
    <row r="1" spans="1:7" ht="26" x14ac:dyDescent="0.2">
      <c r="A1" s="8" t="s">
        <v>30</v>
      </c>
      <c r="B1" s="8"/>
      <c r="C1" s="8"/>
      <c r="D1" s="8"/>
      <c r="E1" s="8"/>
      <c r="F1" s="8"/>
    </row>
    <row r="2" spans="1:7" ht="9" customHeight="1" x14ac:dyDescent="0.2"/>
    <row r="3" spans="1:7" ht="42" customHeight="1" x14ac:dyDescent="0.2">
      <c r="A3" s="13" t="s">
        <v>41</v>
      </c>
      <c r="B3" s="2" t="s">
        <v>40</v>
      </c>
    </row>
    <row r="4" spans="1:7" ht="18" thickBot="1" x14ac:dyDescent="0.25">
      <c r="A4" s="9" t="s">
        <v>38</v>
      </c>
      <c r="B4" s="6" t="s">
        <v>0</v>
      </c>
      <c r="C4" s="9" t="s">
        <v>1</v>
      </c>
      <c r="D4" s="9" t="s">
        <v>2</v>
      </c>
      <c r="E4" s="9" t="s">
        <v>17</v>
      </c>
      <c r="F4" s="5" t="s">
        <v>3</v>
      </c>
      <c r="G4" s="6"/>
    </row>
    <row r="5" spans="1:7" ht="49" customHeight="1" x14ac:dyDescent="0.2">
      <c r="A5" s="10">
        <v>1</v>
      </c>
      <c r="B5" s="2" t="s">
        <v>9</v>
      </c>
      <c r="C5" s="10">
        <v>1</v>
      </c>
      <c r="D5" s="10">
        <v>8</v>
      </c>
      <c r="E5" s="10" t="s">
        <v>18</v>
      </c>
      <c r="F5" s="3" t="s">
        <v>6</v>
      </c>
    </row>
    <row r="6" spans="1:7" ht="35" customHeight="1" x14ac:dyDescent="0.2">
      <c r="A6" s="10">
        <v>2</v>
      </c>
      <c r="B6" s="2" t="s">
        <v>21</v>
      </c>
      <c r="C6" s="10">
        <v>1</v>
      </c>
      <c r="E6" s="10" t="s">
        <v>18</v>
      </c>
      <c r="F6" s="3" t="s">
        <v>20</v>
      </c>
    </row>
    <row r="7" spans="1:7" ht="34" x14ac:dyDescent="0.2">
      <c r="A7" s="10">
        <v>3</v>
      </c>
      <c r="B7" s="2" t="s">
        <v>39</v>
      </c>
      <c r="C7" s="10">
        <v>2</v>
      </c>
      <c r="D7" s="10">
        <v>11</v>
      </c>
      <c r="E7" s="10" t="s">
        <v>18</v>
      </c>
      <c r="F7" s="3" t="s">
        <v>6</v>
      </c>
    </row>
    <row r="8" spans="1:7" ht="17" x14ac:dyDescent="0.2">
      <c r="A8" s="10">
        <v>4</v>
      </c>
      <c r="B8" s="2" t="s">
        <v>12</v>
      </c>
      <c r="D8" s="10">
        <v>15</v>
      </c>
      <c r="E8" s="10" t="s">
        <v>18</v>
      </c>
      <c r="F8" s="3" t="s">
        <v>6</v>
      </c>
    </row>
    <row r="9" spans="1:7" ht="17" x14ac:dyDescent="0.2">
      <c r="A9" s="10">
        <v>5</v>
      </c>
      <c r="B9" s="2" t="s">
        <v>11</v>
      </c>
      <c r="C9" s="10">
        <v>1</v>
      </c>
      <c r="D9" s="10">
        <v>13</v>
      </c>
      <c r="E9" s="10" t="s">
        <v>18</v>
      </c>
      <c r="F9" s="3" t="s">
        <v>6</v>
      </c>
    </row>
    <row r="10" spans="1:7" ht="17" x14ac:dyDescent="0.2">
      <c r="A10" s="10">
        <v>6</v>
      </c>
      <c r="B10" s="2" t="s">
        <v>16</v>
      </c>
      <c r="C10" s="10">
        <v>7</v>
      </c>
      <c r="D10" s="10">
        <v>7</v>
      </c>
      <c r="E10" s="10" t="s">
        <v>18</v>
      </c>
      <c r="F10" s="3" t="s">
        <v>6</v>
      </c>
    </row>
    <row r="11" spans="1:7" ht="51" customHeight="1" x14ac:dyDescent="0.2">
      <c r="A11" s="10">
        <v>7</v>
      </c>
      <c r="B11" s="2" t="s">
        <v>46</v>
      </c>
      <c r="C11" s="10">
        <v>1</v>
      </c>
      <c r="D11" s="10">
        <v>30</v>
      </c>
      <c r="F11" s="3" t="s">
        <v>26</v>
      </c>
      <c r="G11" s="4" t="s">
        <v>27</v>
      </c>
    </row>
    <row r="12" spans="1:7" ht="35" customHeight="1" x14ac:dyDescent="0.2">
      <c r="A12" s="10">
        <v>8</v>
      </c>
      <c r="B12" s="2" t="s">
        <v>36</v>
      </c>
      <c r="C12" s="10">
        <v>1</v>
      </c>
      <c r="D12" s="10">
        <v>10</v>
      </c>
      <c r="E12" s="10" t="s">
        <v>19</v>
      </c>
      <c r="F12" s="3" t="s">
        <v>6</v>
      </c>
    </row>
    <row r="13" spans="1:7" ht="17" x14ac:dyDescent="0.2">
      <c r="A13" s="10">
        <v>9</v>
      </c>
      <c r="B13" s="2" t="s">
        <v>13</v>
      </c>
      <c r="C13" s="10">
        <v>1</v>
      </c>
      <c r="D13" s="10">
        <v>8</v>
      </c>
      <c r="E13" s="10" t="s">
        <v>19</v>
      </c>
      <c r="F13" s="3" t="s">
        <v>6</v>
      </c>
    </row>
    <row r="14" spans="1:7" ht="17" x14ac:dyDescent="0.2">
      <c r="A14" s="10">
        <v>10</v>
      </c>
      <c r="B14" s="2" t="s">
        <v>37</v>
      </c>
      <c r="C14" s="10">
        <v>1</v>
      </c>
      <c r="D14" s="10">
        <v>6</v>
      </c>
      <c r="E14" s="10" t="s">
        <v>19</v>
      </c>
      <c r="F14" s="3" t="s">
        <v>6</v>
      </c>
    </row>
    <row r="15" spans="1:7" ht="34" x14ac:dyDescent="0.2">
      <c r="A15" s="10">
        <v>11</v>
      </c>
      <c r="B15" s="2" t="s">
        <v>14</v>
      </c>
      <c r="C15" s="10">
        <v>1</v>
      </c>
      <c r="D15" s="10">
        <v>38</v>
      </c>
      <c r="E15" s="10" t="s">
        <v>19</v>
      </c>
      <c r="F15" s="3" t="s">
        <v>6</v>
      </c>
    </row>
    <row r="16" spans="1:7" ht="10" customHeight="1" x14ac:dyDescent="0.2"/>
    <row r="17" spans="1:7" x14ac:dyDescent="0.2">
      <c r="C17" s="7" t="s">
        <v>15</v>
      </c>
      <c r="D17" s="11">
        <f>SUM(D5:D16)</f>
        <v>146</v>
      </c>
    </row>
    <row r="19" spans="1:7" ht="19" x14ac:dyDescent="0.2">
      <c r="A19" s="12" t="s">
        <v>10</v>
      </c>
    </row>
    <row r="20" spans="1:7" ht="18" thickBot="1" x14ac:dyDescent="0.25">
      <c r="A20" s="9" t="s">
        <v>38</v>
      </c>
      <c r="B20" s="6" t="s">
        <v>0</v>
      </c>
      <c r="C20" s="9" t="s">
        <v>1</v>
      </c>
      <c r="D20" s="9" t="s">
        <v>2</v>
      </c>
      <c r="E20" s="9"/>
      <c r="F20" s="5" t="s">
        <v>3</v>
      </c>
      <c r="G20" s="6"/>
    </row>
    <row r="21" spans="1:7" ht="55" customHeight="1" x14ac:dyDescent="0.2">
      <c r="A21" s="10">
        <v>1</v>
      </c>
      <c r="B21" s="2" t="s">
        <v>5</v>
      </c>
      <c r="C21" s="10">
        <v>1</v>
      </c>
      <c r="D21" s="10">
        <v>38</v>
      </c>
      <c r="F21" s="3" t="s">
        <v>6</v>
      </c>
    </row>
    <row r="22" spans="1:7" ht="34" x14ac:dyDescent="0.2">
      <c r="A22" s="10">
        <v>2</v>
      </c>
      <c r="B22" s="2" t="s">
        <v>7</v>
      </c>
      <c r="C22" s="10">
        <v>1</v>
      </c>
      <c r="D22" s="10">
        <v>9</v>
      </c>
      <c r="F22" s="3" t="s">
        <v>6</v>
      </c>
    </row>
    <row r="23" spans="1:7" ht="7" customHeight="1" x14ac:dyDescent="0.2"/>
    <row r="24" spans="1:7" x14ac:dyDescent="0.2">
      <c r="C24" s="7" t="s">
        <v>25</v>
      </c>
      <c r="D24" s="11">
        <f>SUM(D21:D23)</f>
        <v>47</v>
      </c>
    </row>
    <row r="25" spans="1:7" x14ac:dyDescent="0.2">
      <c r="C25" s="7"/>
      <c r="D25" s="11"/>
    </row>
    <row r="26" spans="1:7" ht="19" x14ac:dyDescent="0.2">
      <c r="A26" s="12" t="s">
        <v>4</v>
      </c>
    </row>
    <row r="27" spans="1:7" ht="18" thickBot="1" x14ac:dyDescent="0.25">
      <c r="A27" s="9" t="s">
        <v>38</v>
      </c>
      <c r="B27" s="6" t="s">
        <v>0</v>
      </c>
      <c r="C27" s="9" t="s">
        <v>1</v>
      </c>
      <c r="D27" s="9" t="s">
        <v>2</v>
      </c>
      <c r="E27" s="9"/>
      <c r="F27" s="5" t="s">
        <v>3</v>
      </c>
      <c r="G27" s="6"/>
    </row>
    <row r="28" spans="1:7" ht="52" customHeight="1" x14ac:dyDescent="0.2">
      <c r="A28" s="10">
        <v>1</v>
      </c>
      <c r="B28" s="2" t="s">
        <v>23</v>
      </c>
      <c r="C28" s="10">
        <v>8</v>
      </c>
      <c r="D28" s="10">
        <f>8*8.5</f>
        <v>68</v>
      </c>
      <c r="E28" s="10" t="s">
        <v>18</v>
      </c>
      <c r="F28" s="3" t="s">
        <v>22</v>
      </c>
      <c r="G28" s="4" t="s">
        <v>24</v>
      </c>
    </row>
    <row r="29" spans="1:7" ht="34" x14ac:dyDescent="0.2">
      <c r="A29" s="10">
        <v>2</v>
      </c>
      <c r="B29" s="2" t="s">
        <v>35</v>
      </c>
      <c r="C29" s="10">
        <v>1</v>
      </c>
      <c r="D29" s="10">
        <v>7</v>
      </c>
      <c r="E29" s="10" t="s">
        <v>18</v>
      </c>
      <c r="F29" s="3" t="s">
        <v>6</v>
      </c>
    </row>
    <row r="30" spans="1:7" ht="17" x14ac:dyDescent="0.2">
      <c r="A30" s="10">
        <v>3</v>
      </c>
      <c r="B30" s="2" t="s">
        <v>43</v>
      </c>
      <c r="C30" s="10">
        <v>1</v>
      </c>
      <c r="D30" s="10">
        <v>6</v>
      </c>
      <c r="E30" s="10" t="s">
        <v>18</v>
      </c>
      <c r="F30" s="3" t="s">
        <v>6</v>
      </c>
    </row>
    <row r="31" spans="1:7" ht="34" x14ac:dyDescent="0.2">
      <c r="A31" s="10">
        <v>4</v>
      </c>
      <c r="B31" s="2" t="s">
        <v>42</v>
      </c>
      <c r="D31" s="10">
        <v>10</v>
      </c>
      <c r="E31" s="10" t="s">
        <v>18</v>
      </c>
      <c r="F31" s="3" t="s">
        <v>6</v>
      </c>
    </row>
    <row r="32" spans="1:7" ht="34" x14ac:dyDescent="0.2">
      <c r="A32" s="10">
        <v>5</v>
      </c>
      <c r="B32" s="2" t="s">
        <v>47</v>
      </c>
      <c r="C32" s="10">
        <v>8</v>
      </c>
      <c r="D32" s="10">
        <v>25</v>
      </c>
      <c r="F32" s="1" t="s">
        <v>28</v>
      </c>
    </row>
    <row r="33" spans="1:7" ht="69" customHeight="1" x14ac:dyDescent="0.2">
      <c r="A33" s="10">
        <v>6</v>
      </c>
      <c r="B33" s="2" t="s">
        <v>45</v>
      </c>
      <c r="C33" s="10">
        <v>1</v>
      </c>
      <c r="D33" s="10">
        <v>100</v>
      </c>
      <c r="E33" s="10" t="s">
        <v>18</v>
      </c>
      <c r="F33" s="2" t="s">
        <v>8</v>
      </c>
    </row>
    <row r="34" spans="1:7" ht="17" x14ac:dyDescent="0.2">
      <c r="A34" s="10">
        <v>7</v>
      </c>
      <c r="B34" s="2" t="s">
        <v>44</v>
      </c>
      <c r="C34" s="10">
        <v>1</v>
      </c>
      <c r="D34" s="10">
        <v>40</v>
      </c>
      <c r="E34" s="10" t="s">
        <v>18</v>
      </c>
    </row>
    <row r="35" spans="1:7" ht="34" x14ac:dyDescent="0.2">
      <c r="A35" s="10">
        <v>8</v>
      </c>
      <c r="B35" s="2" t="s">
        <v>31</v>
      </c>
      <c r="C35" s="10">
        <v>1</v>
      </c>
      <c r="D35" s="10">
        <v>12</v>
      </c>
      <c r="E35" s="10" t="s">
        <v>18</v>
      </c>
      <c r="F35" s="3" t="s">
        <v>6</v>
      </c>
    </row>
    <row r="36" spans="1:7" ht="17" x14ac:dyDescent="0.2">
      <c r="A36" s="10">
        <v>9</v>
      </c>
      <c r="B36" s="2" t="s">
        <v>32</v>
      </c>
      <c r="C36" s="10">
        <v>1</v>
      </c>
      <c r="D36" s="10">
        <v>103</v>
      </c>
      <c r="E36" s="10" t="s">
        <v>19</v>
      </c>
      <c r="F36" s="3" t="s">
        <v>6</v>
      </c>
    </row>
    <row r="37" spans="1:7" ht="17" x14ac:dyDescent="0.2">
      <c r="A37" s="10">
        <v>10</v>
      </c>
      <c r="B37" s="2" t="s">
        <v>34</v>
      </c>
      <c r="C37" s="10">
        <v>1</v>
      </c>
      <c r="D37" s="10">
        <v>26</v>
      </c>
      <c r="E37" s="10" t="s">
        <v>19</v>
      </c>
      <c r="F37" s="3" t="s">
        <v>6</v>
      </c>
    </row>
    <row r="38" spans="1:7" ht="17" x14ac:dyDescent="0.2">
      <c r="A38" s="10">
        <v>11</v>
      </c>
      <c r="B38" s="2" t="s">
        <v>33</v>
      </c>
      <c r="C38" s="10">
        <v>1</v>
      </c>
      <c r="D38" s="10">
        <v>10</v>
      </c>
      <c r="E38" s="10" t="s">
        <v>19</v>
      </c>
      <c r="F38" s="3" t="s">
        <v>6</v>
      </c>
    </row>
    <row r="39" spans="1:7" ht="17" x14ac:dyDescent="0.2">
      <c r="A39" s="10">
        <v>12</v>
      </c>
      <c r="B39" s="2" t="s">
        <v>29</v>
      </c>
      <c r="D39" s="10">
        <v>15</v>
      </c>
    </row>
    <row r="40" spans="1:7" ht="8" customHeight="1" x14ac:dyDescent="0.2"/>
    <row r="41" spans="1:7" x14ac:dyDescent="0.2">
      <c r="C41" s="7" t="s">
        <v>25</v>
      </c>
      <c r="D41" s="11">
        <f>SUM(D28:D40)</f>
        <v>422</v>
      </c>
    </row>
    <row r="43" spans="1:7" s="17" customFormat="1" ht="66" x14ac:dyDescent="0.2">
      <c r="A43" s="14"/>
      <c r="B43" s="15" t="s">
        <v>48</v>
      </c>
      <c r="C43" s="14"/>
      <c r="D43" s="16">
        <f>D24 + D41+D17+ 60</f>
        <v>675</v>
      </c>
      <c r="E43" s="14"/>
      <c r="G43" s="15"/>
    </row>
  </sheetData>
  <mergeCells count="1">
    <mergeCell ref="A1:F1"/>
  </mergeCells>
  <hyperlinks>
    <hyperlink ref="F21" r:id="rId1" xr:uid="{4A6438CE-8A2D-B044-9CB7-60BB3EC631EB}"/>
    <hyperlink ref="F22" r:id="rId2" xr:uid="{AB534A11-F827-4742-8B21-21081D737981}"/>
    <hyperlink ref="F5" r:id="rId3" xr:uid="{8F5EE2EC-50B2-5149-A903-1E4BDDABDC7B}"/>
    <hyperlink ref="F7" r:id="rId4" xr:uid="{F5D6A921-50C5-1340-BC0D-373636574F10}"/>
    <hyperlink ref="F9" r:id="rId5" xr:uid="{8BF9354E-C5C5-1448-A009-3E4EF6A46A20}"/>
    <hyperlink ref="F8" r:id="rId6" xr:uid="{616652E3-E64F-E746-AD55-968FFA569D48}"/>
    <hyperlink ref="F12" r:id="rId7" xr:uid="{5D87A5FC-85A8-4947-8C37-834CCBC2585F}"/>
    <hyperlink ref="F13" r:id="rId8" xr:uid="{2E128AA5-3CB6-3040-9BB0-55796C80870F}"/>
    <hyperlink ref="F14" r:id="rId9" xr:uid="{F92DB51F-1617-B34A-9CB9-D0430CEBAF02}"/>
    <hyperlink ref="F15" r:id="rId10" xr:uid="{8C004878-1999-2E47-9D06-E66A4CBC1793}"/>
    <hyperlink ref="F10" r:id="rId11" xr:uid="{0C858BA9-7C1F-2048-A7A7-940372044484}"/>
    <hyperlink ref="F6" r:id="rId12" xr:uid="{A564665C-8A45-7140-AF96-DFECE02705FE}"/>
    <hyperlink ref="F28" r:id="rId13" xr:uid="{B260B17D-BD0C-9546-9CD4-108B89EAA468}"/>
    <hyperlink ref="G28" r:id="rId14" xr:uid="{DFBC3A8F-7D7A-1C42-B033-FC886A1DA55F}"/>
    <hyperlink ref="F11" r:id="rId15" xr:uid="{058D0A38-9626-A447-BA6A-D4D8D7150E3D}"/>
    <hyperlink ref="G11" r:id="rId16" xr:uid="{688F8345-0838-F04E-8A26-73785F5ADFD3}"/>
    <hyperlink ref="F35" r:id="rId17" xr:uid="{E83312C9-98F6-8841-B4A4-7213DA8D15C3}"/>
    <hyperlink ref="F36" r:id="rId18" xr:uid="{B96C74CD-85B6-794B-A434-9B81D3FAC3B5}"/>
    <hyperlink ref="F38" r:id="rId19" xr:uid="{0AE8CFDC-DB23-0647-A49C-58D61EF4855A}"/>
    <hyperlink ref="F37" r:id="rId20" xr:uid="{2D36347D-B58B-AE4E-A85E-A138AF7FB8C8}"/>
    <hyperlink ref="F29" r:id="rId21" xr:uid="{2B0CFE23-504E-5B44-9D9D-A8D8445B8BF6}"/>
    <hyperlink ref="F31" r:id="rId22" xr:uid="{DA21CB6D-5594-3F45-9F66-D718E2833EDF}"/>
    <hyperlink ref="F30" r:id="rId23" xr:uid="{D2786F8D-9422-4A4E-A3C6-3CAA00F1416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Taylor</dc:creator>
  <cp:lastModifiedBy>Steve Taylor</cp:lastModifiedBy>
  <dcterms:created xsi:type="dcterms:W3CDTF">2024-01-28T18:07:17Z</dcterms:created>
  <dcterms:modified xsi:type="dcterms:W3CDTF">2024-01-31T05:40:28Z</dcterms:modified>
</cp:coreProperties>
</file>