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nguyen327\Downloads\LE\"/>
    </mc:Choice>
  </mc:AlternateContent>
  <xr:revisionPtr revIDLastSave="0" documentId="13_ncr:1_{AA37DF0A-A405-4AE3-8252-8FDE268F9E10}" xr6:coauthVersionLast="47" xr6:coauthVersionMax="47" xr10:uidLastSave="{00000000-0000-0000-0000-000000000000}"/>
  <bookViews>
    <workbookView xWindow="-110" yWindow="-110" windowWidth="19420" windowHeight="10300" tabRatio="591" xr2:uid="{00000000-000D-0000-FFFF-FFFF00000000}"/>
  </bookViews>
  <sheets>
    <sheet name="Sheet1" sheetId="1" r:id="rId1"/>
  </sheets>
  <definedNames>
    <definedName name="_xlnm._FilterDatabase" localSheetId="0" hidden="1">Sheet1!$A$2:$AD$569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8" i="1" l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R410" i="1" l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338" i="1" l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279" i="1" l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268" i="1" l="1"/>
  <c r="R269" i="1"/>
  <c r="R270" i="1"/>
  <c r="R271" i="1"/>
  <c r="R272" i="1"/>
  <c r="R273" i="1"/>
  <c r="R274" i="1"/>
  <c r="R275" i="1"/>
  <c r="R276" i="1"/>
  <c r="R277" i="1"/>
  <c r="R278" i="1"/>
  <c r="R200" i="1" l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15" i="1" l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3" i="1"/>
  <c r="R4" i="1" l="1"/>
  <c r="R5" i="1"/>
  <c r="R6" i="1"/>
  <c r="R7" i="1"/>
  <c r="R8" i="1"/>
  <c r="R9" i="1"/>
  <c r="R10" i="1"/>
  <c r="R11" i="1"/>
  <c r="R12" i="1"/>
  <c r="R13" i="1"/>
  <c r="R14" i="1"/>
  <c r="R3" i="1"/>
  <c r="R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</calcChain>
</file>

<file path=xl/sharedStrings.xml><?xml version="1.0" encoding="utf-8"?>
<sst xmlns="http://schemas.openxmlformats.org/spreadsheetml/2006/main" count="7399" uniqueCount="1460">
  <si>
    <t>Branch Name</t>
  </si>
  <si>
    <t>SO No.</t>
  </si>
  <si>
    <t>SO Line No.</t>
  </si>
  <si>
    <t>Data Creation Date</t>
  </si>
  <si>
    <t>S/O Date</t>
  </si>
  <si>
    <t>Stock Status</t>
  </si>
  <si>
    <t>Customer Code</t>
  </si>
  <si>
    <t>Customer Name</t>
  </si>
  <si>
    <t>Address</t>
  </si>
  <si>
    <t>Product Name</t>
  </si>
  <si>
    <t>Brand Name</t>
  </si>
  <si>
    <t>Unit</t>
  </si>
  <si>
    <t>Master U/P</t>
  </si>
  <si>
    <t>Ship Qty</t>
  </si>
  <si>
    <t>STT</t>
  </si>
  <si>
    <t>Remarks</t>
  </si>
  <si>
    <t>Shipping W/H Name</t>
  </si>
  <si>
    <t>Thành tiền</t>
  </si>
  <si>
    <t>Số thùng</t>
  </si>
  <si>
    <t>Qui cách thùng</t>
  </si>
  <si>
    <t>Product Code</t>
  </si>
  <si>
    <t>Promotion ID</t>
  </si>
  <si>
    <t>HCMC</t>
  </si>
  <si>
    <t>Ha Noi</t>
  </si>
  <si>
    <t>DHB4006412</t>
  </si>
  <si>
    <t>DHB4004191</t>
  </si>
  <si>
    <t>DHB4004202</t>
  </si>
  <si>
    <t>DHB4004228</t>
  </si>
  <si>
    <t>DHB4004229</t>
  </si>
  <si>
    <t>DHB4004244</t>
  </si>
  <si>
    <t>DHB4004252</t>
  </si>
  <si>
    <t>DHB4004255</t>
  </si>
  <si>
    <t>DHB4004259</t>
  </si>
  <si>
    <t>DHB4004262</t>
  </si>
  <si>
    <t>DHB4004268</t>
  </si>
  <si>
    <t>DHB4004282</t>
  </si>
  <si>
    <t>DHB4004291</t>
  </si>
  <si>
    <t>DHB4004293</t>
  </si>
  <si>
    <t>DHB4004295</t>
  </si>
  <si>
    <t>DHB4004307</t>
  </si>
  <si>
    <t>DHB4004329</t>
  </si>
  <si>
    <t>DHB4004330</t>
  </si>
  <si>
    <t>DHB4004338</t>
  </si>
  <si>
    <t>DHB4004345</t>
  </si>
  <si>
    <t>DHB4004348</t>
  </si>
  <si>
    <t>DHB4004351</t>
  </si>
  <si>
    <t>DHB4004364</t>
  </si>
  <si>
    <t>DHB4004416</t>
  </si>
  <si>
    <t>DHB4004426</t>
  </si>
  <si>
    <t>DHB4004430</t>
  </si>
  <si>
    <t>DHB4004432</t>
  </si>
  <si>
    <t>DHB4004437</t>
  </si>
  <si>
    <t>DHB4004439</t>
  </si>
  <si>
    <t>DHB4004441</t>
  </si>
  <si>
    <t>DHB4004450</t>
  </si>
  <si>
    <t>DHB4004458</t>
  </si>
  <si>
    <t>DHB4004461</t>
  </si>
  <si>
    <t>DHB4004484</t>
  </si>
  <si>
    <t>DHB4004488</t>
  </si>
  <si>
    <t>DHB4004498</t>
  </si>
  <si>
    <t>DHB4004503</t>
  </si>
  <si>
    <t>DHB4004523</t>
  </si>
  <si>
    <t>DHB4004533</t>
  </si>
  <si>
    <t>DHB4004541</t>
  </si>
  <si>
    <t>DHB4004544</t>
  </si>
  <si>
    <t>DHB4004551</t>
  </si>
  <si>
    <t>DHB4004557</t>
  </si>
  <si>
    <t>DHB4004567</t>
  </si>
  <si>
    <t>DHB4004577</t>
  </si>
  <si>
    <t>DHB4004582</t>
  </si>
  <si>
    <t>DHB4004585</t>
  </si>
  <si>
    <t>DHB4004588</t>
  </si>
  <si>
    <t>DHB4004590</t>
  </si>
  <si>
    <t>DHB4004605</t>
  </si>
  <si>
    <t>DHB4004609</t>
  </si>
  <si>
    <t>DHB4004680</t>
  </si>
  <si>
    <t>DHB4004683</t>
  </si>
  <si>
    <t>DHB4004690</t>
  </si>
  <si>
    <t>DHB4004692</t>
  </si>
  <si>
    <t>DHB4004693</t>
  </si>
  <si>
    <t>DHB4004707</t>
  </si>
  <si>
    <t>DHB4004710</t>
  </si>
  <si>
    <t>DHB4004714</t>
  </si>
  <si>
    <t>DHB4004723</t>
  </si>
  <si>
    <t>DHB4004727</t>
  </si>
  <si>
    <t>DHB4004730</t>
  </si>
  <si>
    <t>DHB4004734</t>
  </si>
  <si>
    <t>DHB4004736</t>
  </si>
  <si>
    <t>DHB4004743</t>
  </si>
  <si>
    <t>DHB4004757</t>
  </si>
  <si>
    <t>DHB4004759</t>
  </si>
  <si>
    <t>DHB4004769</t>
  </si>
  <si>
    <t>DHB4004774</t>
  </si>
  <si>
    <t>DHB4004797</t>
  </si>
  <si>
    <t>DHB4004810</t>
  </si>
  <si>
    <t>DHB4004826</t>
  </si>
  <si>
    <t>DHB4004828</t>
  </si>
  <si>
    <t>DHB4004865</t>
  </si>
  <si>
    <t>DHB4004871</t>
  </si>
  <si>
    <t>DHB4004881</t>
  </si>
  <si>
    <t>DHB4004919</t>
  </si>
  <si>
    <t>DHB4004935</t>
  </si>
  <si>
    <t>DHB4004970</t>
  </si>
  <si>
    <t>DHB4004978</t>
  </si>
  <si>
    <t>DHB4004987</t>
  </si>
  <si>
    <t>DHB4005007</t>
  </si>
  <si>
    <t>DHB4005021</t>
  </si>
  <si>
    <t>DHB4005023</t>
  </si>
  <si>
    <t>DHB4005052</t>
  </si>
  <si>
    <t>DHB4005071</t>
  </si>
  <si>
    <t>DHB4005098</t>
  </si>
  <si>
    <t>DHB4005107</t>
  </si>
  <si>
    <t>DHB4005144</t>
  </si>
  <si>
    <t>DHB4005152</t>
  </si>
  <si>
    <t>DHB4005157</t>
  </si>
  <si>
    <t>DHB4005171</t>
  </si>
  <si>
    <t>DHB4005174</t>
  </si>
  <si>
    <t>DHB4005177</t>
  </si>
  <si>
    <t>DHB4005183</t>
  </si>
  <si>
    <t>DHB4005195</t>
  </si>
  <si>
    <t>DHB4005198</t>
  </si>
  <si>
    <t>DHB4005199</t>
  </si>
  <si>
    <t>DHB4005236</t>
  </si>
  <si>
    <t>DHB4005243</t>
  </si>
  <si>
    <t>DHB4005252</t>
  </si>
  <si>
    <t>DHB4008565</t>
  </si>
  <si>
    <t>DHB4008872</t>
  </si>
  <si>
    <t>DHB4008877</t>
  </si>
  <si>
    <t>DHB4007509</t>
  </si>
  <si>
    <t>DHB4007517</t>
  </si>
  <si>
    <t>DHB4007520</t>
  </si>
  <si>
    <t>DHB4007527</t>
  </si>
  <si>
    <t>DHB4007669</t>
  </si>
  <si>
    <t>DHB4007689</t>
  </si>
  <si>
    <t>DHB4007818</t>
  </si>
  <si>
    <t>DHB4007882</t>
  </si>
  <si>
    <t>DHB4007889</t>
  </si>
  <si>
    <t>DHB4007891</t>
  </si>
  <si>
    <t>DHB4007895</t>
  </si>
  <si>
    <t>DHB4007910</t>
  </si>
  <si>
    <t>DHB4007914</t>
  </si>
  <si>
    <t>DHB4007919</t>
  </si>
  <si>
    <t>DHB4007925</t>
  </si>
  <si>
    <t>DHB4007930</t>
  </si>
  <si>
    <t>DHB4008445</t>
  </si>
  <si>
    <t>DHB4008463</t>
  </si>
  <si>
    <t>DHB4006470</t>
  </si>
  <si>
    <t>DHB4006473</t>
  </si>
  <si>
    <t>DHB4006482</t>
  </si>
  <si>
    <t>DHB4006487</t>
  </si>
  <si>
    <t>DHB4006501</t>
  </si>
  <si>
    <t>DHB4006515</t>
  </si>
  <si>
    <t>DHB4006537</t>
  </si>
  <si>
    <t>DHB4006543</t>
  </si>
  <si>
    <t>DHB4006544</t>
  </si>
  <si>
    <t>DHB4006546</t>
  </si>
  <si>
    <t>DHB4006564</t>
  </si>
  <si>
    <t>DHB4006569</t>
  </si>
  <si>
    <t>DHB4006577</t>
  </si>
  <si>
    <t>DHB4006579</t>
  </si>
  <si>
    <t>DHB4006586</t>
  </si>
  <si>
    <t>DHB4006598</t>
  </si>
  <si>
    <t>DHB4006600</t>
  </si>
  <si>
    <t>DHB4006601</t>
  </si>
  <si>
    <t>DHB4006632</t>
  </si>
  <si>
    <t>DHB4006640</t>
  </si>
  <si>
    <t>DHB4006648</t>
  </si>
  <si>
    <t>DHB4006675</t>
  </si>
  <si>
    <t>DHB4006708</t>
  </si>
  <si>
    <t>DHB4006718</t>
  </si>
  <si>
    <t>DHB4006752</t>
  </si>
  <si>
    <t>DHB4006759</t>
  </si>
  <si>
    <t>DHB4006768</t>
  </si>
  <si>
    <t>DHB4006780</t>
  </si>
  <si>
    <t>DHB4006789</t>
  </si>
  <si>
    <t>DHB4006803</t>
  </si>
  <si>
    <t>DHB4006805</t>
  </si>
  <si>
    <t>DHB4006807</t>
  </si>
  <si>
    <t>DHB4006813</t>
  </si>
  <si>
    <t>DHB4006818</t>
  </si>
  <si>
    <t>DHB4006828</t>
  </si>
  <si>
    <t>DHB4006869</t>
  </si>
  <si>
    <t>DHB4006908</t>
  </si>
  <si>
    <t>DHB4006917</t>
  </si>
  <si>
    <t>DHB4006962</t>
  </si>
  <si>
    <t>DHB4006980</t>
  </si>
  <si>
    <t>DHB4006988</t>
  </si>
  <si>
    <t>DHB4007004</t>
  </si>
  <si>
    <t>DHB4007006</t>
  </si>
  <si>
    <t>DHB4007010</t>
  </si>
  <si>
    <t>DHB4007024</t>
  </si>
  <si>
    <t>DHB4007028</t>
  </si>
  <si>
    <t>DHB4007051</t>
  </si>
  <si>
    <t>DHB4007054</t>
  </si>
  <si>
    <t>DHB4007635</t>
  </si>
  <si>
    <t>DHB4004070</t>
  </si>
  <si>
    <t>DHB4004078</t>
  </si>
  <si>
    <t>DHB4004080</t>
  </si>
  <si>
    <t>DHB4004094</t>
  </si>
  <si>
    <t>DHB4004126</t>
  </si>
  <si>
    <t>DHB4004128</t>
  </si>
  <si>
    <t>DHB4004159</t>
  </si>
  <si>
    <t>DHB4007394</t>
  </si>
  <si>
    <t>DHB4007613</t>
  </si>
  <si>
    <t>DHB4007649</t>
  </si>
  <si>
    <t>DHB4008129</t>
  </si>
  <si>
    <t>DHB4008554</t>
  </si>
  <si>
    <t>DHB4008694</t>
  </si>
  <si>
    <t>DHB4008715</t>
  </si>
  <si>
    <t>DHB3999262</t>
  </si>
  <si>
    <t>DHB4002256</t>
  </si>
  <si>
    <t>DHB4002299</t>
  </si>
  <si>
    <t>DHB4008142</t>
  </si>
  <si>
    <t>DHB4008176</t>
  </si>
  <si>
    <t>DHB4008429</t>
  </si>
  <si>
    <t>DHB4003886</t>
  </si>
  <si>
    <t>DHB4003903</t>
  </si>
  <si>
    <t>DHB4003924</t>
  </si>
  <si>
    <t>DHB4003934</t>
  </si>
  <si>
    <t>DHB4003942</t>
  </si>
  <si>
    <t>DHB4003945</t>
  </si>
  <si>
    <t>DHB4003957</t>
  </si>
  <si>
    <t>DHB4005610</t>
  </si>
  <si>
    <t>DHB4005623</t>
  </si>
  <si>
    <t>DHB4006127</t>
  </si>
  <si>
    <t>DHB4006138</t>
  </si>
  <si>
    <t>DHB4006155</t>
  </si>
  <si>
    <t>DHB4006161</t>
  </si>
  <si>
    <t>DHB4006167</t>
  </si>
  <si>
    <t>DHB4006180</t>
  </si>
  <si>
    <t>DHB4006188</t>
  </si>
  <si>
    <t>DHB4006194</t>
  </si>
  <si>
    <t>DHB4006195</t>
  </si>
  <si>
    <t>DHB4006199</t>
  </si>
  <si>
    <t>DHB4006200</t>
  </si>
  <si>
    <t>DHB4006204</t>
  </si>
  <si>
    <t>DHB4006211</t>
  </si>
  <si>
    <t>DHB4006218</t>
  </si>
  <si>
    <t>DHB4006223</t>
  </si>
  <si>
    <t>DHB4006224</t>
  </si>
  <si>
    <t>DHB4006225</t>
  </si>
  <si>
    <t>DHB4006227</t>
  </si>
  <si>
    <t>DHB4007770</t>
  </si>
  <si>
    <t>DHB4008066</t>
  </si>
  <si>
    <t>DHB4008148</t>
  </si>
  <si>
    <t>DHB4008626</t>
  </si>
  <si>
    <t>DHB4008726</t>
  </si>
  <si>
    <t>DHB4008752</t>
  </si>
  <si>
    <t>DHB3997257</t>
  </si>
  <si>
    <t>DHB3997404</t>
  </si>
  <si>
    <t>DHB3997511</t>
  </si>
  <si>
    <t>DHB3997516</t>
  </si>
  <si>
    <t>DHB3997525</t>
  </si>
  <si>
    <t>DHB3997530</t>
  </si>
  <si>
    <t>DHB3997534</t>
  </si>
  <si>
    <t>DHB3997540</t>
  </si>
  <si>
    <t>DHB3997554</t>
  </si>
  <si>
    <t>DHB3997564</t>
  </si>
  <si>
    <t>DHB3997565</t>
  </si>
  <si>
    <t>DHB3997567</t>
  </si>
  <si>
    <t>DHB3997575</t>
  </si>
  <si>
    <t>DHB3997650</t>
  </si>
  <si>
    <t>DHB3997653</t>
  </si>
  <si>
    <t>DHB3997764</t>
  </si>
  <si>
    <t>DHB3997767</t>
  </si>
  <si>
    <t>DHB3997768</t>
  </si>
  <si>
    <t>DHB3997797</t>
  </si>
  <si>
    <t>DHB3997805</t>
  </si>
  <si>
    <t>DHB3997850</t>
  </si>
  <si>
    <t>DHB3997959</t>
  </si>
  <si>
    <t>DHB3997968</t>
  </si>
  <si>
    <t>DHB3997971</t>
  </si>
  <si>
    <t>DHB3998204</t>
  </si>
  <si>
    <t>DHB3998216</t>
  </si>
  <si>
    <t>DHB4003771</t>
  </si>
  <si>
    <t>DHB4006406</t>
  </si>
  <si>
    <t>DHB4007537</t>
  </si>
  <si>
    <t>DHB4007950</t>
  </si>
  <si>
    <t>DHB4008021</t>
  </si>
  <si>
    <t>DHB4008023</t>
  </si>
  <si>
    <t>DHB4008025</t>
  </si>
  <si>
    <t>DHB4008036</t>
  </si>
  <si>
    <t>DHB4008590</t>
  </si>
  <si>
    <t>DHB1143968</t>
  </si>
  <si>
    <t>DHB1144021</t>
  </si>
  <si>
    <t>DHB1144072</t>
  </si>
  <si>
    <t>DHB1144124</t>
  </si>
  <si>
    <t>DHB1144131</t>
  </si>
  <si>
    <t>DHB1144152</t>
  </si>
  <si>
    <t>DHB1144166</t>
  </si>
  <si>
    <t>DHB1144169</t>
  </si>
  <si>
    <t>DHB1144178</t>
  </si>
  <si>
    <t>DHB1144200</t>
  </si>
  <si>
    <t>DHB1144210</t>
  </si>
  <si>
    <t>DHB1144214</t>
  </si>
  <si>
    <t>DHB1144243</t>
  </si>
  <si>
    <t>DHB1144254</t>
  </si>
  <si>
    <t>DHB1144256</t>
  </si>
  <si>
    <t>DHB1144273</t>
  </si>
  <si>
    <t>DHB1144276</t>
  </si>
  <si>
    <t>DHB1144278</t>
  </si>
  <si>
    <t>DHB1144309</t>
  </si>
  <si>
    <t>DHB1144315</t>
  </si>
  <si>
    <t>DHB1144321</t>
  </si>
  <si>
    <t>DHB1144329</t>
  </si>
  <si>
    <t>DHB1144345</t>
  </si>
  <si>
    <t>DHB1144387</t>
  </si>
  <si>
    <t>DHB1144396</t>
  </si>
  <si>
    <t>DHB1144397</t>
  </si>
  <si>
    <t>DHB1144427</t>
  </si>
  <si>
    <t>DHB1144455</t>
  </si>
  <si>
    <t>DHB1144471</t>
  </si>
  <si>
    <t>DHB1144474</t>
  </si>
  <si>
    <t>DHB1144482</t>
  </si>
  <si>
    <t>DHB1144490</t>
  </si>
  <si>
    <t>DHB1144511</t>
  </si>
  <si>
    <t>DHB1144517</t>
  </si>
  <si>
    <t>DHB1144523</t>
  </si>
  <si>
    <t>DHB1144531</t>
  </si>
  <si>
    <t>DHB1144560</t>
  </si>
  <si>
    <t>DHB1144603</t>
  </si>
  <si>
    <t>DHB1144619</t>
  </si>
  <si>
    <t>DHB1144640</t>
  </si>
  <si>
    <t>DHB1144677</t>
  </si>
  <si>
    <t>DHB1144685</t>
  </si>
  <si>
    <t>DHB1144688</t>
  </si>
  <si>
    <t>DHB1144692</t>
  </si>
  <si>
    <t>DHB1144693</t>
  </si>
  <si>
    <t>DHB1144713</t>
  </si>
  <si>
    <t>DHB1144737</t>
  </si>
  <si>
    <t>DHB1144752</t>
  </si>
  <si>
    <t>DHB1144771</t>
  </si>
  <si>
    <t>DHB1144786</t>
  </si>
  <si>
    <t>DHB1144792</t>
  </si>
  <si>
    <t>DHB1144800</t>
  </si>
  <si>
    <t>DHB1144806</t>
  </si>
  <si>
    <t>DHB1144834</t>
  </si>
  <si>
    <t>DHB1144839</t>
  </si>
  <si>
    <t>DHB1144874</t>
  </si>
  <si>
    <t>DHB1144902</t>
  </si>
  <si>
    <t>DHB1144910</t>
  </si>
  <si>
    <t>DHB1144912</t>
  </si>
  <si>
    <t>DHB1144926</t>
  </si>
  <si>
    <t>DHB1144930</t>
  </si>
  <si>
    <t>DHB1144938</t>
  </si>
  <si>
    <t>DHB1144943</t>
  </si>
  <si>
    <t>DHB1144945</t>
  </si>
  <si>
    <t>DHB1144947</t>
  </si>
  <si>
    <t>DHB1144956</t>
  </si>
  <si>
    <t>DHB1144959</t>
  </si>
  <si>
    <t>DHB1144971</t>
  </si>
  <si>
    <t>DHB1144983</t>
  </si>
  <si>
    <t>DHB1145007</t>
  </si>
  <si>
    <t>DHB1145011</t>
  </si>
  <si>
    <t>DHB1145020</t>
  </si>
  <si>
    <t>DHB1145025</t>
  </si>
  <si>
    <t>DHB1145027</t>
  </si>
  <si>
    <t>DHB1145028</t>
  </si>
  <si>
    <t>DHB1145029</t>
  </si>
  <si>
    <t>DHB1145030</t>
  </si>
  <si>
    <t>DHB1145047</t>
  </si>
  <si>
    <t>DHB1145065</t>
  </si>
  <si>
    <t>DHB1145079</t>
  </si>
  <si>
    <t>DHB1145086</t>
  </si>
  <si>
    <t>DHB1145089</t>
  </si>
  <si>
    <t>DHB1145096</t>
  </si>
  <si>
    <t>DHB1145102</t>
  </si>
  <si>
    <t>DHB1145118</t>
  </si>
  <si>
    <t>DHB1145124</t>
  </si>
  <si>
    <t>DHB1145130</t>
  </si>
  <si>
    <t>DHB1145142</t>
  </si>
  <si>
    <t>DHB1145149</t>
  </si>
  <si>
    <t>DHB1145173</t>
  </si>
  <si>
    <t>DHB1145201</t>
  </si>
  <si>
    <t>DHB1145206</t>
  </si>
  <si>
    <t>DHB1145208</t>
  </si>
  <si>
    <t>DHB1145209</t>
  </si>
  <si>
    <t>DHB1145211</t>
  </si>
  <si>
    <t>DHB1145221</t>
  </si>
  <si>
    <t>DHB1145273</t>
  </si>
  <si>
    <t>DHB1145274</t>
  </si>
  <si>
    <t>DHB1145277</t>
  </si>
  <si>
    <t>DHB1145280</t>
  </si>
  <si>
    <t>DHB1145284</t>
  </si>
  <si>
    <t>DHB1145290</t>
  </si>
  <si>
    <t>DHB1145292</t>
  </si>
  <si>
    <t>DHB1145301</t>
  </si>
  <si>
    <t>DHB1145302</t>
  </si>
  <si>
    <t>DHB1145308</t>
  </si>
  <si>
    <t>DHB1145315</t>
  </si>
  <si>
    <t>DHB1145320</t>
  </si>
  <si>
    <t>DHB1145323</t>
  </si>
  <si>
    <t>DHB1145324</t>
  </si>
  <si>
    <t>DHB1144488</t>
  </si>
  <si>
    <t>DHB1144729</t>
  </si>
  <si>
    <t>DHB1144878</t>
  </si>
  <si>
    <t>DHB1145015</t>
  </si>
  <si>
    <t>DHB1145226</t>
  </si>
  <si>
    <t>MMVN MEGA HA NOI (TONG KHO)</t>
  </si>
  <si>
    <t>.,KCN TIEN SON,BAC NINH,BAC NINH</t>
  </si>
  <si>
    <t>3357_WM+ RURAL BDG 103/1 KP 1A</t>
  </si>
  <si>
    <t>103/1,KP 1A,AN PHU,THUAN AN,BINH DUONG</t>
  </si>
  <si>
    <t>3855_WM+LIFE BDG 453 LY THUONG KIET</t>
  </si>
  <si>
    <t>453,KP THONG NHAT 1,LY THUONG KIET,DI AN,DI AN,BINH DUONG</t>
  </si>
  <si>
    <t>4092_WM+LIFE BDG C3-3A KDC HIM LAM</t>
  </si>
  <si>
    <t>C3-3A_C3-05,KDC HIM LAM,PHU DONG,AN BINH,DI AN,BINH DUONG</t>
  </si>
  <si>
    <t>3812_WM+ RURAL BDG 15B NGUYEN VAN TIET</t>
  </si>
  <si>
    <t>15B,NGUYEN VAN TIET,BINH HOA,LAI THIEU,BINH DUONG</t>
  </si>
  <si>
    <t>3920_VM+ BDG 108 HOANG HOA THAM</t>
  </si>
  <si>
    <t>SO 108,HOANG HOA THAM,HIEP THANH,THU DAU MOT,BINH DUONG</t>
  </si>
  <si>
    <t>4181_VM+ BDG CC HIEP THANH 3 KHOI D</t>
  </si>
  <si>
    <t>TANG TRET, KHOI D, CC HIEP THANH 3,HIEP THANH,THU DAU MOT,BINH DUONG</t>
  </si>
  <si>
    <t>3919_WM+ RURAL BDG O 119 DC 30 DUONG D11</t>
  </si>
  <si>
    <t>O 119 DC 30,KDC VIET SING, KHU PHO 4,DUONG D11,AN PHU,THUAN AN,BINH DUONG</t>
  </si>
  <si>
    <t>4204_VM+ BDG 342/2A KP CHIEU LIEU</t>
  </si>
  <si>
    <t>SO 342/2A,KP CHIEU LIEU,TAN DONG HIEP,DI AN,BINH DUONG</t>
  </si>
  <si>
    <t>4182_WM+LIFE BDG 6 DOAN THI KIA</t>
  </si>
  <si>
    <t>SO 6,DOANG THI KIA,TAN DONG HIEP,DI AN,BINH DUONG</t>
  </si>
  <si>
    <t>4209_WM+LIFE BDG 116-118 DUONG SO 9</t>
  </si>
  <si>
    <t>SO 116-118,THUA 2586 - TTHC, KHU PHO NHI DONG 2,DUONG SO 9,DI AN,DI AN,BINH DUONG</t>
  </si>
  <si>
    <t>4084_WM+ RURAL BDG 147/4 CMT 8</t>
  </si>
  <si>
    <t>SO 147/4,CMT8,LAI THIEU,THUAN AN,BINH DUONG</t>
  </si>
  <si>
    <t>4240_VM+ BDG SO 7 DT746</t>
  </si>
  <si>
    <t>SO 7,KP KHANH HOI,DUONG DT746,TAN PHUOC KHANH,TAN UYEN,BINH DUONG</t>
  </si>
  <si>
    <t>4401_WM+ BDG CAN NHA SO 4-F4</t>
  </si>
  <si>
    <t>SO 4-F4,KBT PHU THINH,DUONG SO 1,PHU THO,THU DAU MOT,BINH DUONG</t>
  </si>
  <si>
    <t>4299_WM+ BDG 68 DUONG DB8</t>
  </si>
  <si>
    <t>SO 68,TO 14, KP 3,DUONG DB8,MY PHUOC,BEN CAT,BINH DUONG</t>
  </si>
  <si>
    <t>4485_VM+ BDG C2-01 DUONG TC3</t>
  </si>
  <si>
    <t>SO C2-01,KP 3,DUONG TC3,MY PHUOC,BEN CAT,BINH DUONG</t>
  </si>
  <si>
    <t>5198_VM+ BDG SO 23/1 KP TAN THANG</t>
  </si>
  <si>
    <t>SO 23/1,KP TAN THANG,TAN BINH,DI AN,BINH DUONG</t>
  </si>
  <si>
    <t>5194_VM+ BDG SO 10/9 VO THI SAU</t>
  </si>
  <si>
    <t>SO 10/9,TAY A,VO THI SAU,DONG HOA,DI AN,BINH DUONG</t>
  </si>
  <si>
    <t>5330_VM+ BDG SO 24/1-24/3 LE TRONG TAN</t>
  </si>
  <si>
    <t>SO 24/1-24/3,LE TRONG TAN,DI AN,DI AN,BINH DUONG</t>
  </si>
  <si>
    <t>6002_WM+LIFE BDG CH SACOM BINH THANG</t>
  </si>
  <si>
    <t>CAN DVTM 1.03 VA 1.04, BLOCK A (CC SAMSORA),KHU CAN HO SACOM BINH THANG,BINH THANG,DI AN,BINH DUONG</t>
  </si>
  <si>
    <t>6113_WM+LIFE BDG OPAL BOULEVARD</t>
  </si>
  <si>
    <t>B1- 05 TANG 1,CC OPAL BOULEVARD,BINH AN,DI AN,BINH DUONG</t>
  </si>
  <si>
    <t>6145_WM+LIFE BDG 27/2 KP TAN THANG</t>
  </si>
  <si>
    <t>27/2,KP TAN THANG,TAN BINH,DI AN,BINH DUONG</t>
  </si>
  <si>
    <t>5626 VM+ BDG SB.07 CC MARINA TOWER</t>
  </si>
  <si>
    <t>3B,DUONG SO 18,-2146826265,VINH PHU,THUAN AN,BINH DUONG</t>
  </si>
  <si>
    <t>WM+ LDG 511 - 513 THONG NHAT</t>
  </si>
  <si>
    <t>511-512,THONG NHAT,LIEN NGHIA,DUC TRONG,LAM DONG</t>
  </si>
  <si>
    <t>6971-WM+ GLI 42 NGUYEN HUE, DOAN KET</t>
  </si>
  <si>
    <t>42,NGUYEN HUE,DOAN KET,AYUN PA,GIA LAI</t>
  </si>
  <si>
    <t>4618_VM+ BTN 29B NGUYEN DINH CHIEU</t>
  </si>
  <si>
    <t>SO 29B,NGUYEN DINH CHIEU,HAM TIEN,PHAN THIET,BINH THUAN</t>
  </si>
  <si>
    <t>4619_VM+ BTN 9 NGUYEN TUONG</t>
  </si>
  <si>
    <t>SO 9,NGUYEN TUONG,PHU THUY,PHAN THIET,BINH THUAN</t>
  </si>
  <si>
    <t>6972-WM+ GLI 435 HUNG VUONG, PHU THIEN</t>
  </si>
  <si>
    <t>435,TO DAN PHO 4,HUNG VUONG,PHU THIEN,PHU THIEN,GIA LAI</t>
  </si>
  <si>
    <t>4686_VM+ BTN SO 118 TU VAN TU</t>
  </si>
  <si>
    <t>SO 118,TU VAN TU,PHU TRINH,PHAN THIET,BINH THUAN</t>
  </si>
  <si>
    <t>4687_VM+ BTN 44-46 PHAM NGOC THACH</t>
  </si>
  <si>
    <t>SO 44-46,PHAM NGOC THACH,PHU TRINH,PHAN THIET,BINH THUAN</t>
  </si>
  <si>
    <t>4727_VM+ DLK 152 PHAM VAN DONG</t>
  </si>
  <si>
    <t>SO 152,PHAM VAN DONG,TAN HOA,BUON MA THUOT,DAK LAK</t>
  </si>
  <si>
    <t>4752_VM+ DLK 47 NGUYEN VIET XUAN</t>
  </si>
  <si>
    <t>SO 47,TBD 5 THUA 178,NGUYEN VIET XUAN,TAN THANH,BUON MA THUOT,DAK LAK</t>
  </si>
  <si>
    <t>4773_VM+ DLK 211 MAI HAC DE</t>
  </si>
  <si>
    <t>SO 211,MAI HAC DE,TAN THANH,BUON MA THUOT,DAK LAK</t>
  </si>
  <si>
    <t>4910_VM+ GLI 115 CACH MANG THANG 8</t>
  </si>
  <si>
    <t>SO 115,CMT8,HOA LU,PLEIKU,GIA LAI</t>
  </si>
  <si>
    <t>4947_VM+ GLI 27-29 NGUYEN VAN TROI</t>
  </si>
  <si>
    <t>SO 27-29,NGUYEN VAN TROI,HOI THUONG,PLEIKU,GIA LAI</t>
  </si>
  <si>
    <t>5105_VM+ LDG SO 105 NGO QUYEN</t>
  </si>
  <si>
    <t>SO 105,NGO QUYEN,P6,DA LAT,LAM DONG</t>
  </si>
  <si>
    <t>VM+ LDG SO D03 ME LINH</t>
  </si>
  <si>
    <t>SO D03,ME LINH,P9,DA LAT,LAM DONG</t>
  </si>
  <si>
    <t>5279_VM+ DLK SO 70 Y WANG</t>
  </si>
  <si>
    <t>SO 70,Y WANG,EATAM,BUON MA THUOT,DAK LAK</t>
  </si>
  <si>
    <t>VM+ BTN 7 HOANG VAN THU</t>
  </si>
  <si>
    <t>TBD 7,HOANG VAN THU,LAC DAO,PHAN THIET,BINH THUAN</t>
  </si>
  <si>
    <t>6266_WM+LIFE BDG 74 HUYNH THI TUOI</t>
  </si>
  <si>
    <t>74,HUYNH THI TUOI,TAN BINH,DI AN,BINH DUONG</t>
  </si>
  <si>
    <t>5756_VM+ BDG CC PHUC DAT</t>
  </si>
  <si>
    <t>SHOP 0124-0125,CC PHUC DAT CONNECT,DUONG D1,PHU LOI,THU DAU MOT,BINH DUONG</t>
  </si>
  <si>
    <t>6290_WM+ BDG 97 TRAN QUANG KHAI</t>
  </si>
  <si>
    <t>97,TRAN QUANG KHAI,TAN DONG HIEP,DI AN,BINH DUONG</t>
  </si>
  <si>
    <t>6034_VM+ BDG A-S-04, A-S-05 ECOXUAN</t>
  </si>
  <si>
    <t>AS04AS05,ECO XUAN,NB-N9,LAI THIEU,THUAN AN,BINH DUONG</t>
  </si>
  <si>
    <t>6096_VM+ BDG 200 DUONG D1- PHU HOA</t>
  </si>
  <si>
    <t>200,KDC PHU HOA 1,DUONG D1,PHU HOA,THU DAU 1,BINH DUONG</t>
  </si>
  <si>
    <t>6458_WM+ RURAL BDG 27-29/A66, BINH GIAO</t>
  </si>
  <si>
    <t>27-29/A66,TO 10, KP BINH GIAO,THUAN GIAO,THUAN AN,BINH DUONG</t>
  </si>
  <si>
    <t>6536_WM+ RURAL BDG 3/80 THU KHOA HUAN</t>
  </si>
  <si>
    <t>3/80,THU KHOA HUAN,THUAN GIAO,THUAN AN,BINH DUONG</t>
  </si>
  <si>
    <t>6549_WM+ RURAL BDG A84 KP BINH DUC</t>
  </si>
  <si>
    <t>A84,KP BINH DUC,THUAN AN,BINH DUONG</t>
  </si>
  <si>
    <t>6842-WM+ BDG 343 QUOC LO 1K</t>
  </si>
  <si>
    <t>343,QUOC LO 1K, KP NOI HOA,BINH AN,DI AN,BINH DUONG</t>
  </si>
  <si>
    <t>6582_WM+ RURAL BDG 4/23 KP. BINH QUOI</t>
  </si>
  <si>
    <t>4/23,KP. BINH QUOI,BINH CHUAN,THUAN AN,BINH DUONG</t>
  </si>
  <si>
    <t>6918-WM+ RURAL BDG 2/15 NGUYEN DU</t>
  </si>
  <si>
    <t>2/15,KP BINH DUC,NGUYEN DU,BINH HOA,THUAN AN,BINH DUONG</t>
  </si>
  <si>
    <t>6928-WM+ RURAL BDG 164/2C KHU PHO THANH HOA B</t>
  </si>
  <si>
    <t>164/2C,KP. THANH HOA B,AN THANH,THUAN AN,BINH DUONG</t>
  </si>
  <si>
    <t>4162_WM+LIFE DNI SO 8 DUONG DONG KHOI</t>
  </si>
  <si>
    <t>8,DONG KHOI,TRANG DAI,BIEN HOA,DONG NAI</t>
  </si>
  <si>
    <t>4163_WM+LIFE DNI 3/9 NGUYEN VAN TO</t>
  </si>
  <si>
    <t>SO 3/9,KP LONG DIEM,NGUYEN VAN TO,LONG BINH TAN,BIEN HOA,DONG NAI</t>
  </si>
  <si>
    <t>4187_VM+ DNI 19/5 CMT 8</t>
  </si>
  <si>
    <t>SO 19/5,CMT8,QUANG VINH,BIEN HOA,DONG NAI</t>
  </si>
  <si>
    <t>4186_VM+ DNI 89 TO 9 TAN HIEP</t>
  </si>
  <si>
    <t>SO 89,TO 9, KP 1,TAN HIEP,BIEN HOA,DONG NAI</t>
  </si>
  <si>
    <t>4227_WM+ DNI 869 HOANG TAM KY</t>
  </si>
  <si>
    <t>SO 869,TO 34, KP 5A,HOANG TAM KY,LONG BINH,BIEN HOA,DONG NAI</t>
  </si>
  <si>
    <t>4324_WM+ DNI A32  DUONG 5</t>
  </si>
  <si>
    <t>SO A32,DUONG 5,THONG NHAT,BIEN HOA,DONG NAI</t>
  </si>
  <si>
    <t>4351_WM+ DNI H1/1 NGUYEN AI QUOC</t>
  </si>
  <si>
    <t>SO H1/1,NGUYEN AI QUOC,TRUNG DUNG,BIEN HOA,DONG NAI</t>
  </si>
  <si>
    <t>4352_WM+ DNI H2/4 T.34 KDC TAN PHONG</t>
  </si>
  <si>
    <t>SO H2/4,TO 34, KP 7,KDC TAN PHONG,TAN PHONG,BIEN HOA,DONG NAI</t>
  </si>
  <si>
    <t>4410_WM+ DNI LO17-18 KDC BINH DUONG</t>
  </si>
  <si>
    <t>LO 17-18,KDC BINH DUONG,CHAU VAN LONG,LONG BINH TAN,BIEN HOA,DONG NAI</t>
  </si>
  <si>
    <t>4465_VM+ DNI G1, KHU 94, AP LONG DUC 1</t>
  </si>
  <si>
    <t>G1,KHU 94, AP LONG DUC 1,TAM PHUOC,BIEN HOA,DONG NAI</t>
  </si>
  <si>
    <t>4468_VM+ DNI 152 DINH QUANG AN</t>
  </si>
  <si>
    <t>SO 152,DINH QUANG AN,PHUOC TAN,BIEN HOA,DONG NAI</t>
  </si>
  <si>
    <t>4506_VM+ DNI 155 TRUONG DINH</t>
  </si>
  <si>
    <t>SO 155,KP 2,TRUONG DINH,TAN MAI,BIEN HOA,DONG NAI</t>
  </si>
  <si>
    <t>4510_VM+ DNI 77/2 DONG KHOI</t>
  </si>
  <si>
    <t>SO 77/2,KP 3,DONG KHOI,TAM HOA,BIEN HOA,DONG NAI</t>
  </si>
  <si>
    <t>4673_VM+ DNI SO 27 PHUNG HUNG</t>
  </si>
  <si>
    <t>SO 27,TO 4, AP LONG DUC 3,PHUNG HUNG,TAM PHUOC,BIEN HOA,DONG NAI</t>
  </si>
  <si>
    <t>5140_VM+ DNI SO 175-177 DUONG N16</t>
  </si>
  <si>
    <t>SO 175-177,KDC VO THI SAU,DUONG N16,THONG NHAT,BIEN HOA,DONG NAI</t>
  </si>
  <si>
    <t>5241_VM+ DNI SO 8F2-9F2 DUONG N4</t>
  </si>
  <si>
    <t>SO 8F2-9F2,DUONG N4,BUU LONG,BIEN HOA,DONG NAI</t>
  </si>
  <si>
    <t>5314_VM+ SO 170 HOANG MINH CHANH</t>
  </si>
  <si>
    <t>SO 170,HOANG MINH CHANH,HOA AN,BIEN HOA,DONG NAI</t>
  </si>
  <si>
    <t>5455_VM+ DNI SO 26/90 HO NAI</t>
  </si>
  <si>
    <t>SO 26/90,KP 13,HO NAI,HO NAI,BIEN HOA,DONG NAI</t>
  </si>
  <si>
    <t>5719 - VM+ KHA 19 DUONG A1</t>
  </si>
  <si>
    <t>LO 19,KHU DO THI VINH DIEM TRUNG,A1,VINH HIEP,NHA TRANG,KHANH HOA</t>
  </si>
  <si>
    <t>5883_VM+ GLI 40B HUNG VUONG</t>
  </si>
  <si>
    <t>40B,HUNG VUONG,IA KRING,PLEIKU,GIA LAI</t>
  </si>
  <si>
    <t>6005_WM+ KHA XH1 PHUOC LONG</t>
  </si>
  <si>
    <t>CAN SO 07E XH1,KDT PHUOC LONG 2,NHA TRANG,KHANH HOA</t>
  </si>
  <si>
    <t>6080_VM+ LDG 14 NGUYEN CONG TRU</t>
  </si>
  <si>
    <t>14,NGUYEN CONG TRU,P8,DA LAT,LAM DONG</t>
  </si>
  <si>
    <t>6351_WM+GLI 230 PHAN DINH PHUNG</t>
  </si>
  <si>
    <t>230,PHAN DINH PHUNG,YEN DO,PLEIKU,GIA LAI</t>
  </si>
  <si>
    <t>6356_WM+DLK 110 Y NGONG</t>
  </si>
  <si>
    <t>110,Y NGONG,TAN TIEN,BUON MA THUOT,DAK LAK</t>
  </si>
  <si>
    <t>6425_WM+ LDG 25 THONG THIEN HOC</t>
  </si>
  <si>
    <t>25,THONG THIEN HOC,PHUONG 2,DA LAT,LAM DONG</t>
  </si>
  <si>
    <t>6648_WM+ GLI 45C PHAN DINH PHUNG</t>
  </si>
  <si>
    <t>45C,PHAN DINH PHUNG,PLEIKU,GIA LAI,GIA LAI</t>
  </si>
  <si>
    <t>WM+ KHA 34 HON CHONG</t>
  </si>
  <si>
    <t>34,HON CHONG,VINH HAI,KHANH HOA,KHANH HOA</t>
  </si>
  <si>
    <t>2A94-WM+ GLI 1107 - 1109 QUANG TRUNG</t>
  </si>
  <si>
    <t>1107 - 1109,QUANG TRUNG,AN PHU,AN KHE,GIA LAI</t>
  </si>
  <si>
    <t>2A96-WM+ RURAL GLI 435 NGUYEN HUE</t>
  </si>
  <si>
    <t>435,NGUYEN HUE,DAK DOA,DAK DOA,GIA LAI</t>
  </si>
  <si>
    <t>2AA1-WM+ RURAL GLI 160 HUNG VUONG</t>
  </si>
  <si>
    <t>160,HUNG VUONG,CHU PRONG,CHU PRONG,GIA LAI</t>
  </si>
  <si>
    <t>2ABH-WM+ KTM 888 HUNG VUONG</t>
  </si>
  <si>
    <t>888,HUNG VUONG,PLEI KAN,NGOC HOI,KON TUM</t>
  </si>
  <si>
    <t>2ABI-WM+ GLI 331 HUNG VUONG</t>
  </si>
  <si>
    <t>331,HUNG VUONG,LA KHA,LA GRAI,GIA LAI</t>
  </si>
  <si>
    <t>2ABJ-WM+ GLI 511 QUANG TRUNG</t>
  </si>
  <si>
    <t>511,QUANG TRUNG,AN TAN,AN KHE,GIA LAI</t>
  </si>
  <si>
    <t>3459_VM+ KHA 184 DA TUONG</t>
  </si>
  <si>
    <t>184,DA TUONG,VINH NGUYEN,NHA TRANG,KHANH HOA</t>
  </si>
  <si>
    <t>3610_VM+ KHA 513 DUONG 2/4</t>
  </si>
  <si>
    <t>513,DUONG 2/4,VINH PHUOC,NHA TRANG,KHANH HOA</t>
  </si>
  <si>
    <t>5798_VM+ DNI 249 CMT8</t>
  </si>
  <si>
    <t>249,CMT8,HOA BINH,BIEN HOA,DONG NAI</t>
  </si>
  <si>
    <t>5979_VM+ DNI 164 PHAN TRUNG</t>
  </si>
  <si>
    <t>164,KP 7,PHAN TRUNG,TAN TIEN,BIEN HOA,DONG NAI</t>
  </si>
  <si>
    <t>6383_WM+ DNI 9/8 NGUYEN KHUYEN</t>
  </si>
  <si>
    <t>9/8,TO 44,NGUYEN KHUYEN,TRANG DAI,BIEN HOA,DONG NAI</t>
  </si>
  <si>
    <t>6151_VM+DNI  1062 TINH LO 768</t>
  </si>
  <si>
    <t>1062,TINH LO 768,THANH PHU,VINH CUU,DONG NAI</t>
  </si>
  <si>
    <t>6211_WM+ DNI 258 HOANG DIEU</t>
  </si>
  <si>
    <t>258,HOANG DIEU,XUAN THANH,LONG KHANH,DONG NAI</t>
  </si>
  <si>
    <t>WM+ DNI 420 PHAM VAN THUAN</t>
  </si>
  <si>
    <t>420,PHAM VAN THUAN,KP 3,TAM HIEP,BIEN HOA,DONG NAI</t>
  </si>
  <si>
    <t>6935-WM+ DNI 08 LUU VAN VIET</t>
  </si>
  <si>
    <t>8,LUU VAN VIET,TAN TIEN,BIEN HOA,DONG NAI</t>
  </si>
  <si>
    <t>6952-WM+ DNI KIOSK SO 14, CC THANH BINH</t>
  </si>
  <si>
    <t>5,CC THANH BINH,CMT8,THANH BINH,BIEN HOA,DONG NAI</t>
  </si>
  <si>
    <t>6931-WM+ DNI 19 PHAN BOI CHAU</t>
  </si>
  <si>
    <t>19,PHAN BOI CHAU,XUAN AN,LONG KHANH,DONG NAI</t>
  </si>
  <si>
    <t>2AK8-WM+RURAL NTN K1 KDT MOI DONG BAC</t>
  </si>
  <si>
    <t>KHU DO THI MOI DONG BAC (KHU K1),THANH SON,PHAN RANG THAP CHAM,NINH THUAN</t>
  </si>
  <si>
    <t>3794_VM+ KHA 8 NGUYEN XIEN</t>
  </si>
  <si>
    <t>8,NGUYEN XIEN,VINH HAI,NHA TRANG,KHANH HOA</t>
  </si>
  <si>
    <t>2AK9-WM+RURAL GLI 256 TRAN HUNG DAO</t>
  </si>
  <si>
    <t>256,TRAN HUNG DAO,KON DONG,MANG YANG,GIA LAI</t>
  </si>
  <si>
    <t>5151_VM+ NTN SO 117 CAY DA</t>
  </si>
  <si>
    <t>SO 117,KP KHANH CHU 2,CAY DA,KHANH HAI,NINH HAI,NINH THUAN</t>
  </si>
  <si>
    <t>5200_VM+ NTN SO 143 HAI THUONG LAN ONG</t>
  </si>
  <si>
    <t>SO 143,HAI THUONG LAN ONG,DONG HAI,PHAN RANG,NINH THUAN</t>
  </si>
  <si>
    <t>4346_WM+ KHA 21 NGUYEN DUC CANH</t>
  </si>
  <si>
    <t>SO 21,NGUYEN DUC CANH,PHUOC LONG,NHA TRANG,KHANH HOA</t>
  </si>
  <si>
    <t>KING FOOD KHO TRUNG TAM</t>
  </si>
  <si>
    <t>324,KHO LINKER LOGISTICS,DT743A,BINH THANG,DI AN,BINH DUONG</t>
  </si>
  <si>
    <t>BHX_DON_BHO-KHO DC LONG BINH</t>
  </si>
  <si>
    <t>G243,KP 7,BUI VAN HOA,LONG BINH,BIEN HOA,DONG NAI</t>
  </si>
  <si>
    <t>WINMART NINH KIEU (VINATEX)</t>
  </si>
  <si>
    <t>NINH KIEU,CAN THO</t>
  </si>
  <si>
    <t>WINMART CAN THO</t>
  </si>
  <si>
    <t>2,HUNG VUONG,THOI BINH,NINH KIEU,CAN THO</t>
  </si>
  <si>
    <t>WINMART XUAN KHANH</t>
  </si>
  <si>
    <t>209,DUONG 30/4,XUAN KHANH,NINH KIEU,CAN THO</t>
  </si>
  <si>
    <t>BHX_HGI_CTA - KHO CHAU THANH A</t>
  </si>
  <si>
    <t>TH 1061-1172-1174-2240-4930, TBD SO 2,TAN LOI,MOT NGAN,CHAU THANH A,HAU GIANG</t>
  </si>
  <si>
    <t>BHX_KGI_CTH - KHO DC KIEN GIANG</t>
  </si>
  <si>
    <t>LO L4,KCN THANH LOC,DUONG SO 2,THANH LOC,CHAU THANH,KIEN GIANG</t>
  </si>
  <si>
    <t>5058 BHX_CTH_TNO - KHO DC THOT NOT</t>
  </si>
  <si>
    <t>SO 1436, 1438, 1442, 1443,,KV TRANG THO A,TRUNG NHUT,THOT NOT,CAN THO</t>
  </si>
  <si>
    <t>VM+ TVH SO 142 A NGUYEN DANG</t>
  </si>
  <si>
    <t>SO 142 A,KHOM 8,NGUYEN DANG,P6,TRA VINH,TRA VINH</t>
  </si>
  <si>
    <t>5211_VM+ TVH SO 491 NGUYEN THI MINH KHAI</t>
  </si>
  <si>
    <t>SO 491,KHOM 7,NGUYEN THI MINH KHAI,P7,TRA VINH,TRA VINH</t>
  </si>
  <si>
    <t>5242_VM+ TVH SO 363 KHOM 8</t>
  </si>
  <si>
    <t>SO 363,KHOM 8,P7,TRA VINH,TRA VINH</t>
  </si>
  <si>
    <t>5276_VM+ TVH SO 57 DONG KHOI</t>
  </si>
  <si>
    <t>SO 57,DONG KHOI,P6,TRA VINH,TRA VINH</t>
  </si>
  <si>
    <t>4784_VM+ VLG 68 DUONG 2/9</t>
  </si>
  <si>
    <t>SO 68,DUONG 2/9,P1,VINH LONG,VINH LONG</t>
  </si>
  <si>
    <t>4786_VM+ VLG 33/15D PHAM THAI BUONG</t>
  </si>
  <si>
    <t>SO 33/15D,PHAM THAI BUONG,P4,VINH LONG,VINH LONG</t>
  </si>
  <si>
    <t>4921_VM+ VLG SO 27 A LE VAN TAM</t>
  </si>
  <si>
    <t>SO 27 A,LE VAN TAM,P1,VINH LONG,VINH LONG</t>
  </si>
  <si>
    <t>5551_VM+ VLG 86 NGUYEN HUE</t>
  </si>
  <si>
    <t>SO 86,NGUYEN HUE,P2,VINH LONG,VINH LONG</t>
  </si>
  <si>
    <t>6069_VM+ VLG 79/9 PHO CO DIEU</t>
  </si>
  <si>
    <t>79/9,PHO CO DIEU,PHUONG 3,VINH LONG,VINH LONG</t>
  </si>
  <si>
    <t>WM+ BLU 6 LE DUAN</t>
  </si>
  <si>
    <t>6,LE DUAN,P1,BAC LIEU,BAC LIEU</t>
  </si>
  <si>
    <t>5462_VM+ CMU 13 DOAN THI DIEM</t>
  </si>
  <si>
    <t>SO 13,DOAN THI DIEM,P7,CA MAU,CA MAU</t>
  </si>
  <si>
    <t>CN DA NANG – CTY CP SIEU THI WINMART</t>
  </si>
  <si>
    <t>RIVERVIEW COMPLEX DN,NGO QUYEN,AN HAI BAC,SON TRA,DA NANG</t>
  </si>
  <si>
    <t>2039_VM+ DNG 8 CHU HUY MAN</t>
  </si>
  <si>
    <t>8,CHU HUY MAN,MAN THAI,SON TRA,DA NANG</t>
  </si>
  <si>
    <t>2064_VM+ DNG 55 KHUC HAO</t>
  </si>
  <si>
    <t>E2-45,KHUC HAO,MAN THAI,SON TRA,DA NANG</t>
  </si>
  <si>
    <t>2120_VM+ DNG 179 HO NGHINH</t>
  </si>
  <si>
    <t>179,HO NGHINH,PHUOC MY,SON TRA,DA NANG</t>
  </si>
  <si>
    <t>2592_VM+ DNG 55 CAO THANG</t>
  </si>
  <si>
    <t>55,CAO THANG,THANH BINH,HAI CHAU,DA NANG</t>
  </si>
  <si>
    <t>3194_WM+LIFE DNG 263 ONG ICH DUONG</t>
  </si>
  <si>
    <t>263,TO 50,ONG ICH DUONG,KHUE TRUNG,CAM LE,DA NANG</t>
  </si>
  <si>
    <t>3269_WM+LIFE DNG 904 TON DUC THANG</t>
  </si>
  <si>
    <t>904,TON DUC THANG,HOA KHANH BAC,LIEN CHIEU,DA NANG</t>
  </si>
  <si>
    <t>2040_WM+LIFE DNG 53 PHAN DANG LUU</t>
  </si>
  <si>
    <t>53,PHAN DANG LUU,HOA CUONG,HAI CHAU,DA NANG</t>
  </si>
  <si>
    <t>3297_WM+LIFE DNG 228 KINH DUONG VUONG</t>
  </si>
  <si>
    <t>228,KINH DUONG VUONG,HOA MINH,LIEN CHIEU,DA NANG</t>
  </si>
  <si>
    <t>2089_WM+LIFE DNG 114 QUANG TRUNG</t>
  </si>
  <si>
    <t>114,QUANG TRUNG,THACH THANG,HAI CHAU,DA NANG</t>
  </si>
  <si>
    <t>3006_VM+ DNG 488 TON DUC THANG</t>
  </si>
  <si>
    <t>488,TON DUC THANG,HOA KHANH NAM,LIEN CHIEU,DA NANG</t>
  </si>
  <si>
    <t>3514_WM+LIFE DNG 131-133 LY THAI TONG</t>
  </si>
  <si>
    <t>131-133,LY THAI TONG,HOA MINH,LIEN CHIEU,DA NANG</t>
  </si>
  <si>
    <t>3577_WM+LIFE DNG 180 PHAM CU LUONG</t>
  </si>
  <si>
    <t>180,PHAM CU LUONG,AN HAI DONG,SON TRA,DA NANG</t>
  </si>
  <si>
    <t>3510_VM+ DNG 248 DONG DA</t>
  </si>
  <si>
    <t>248,DONG DA,THUAN PHUOC,HAI CHAU,DA NANG</t>
  </si>
  <si>
    <t>3306_VM+ DNG 41 HAI HO</t>
  </si>
  <si>
    <t>41,HAI HO,THANH BINH,HAI CHAU,DA NANG</t>
  </si>
  <si>
    <t>3665_WM+LIFE DNG 445 TRUNG NU VUONG</t>
  </si>
  <si>
    <t>445,TRUNG NU VUONG,HOA THUAN TAY,HAI CHAU,DA NANG</t>
  </si>
  <si>
    <t>3672_VM+ DNG 357 ONG ICH KHIEM</t>
  </si>
  <si>
    <t>357,ONG ICH KHIEM,HAI CHAU 2,HAI CHAU,DA NANG</t>
  </si>
  <si>
    <t>3704_WM+LIFE DNG 103 NGUYEN HUY TUONG</t>
  </si>
  <si>
    <t>103,NGUYEN HUY TUONG,HOA MINH,LIEN CHIEU,DA NANG</t>
  </si>
  <si>
    <t>3746_VM+ DNG 131 PHAM HUY THONG</t>
  </si>
  <si>
    <t>131,PHAM HUY THONG,NAI HIEN DONG,SON TRA,DA NANG</t>
  </si>
  <si>
    <t>3819_VM+ DNG 183 HAN THUYEN</t>
  </si>
  <si>
    <t>183,HAN THUYEN,HOA CUONG BAC,HAI CHAU,DA NANG</t>
  </si>
  <si>
    <t>3854_WM+LIFE DNG 110 TIEU LA</t>
  </si>
  <si>
    <t>SO 110,TIEU LA,HOA THUAN TAY,HAI CHAU,DA NANG</t>
  </si>
  <si>
    <t>4254_WM+ DNG 2 DONG DA</t>
  </si>
  <si>
    <t>SO 2,DONG DA,THUAN PHUOC,HAI CHAU,DA NANG</t>
  </si>
  <si>
    <t>4316_WM+ DNG LO 9 C15 LY NHAT QUANG</t>
  </si>
  <si>
    <t>LO 9 C15,LY NHAT QUANG,NAI HIEN DONG,SON TRA,DA NANG</t>
  </si>
  <si>
    <t>4325_VM+ DNG 63 NUI THANH</t>
  </si>
  <si>
    <t>63,NUI THANH,HOA THUAN DONG,HAI CHAU,DA NANG</t>
  </si>
  <si>
    <t>4434_VM+ DNG 43 HO QUY LY</t>
  </si>
  <si>
    <t>SO 43,HO QUY LY,THANH KHE TAY,THANH KHE,DA NANG</t>
  </si>
  <si>
    <t>4475_WM+ DNG 220 THANH THUY</t>
  </si>
  <si>
    <t>220,THANH THUY,THANH BINH,HAI CHAU,DA NANG</t>
  </si>
  <si>
    <t>4488_VM+ DNG 245-247 LE THANH NGHI</t>
  </si>
  <si>
    <t>245-247,LE THANH NGHI,HOA CUONG NAM,HAI CHAU,DA NANG</t>
  </si>
  <si>
    <t>4545_VM+ DNG 278 NGUYEN CONG TRU</t>
  </si>
  <si>
    <t>278,NGUYEN CONG TRU,PHUOC MY,SON TRA,DA NANG</t>
  </si>
  <si>
    <t>4439_WM+ DNG 376-378 K. D. VUONG</t>
  </si>
  <si>
    <t>SO 376-378,LO 27-28-F1.11, KHU TDC HOA MINH 3,KINH DUONG VUONG,HOA MINH,LIEN CHIEU,DA NANG</t>
  </si>
  <si>
    <t>4544_VM+ DNG 2 DINH CONG TRU</t>
  </si>
  <si>
    <t>2,DINH CONG TRU,THO QUANG,SON TRA,DA NANG</t>
  </si>
  <si>
    <t>4648_VM+ DNG 31 NGUYEN DINH TRONG</t>
  </si>
  <si>
    <t>SO 31,NGUYEN DINH TRONG,HOA KHANH NAM,LIEN CHIEU,DA NANG</t>
  </si>
  <si>
    <t>4806_VM+ DNG 64 TO HIEN THANH</t>
  </si>
  <si>
    <t>64,TO HIEN THANH,PHUOC MY,SON TRA,DA NANG</t>
  </si>
  <si>
    <t>4755_VM+ DNG 46 LE VAN THU</t>
  </si>
  <si>
    <t>46,LE VAN THU,MAN THAI,SON TRA,DA NANG</t>
  </si>
  <si>
    <t>4859_VM+ DNG K01/51 PHAM NHU XUONG</t>
  </si>
  <si>
    <t>K01/51,PHAM NHU XUONG,HOA KHANH NAM,LIEN CHIEU,DA NANG</t>
  </si>
  <si>
    <t>5254_VM+ DNG 84 NGUYEN LUONG BANG</t>
  </si>
  <si>
    <t>84,NGUYEN LUONG BANG,HOA KHANH BAC,LIEN CHIEU,DA NANG</t>
  </si>
  <si>
    <t>5641_WM+LIFE DNG 135 NGUYEN VAN THOAI</t>
  </si>
  <si>
    <t>135,NGUYEN VAN THOAI,AN HAI DONG,SON TRA,DA NANG</t>
  </si>
  <si>
    <t>5783_WM+LIFE DNG 02 PHAN XICH LONG</t>
  </si>
  <si>
    <t>2,PHAN XICH LONG,AN KHE,THANH KHE,DA NANG</t>
  </si>
  <si>
    <t>WM+ DNG 38 LE THANH NGHI</t>
  </si>
  <si>
    <t>38,LE THANH NGHI,HOA CUONG BAC,HAI CHAU,DA NANG</t>
  </si>
  <si>
    <t>2AX1_WM+RURAL QNM THUA 1060-1739, DT609</t>
  </si>
  <si>
    <t>THUA 1060 - 1739, TBD 14,DT609,DAI NGHIA,DAI LOC,QUANG NAM</t>
  </si>
  <si>
    <t>5850_VM+ QNM 597 PHAN CHU TRINH</t>
  </si>
  <si>
    <t>597,PHAN CHU TRINH,HOA HUONG,TAM KI,QUANG NAM</t>
  </si>
  <si>
    <t>4423_VM+ QNM 17 NGUYEN TRI PHUONG</t>
  </si>
  <si>
    <t>17,NGUYEN TRI PHUONG,CAM NAM,HOI AN,QUANG NAM</t>
  </si>
  <si>
    <t>6107_VM+ QNM 97 PHAN CHAU TRINH</t>
  </si>
  <si>
    <t>97,PHAN CHAU TRINH,PHUOC HOA,TAM KI,QUANG NAM</t>
  </si>
  <si>
    <t>6365_WM+ QNM 199 LY THAI TO</t>
  </si>
  <si>
    <t>199,LY THAI TO,DIEN AN,DIEN BAN,QUANG NAM</t>
  </si>
  <si>
    <t>6553_WM+ QNM 233 TIEU LA</t>
  </si>
  <si>
    <t>233,TIEU LA,HA LAM,THANG BINH,QUANG NAM</t>
  </si>
  <si>
    <t>5171_VM+ QNM 114 NGUYEN DUY HIEU</t>
  </si>
  <si>
    <t>114,NGUYEN DUY HIEU,CAM CHAU,HOI AN,QUANG NAM</t>
  </si>
  <si>
    <t>6300_WM+ QNM 56 NGUYEN TAT THANH</t>
  </si>
  <si>
    <t>56,NGUYEN TAT THANH,CAM HA,HOI AN,QUANG NAM</t>
  </si>
  <si>
    <t>5013_VM+ QNI 330-332 NGUYEN VAN LINH</t>
  </si>
  <si>
    <t>330,NGUYEN VAN LINH,TRUONG QUANG,QUANG NGAI,QUANG NGAI</t>
  </si>
  <si>
    <t>5087_VM+ QNI 776 QUANG TRUNG</t>
  </si>
  <si>
    <t>776,QUANG TRUNG,CHANH LO,QUANG NGAI,QUANG NGAI</t>
  </si>
  <si>
    <t>WINMART QUANG NGAI</t>
  </si>
  <si>
    <t>SO 26,TTTM VINCOM PLAZA QUANG NGAI,LE THANH TON,NGHIA CHANH,QUANG NGAI,QUANG NGAI</t>
  </si>
  <si>
    <t>4557_VM+ TGG 203 LY THUONG KIET</t>
  </si>
  <si>
    <t>SO 203,LY THUONG KIET,P5,MY THO,TIEN GIANG</t>
  </si>
  <si>
    <t>4593_VM+ TGG 915B TRAN HUNG DAO</t>
  </si>
  <si>
    <t>SO 915 BIS,TRAN HUNG DAO,P5,MY THO,TIEN GIANG</t>
  </si>
  <si>
    <t>4621_VM+ LAN 468 NGUYEN DINH CHIEU</t>
  </si>
  <si>
    <t>SO 468,NGUYEN DINH CHIEU,P3,TAN AN,LONG AN</t>
  </si>
  <si>
    <t>4860_VM+ LAN 10 TRUONG DINH</t>
  </si>
  <si>
    <t>S0 10-11-12,TRUONG DINH,P1,TAN AN,LONG AN</t>
  </si>
  <si>
    <t>6550_WM+ RURAL TGG 1 VO THANH TAM</t>
  </si>
  <si>
    <t>01,VO THANH TAM, KP 1,P4,CAI LAY,TIEN GIANG</t>
  </si>
  <si>
    <t>6487_WM+ RURAL LAN 128 PHUOC LOI</t>
  </si>
  <si>
    <t>128E-F,AP CHO,PHUOC LOI,BEN LUC,LONG AN</t>
  </si>
  <si>
    <t>3604_VM+ TGG 152 LY THUONG KIET</t>
  </si>
  <si>
    <t>SO 152,LY THUONG KIET,P6,MY THO,TIEN GIANG</t>
  </si>
  <si>
    <t>CIRCLE K DC</t>
  </si>
  <si>
    <t>KHO NGOAI QUAN PETEC, KCN NAM TAN UYEN,DUONG N4,KHANH BINH,TAN UYEN,BINH DUONG</t>
  </si>
  <si>
    <t>BHX_BTH_HTN-DC HAM THUAN NAM</t>
  </si>
  <si>
    <t>LO C7-6/2,C7-7,C7-8/1, KCN HAM KIEM 1,DUONG N4,HAM MY,HAM THUAN NAM,BINH THUAN</t>
  </si>
  <si>
    <t>8030 BHX_LDO_DTR - KHO DC DUC TRONG</t>
  </si>
  <si>
    <t>KCN PHU HOI,,LO F3 - KCN,PHU HOI,DUC TRONG,LAM DONG</t>
  </si>
  <si>
    <t>AEON QUOC LO 1A</t>
  </si>
  <si>
    <t>KHU DAT Z11,QUOC LO 1A,TRUNG MY TAY,Q12,TP HCM</t>
  </si>
  <si>
    <t>13807- BHX_LAN_DHO - KHO DC XUYEN A</t>
  </si>
  <si>
    <t>NHA KHO SO WH1.1 KCN XUYEN A,MY HANH BAC,DUC HOA,LONG AN</t>
  </si>
  <si>
    <t>MINISTOP NLVJ LONG AN</t>
  </si>
  <si>
    <t>LO 14 VA 14A, KCN TAN DUC,HUU THANH,DUC HOA,LONG AN</t>
  </si>
  <si>
    <t>MMVN MEGA TONG KHO</t>
  </si>
  <si>
    <t>LO J2,CONG SO 3, KCN SONG THAN 1, TONG KHO CJ GEMADEPT,DUONG SO 10,DI AN,BINH DUONG</t>
  </si>
  <si>
    <t>AEON NGUYEN VAN LINH</t>
  </si>
  <si>
    <t>SO 101,BF1-01, TANG HAM 1, TRUNG TAM THUONG MAI CRESCENT MALL,TON DAT TIEN,TAN PHU,Q7,TP HCM</t>
  </si>
  <si>
    <t>WINMART LOTUS TRUNG SON</t>
  </si>
  <si>
    <t>7J,TANG TRET CAO OC SILAND,DUONG 9A,BINH HUNG,BINH CHANH,TP HCM</t>
  </si>
  <si>
    <t>WINMART DONG KHOI</t>
  </si>
  <si>
    <t>72,LE THANH TON,VINCOM CENTER DONG KHOI,Q1,TP HCM</t>
  </si>
  <si>
    <t>SATRAFOODS 177 DINH TIEN HOANG</t>
  </si>
  <si>
    <t>177,DINH TIEN HOANG,DA KAO,Q1,TP HCM</t>
  </si>
  <si>
    <t>BHX_HCM_NBE - KHO DC NHA BE</t>
  </si>
  <si>
    <t>LO F5-1, F5-2,KHU F,KCN HIEP PHUOC,HIEP PHUOC,NHA BE,TP HCM</t>
  </si>
  <si>
    <t>SATRAFOODS 464 HUYNH TAN PHAT</t>
  </si>
  <si>
    <t>464,HUYNH TAN PHAT,NHA BE,NHA BE,TP HCM</t>
  </si>
  <si>
    <t>4881_WM+LIFE HCM BTM1-3, CC CENTANA</t>
  </si>
  <si>
    <t>36,CENTANA,MAI CHI THO,AN PHU,Q2,TP HCM</t>
  </si>
  <si>
    <t>VM+ HCM SO 383-385 NGUYEN DUY TRINH</t>
  </si>
  <si>
    <t>SO 383-385,NGUYEN DUY TRINH,BINH TRUNG TAY,Q2,TP HCM</t>
  </si>
  <si>
    <t>6036_WM+LIFE HCM 232 LE VAN THINH</t>
  </si>
  <si>
    <t>232,KP1,LE VAN THINH,CAT LAI,Q2,TP HCM</t>
  </si>
  <si>
    <t>VM+ HCM H1-04, CAN 0.01, 0.28, 0.29 CITIHOME</t>
  </si>
  <si>
    <t>A.001 C135,CC CITI HOME,CAT LAT,THU DUC,TP HCM</t>
  </si>
  <si>
    <t>6272_WM+ HCM 151 NGUYEN DUY TRINH</t>
  </si>
  <si>
    <t>151,NGUYEN DUY TRINH,BINH TRUNG TAY,THU DUC,TP HCM</t>
  </si>
  <si>
    <t>6429_WM+ HCM CC CITISOHO, B0.07</t>
  </si>
  <si>
    <t>B007,CC CITISOHO,CAT LAI,Q2,TP HCM</t>
  </si>
  <si>
    <t>6992_WM+LIFE HCM SH21, CC HOMYLAND RIVERSIDE</t>
  </si>
  <si>
    <t>SO 14,LO THUONG MAI SH21 THUOC CHUNG CU CAO CAP HOMYLAND RIVERSIDE,DUONG SO 1,BINH TRUNG DONG,THU DUC,TP HCM</t>
  </si>
  <si>
    <t>3697_VM+ VTU A7 - 10/7 TT CHI LINH</t>
  </si>
  <si>
    <t>A7 - 10/7,NGUYEN AN NINH,BA RIA,BA RIA-VUNG TAU</t>
  </si>
  <si>
    <t>3947_WM+LIFE VTU 9 NGUYEN HUU CANH</t>
  </si>
  <si>
    <t>SO 9,NGUYEN HUU CANH,THANG NHAT,VUNG TAU,BA RIA-VUNG TAU</t>
  </si>
  <si>
    <t>4286_WM+ VTU 270A BINH GIA</t>
  </si>
  <si>
    <t>SO 270A,KP 4,BINH GIA,NGUYEN AN NINH,VUNG TAU,BA RIA-VUNG TAU</t>
  </si>
  <si>
    <t>5123_VM+ VTU SO 33A DUONG 30 THANG 4</t>
  </si>
  <si>
    <t>SO 33A,TOA NHA LAPEN CENTER,DUONG 30 THANG 4,P9,VUNG TAU,BA RIA-VUNG TAU</t>
  </si>
  <si>
    <t>5384_VM+ VTU SO 83 NGUYEN CU TRINH</t>
  </si>
  <si>
    <t>SO 83,NGUYEN CU TRINH,PHU MY,BA RIA,BA RIA-VUNG TAU</t>
  </si>
  <si>
    <t>5391_VM+ VTU TO 3 AP MY XUAN</t>
  </si>
  <si>
    <t>TO 3,AP MY XUAN,TAN THANH,BA RIA-VUNG TAU</t>
  </si>
  <si>
    <t>5437_VM+ VTU DAT TRONG VO VAN KIET</t>
  </si>
  <si>
    <t>DAT TRONG,VO VAN KIET,LONG BINH TAN,BA RIA,BA RIA-VUNG TAU</t>
  </si>
  <si>
    <t>5833_VM+ VTU 41 HAI BA TRUNG</t>
  </si>
  <si>
    <t>41,HAI BA TRUNG,PHUOC HIEP,BA RIA,BA RIA-VUNG TAU</t>
  </si>
  <si>
    <t>WM+ VTU LK8-16 HUYNH VAN HON</t>
  </si>
  <si>
    <t>LK8-16,HUYNH VAN HON,P10,VUNG TAU,BA RIA-VUNG TAU</t>
  </si>
  <si>
    <t>6191_VM+  234 NGUYEN VAN LINH</t>
  </si>
  <si>
    <t>234,C002,NGUYEN VAN LINH,PHUOC NGUYEN,BA RIA,BA RIA-VUNG TAU</t>
  </si>
  <si>
    <t>6590_WM+ VTU 764 DUONG 30/4</t>
  </si>
  <si>
    <t>764,DUONG 30/4,RACH DUA,VUNG TAU,BA RIA-VUNG TAU</t>
  </si>
  <si>
    <t>6593_WM+ VTU 221 TRAN PHU</t>
  </si>
  <si>
    <t>221,TRAN PHU,P5,VUNG TAU,BA RIA-VUNG TAU</t>
  </si>
  <si>
    <t>6650_WM+ VTU 797 BINH GIA</t>
  </si>
  <si>
    <t>797,BINH GIA,P10,VUNG TAU,BA RIA-VUNG TAU</t>
  </si>
  <si>
    <t>6652_WM+ VTU 172A TRUONG CONG DINH</t>
  </si>
  <si>
    <t>172A,TRUONG CONG DINH,P3,VUNG TAU,BA RIA-VUNG TAU</t>
  </si>
  <si>
    <t>6318_WM+VTU 85 HAI BA TRUNG</t>
  </si>
  <si>
    <t>85,HAI BA TRUNG,LONG HAI,LONG DIEN,BA RIA-VUNG TAU</t>
  </si>
  <si>
    <t>6771-WM+ VTU 117-119 HOANG VAN THU</t>
  </si>
  <si>
    <t>117-119,HOANG VAN THU,P7,VUNG TAU,BA RIA-VUNG TAU</t>
  </si>
  <si>
    <t>6897-WM+ VTU 2B LUONG THE VINH</t>
  </si>
  <si>
    <t>2B,LUONG THE VINH,P9,TAN BINH,BA RIA-VUNG TAU</t>
  </si>
  <si>
    <t>6932-WM+ VTU 238 DUONG 30/4</t>
  </si>
  <si>
    <t>238,DUONG 30/4,RACH DUA,VUNG TAU,BA RIA-VUNG TAU</t>
  </si>
  <si>
    <t>WM+ VTU 180-182 VO THI SAU</t>
  </si>
  <si>
    <t>180-182,VO THI SAU,LONG DIEN,LONG DIEN,BA RIA-VUNG TAU</t>
  </si>
  <si>
    <t>6889-WM+ VTU 168 NGUYEN VAN CU</t>
  </si>
  <si>
    <t>168,NGUYEN VAN CU,LONG TOAN,BA RIA,BA RIA-VUNG TAU</t>
  </si>
  <si>
    <t>ST: THISO SALA THU THIEM</t>
  </si>
  <si>
    <t>SO 10,B1-01 TTTM THISO MALL,MAI CHI THO,THU THIEM,THU DUC,TP HCM</t>
  </si>
  <si>
    <t>OSIFOOD FUJI NAM LONG</t>
  </si>
  <si>
    <t>146,DUONG D1,PHUOC LONG B,THU DUC,TP HCM</t>
  </si>
  <si>
    <t>OSIFOOD LIEN PHUONG</t>
  </si>
  <si>
    <t>91-93,LIEN PHUONG,PHUOC LONG B,THU DUC,TP HCM</t>
  </si>
  <si>
    <t>SATRAFOODS 740 TINH LO 43</t>
  </si>
  <si>
    <t>740,TINH LO 43,LINH CHIEU,THU DUC,TP HCM</t>
  </si>
  <si>
    <t>GS 25 - LO LU Q9</t>
  </si>
  <si>
    <t>63,LO LU,TRUONG THANH,Q9,TP HCM</t>
  </si>
  <si>
    <t>2AM6_WM+LIFE HCM 1.01, CC PARK VIEW RESIDENCE</t>
  </si>
  <si>
    <t>SO 152,1.01, TANG 1, DA KHOI CAN HO THUOC CUM CONG TRINH CAO OC VP KET HOP TM, DV VA NHA O,DIEN BIEN PHU,P25,BINH THANH,TP HCM</t>
  </si>
  <si>
    <t>2672_WM+ HCM 218 PHAN VAN HAN</t>
  </si>
  <si>
    <t>218,PHAN VAN HAN,P17,BINH THANH,TP HCM</t>
  </si>
  <si>
    <t>3769_WM+LIFE HCM 66B NGUYEN SY SACH</t>
  </si>
  <si>
    <t>66B,NGUYEN SY SACH,P15,TAN BINH,TP HCM</t>
  </si>
  <si>
    <t>2052_WM+LIFE HCM NGUYEN TRONG TUYEN</t>
  </si>
  <si>
    <t>300B,NGUYEN TRONG TUYEN,P1,TAN BINH,TP HCM</t>
  </si>
  <si>
    <t>4045_WM+LIFE HCM 92 DAT THANH</t>
  </si>
  <si>
    <t>SO 92,DUONG DAT THANH,P6,TAN BINH,TP HCM</t>
  </si>
  <si>
    <t>3193_VM+ HCM 24 LE BINH</t>
  </si>
  <si>
    <t>24,LE BINH,P4,TAN BINH,TP HCM</t>
  </si>
  <si>
    <t>3736_WM+LIFE HCM 68 HUYNH VAN NGHE</t>
  </si>
  <si>
    <t>68,HUYNH VAN NGHE,P15,TAN BINH,TP HCM</t>
  </si>
  <si>
    <t>4412_VM+ HCM 34 CHU DONG TU</t>
  </si>
  <si>
    <t>SO 34,CHU DONG TU,P7,TAN BINH,TP HCM</t>
  </si>
  <si>
    <t>5077_VM+ HCM 254/63 AU CO</t>
  </si>
  <si>
    <t>254/63,AU CO,P9,TAN BINH,TP HCM</t>
  </si>
  <si>
    <t>5647_WM+LIFE HCM 24B LAM SON</t>
  </si>
  <si>
    <t>24B,LAM SON,P2,TAN BINH,TP HCM</t>
  </si>
  <si>
    <t>5827_WM+LIFE HCM 26 NHAT CHI MAI</t>
  </si>
  <si>
    <t>26,NHAT CHI MAI,P13,TAN BINH,TP HCM</t>
  </si>
  <si>
    <t>5840_WM+LIFE HCM 43 QUACH VAN TUAN</t>
  </si>
  <si>
    <t>43,QUACH VAN TUAN,P12,TAN BINH,TP HCM</t>
  </si>
  <si>
    <t>6066_VM+ HCM 59-61 TAN HAI</t>
  </si>
  <si>
    <t>59-61,TAN HAI,P13,TAN BINH,TP HCM</t>
  </si>
  <si>
    <t>2446_WM+ HCM 94 TRAN VAN DU</t>
  </si>
  <si>
    <t>94,TRAN VAN DU,P14,TAN BINH,TP HCM</t>
  </si>
  <si>
    <t>2A77-WM+ HCM 122 - 124 NI SU HUYNH LIEN</t>
  </si>
  <si>
    <t>122 - 124,NI SU HUYNH LIEN,P10,TAN BINH,TP HCM</t>
  </si>
  <si>
    <t>3848_VM+ HCM 247/34 HA HUY GIAP</t>
  </si>
  <si>
    <t>SO 247/34,KP 3A,HA HUY GIAP,THANH LOC,Q12,TP HCM</t>
  </si>
  <si>
    <t>3223_VM+ HCM 596/2 TO KY</t>
  </si>
  <si>
    <t>596/2,TO KY,TAN CHANH HIEP,Q12,TP HCM</t>
  </si>
  <si>
    <t>3283_VM+ HCM 1/45 NGUYEN VAN QUA</t>
  </si>
  <si>
    <t>16438,KDC MO RONG,NG VĂN QUÁ,DONG HUNG THUAN,Q12,TP HCM</t>
  </si>
  <si>
    <t>VM+ HCM 45F1-46F1 DUONG DN5 KDC AN SUONG</t>
  </si>
  <si>
    <t>45F1-46F1,DN5,DONG HUNG THUAN,Q12,TP HCM</t>
  </si>
  <si>
    <t>5141_VM+ HCM 112/6 TAN CHANH HIEP 36</t>
  </si>
  <si>
    <t>112/6,KP 6,TAN CHANH HIEP 36,TAN CHANH HIEP,Q12,TP HCM</t>
  </si>
  <si>
    <t>5115_VM+ HCM SO 38 DUONG N5</t>
  </si>
  <si>
    <t>SO 38,CC HIEP THANH,DUONG N5,PHIEP THANH,Q12,TP HCM</t>
  </si>
  <si>
    <t>3163_VM+ HCM 9/3B HA HUY GIAP</t>
  </si>
  <si>
    <t>9/3B,HA HUY GIAP,THANH XUAN,Q12,TP HCM</t>
  </si>
  <si>
    <t>3420_VM+ HCM DUONG 27</t>
  </si>
  <si>
    <t>45,TINH LO 27,THANH LOC,Q12,TP HCM</t>
  </si>
  <si>
    <t>VM+ HCM 17/4 NGUYEN THI KIEU</t>
  </si>
  <si>
    <t>17//4,NGUYEN THI KIEU,TAN THOI HIEP,Q12,TP HCM</t>
  </si>
  <si>
    <t>6675_WM+LIFE HCM 148 DUONG SO 9</t>
  </si>
  <si>
    <t>148,DUONG SO 9,P16,GO VAP,TP HCM</t>
  </si>
  <si>
    <t>6844-WM+LIFE HCM 776 - 778 THONG NHAT</t>
  </si>
  <si>
    <t>776- 778,THONG NHAT,P15,GO VAP,TP HCM</t>
  </si>
  <si>
    <t>BHX_HCM - KHO DC TRAN DAI NGHIA 1</t>
  </si>
  <si>
    <t>G16/108A,AP 7,TRAN DAI NGHIA,LE MINH XUAN,BINH CHANH,TP HCM</t>
  </si>
  <si>
    <t>SATRAMART CU CHI</t>
  </si>
  <si>
    <t>1239,TINH LO 8,THANH AN,TRUNG AN,CU CHI,TP HCM</t>
  </si>
  <si>
    <t>BHX_HCM-KHO DC VINH LOC 3</t>
  </si>
  <si>
    <t>LO A 65/II,KCN VINH LOC,DUONG SO 4,BINH HUNG HOA,BINH TAN,TP HCM</t>
  </si>
  <si>
    <t>SATRAFOODS 2/7 QUOC LO 22</t>
  </si>
  <si>
    <t>2/7,QUOC LO 22,HOC MON,TP HCM</t>
  </si>
  <si>
    <t>3173_WM+LIFE HCM 192/72 NGUYEN OANH</t>
  </si>
  <si>
    <t>192/72/74/76,NGUYEN OANH,P17,GO VAP,TP HCM</t>
  </si>
  <si>
    <t>3443_WM+LIFE HCM 1191 PHAM VAN BACH</t>
  </si>
  <si>
    <t>1189-1191,PHAM VAN BACH,P12,GO VAP,TP HCM</t>
  </si>
  <si>
    <t>3258_VM+ HCM B57 KP3 DONG HUNG THUAN</t>
  </si>
  <si>
    <t>B57,KP 3,DONG HUNG THUAN,Q12,TP HCM</t>
  </si>
  <si>
    <t>OSIFOOD NGUYEN VAN CONG</t>
  </si>
  <si>
    <t>489,NGUYEN VAN CONG,P3,GO VAP,TP HCM</t>
  </si>
  <si>
    <t>4076_WM+ HNI LK09 NGO 38 XUAN LA</t>
  </si>
  <si>
    <t>LK09,KHU NHA O THAP TANG NGO 38,XUAN LA,TAY HO,HA NOI</t>
  </si>
  <si>
    <t>3248_VM+ HNI LO 2-628 H. HOA THAM</t>
  </si>
  <si>
    <t>LO 2-628,HOANG HOA THAM,BUOI,TAY HO,HA NOI</t>
  </si>
  <si>
    <t>WM+ HNI 70 TRAM LONG BIEN</t>
  </si>
  <si>
    <t>70,PHO TRAM,LONG BIEN,LONG BIEN,HA NOI</t>
  </si>
  <si>
    <t>4255_WM+ HNI 103 NGO 4 PHUONG MAI</t>
  </si>
  <si>
    <t>103 NGO 4,PHUONG MAI,PHUONG MAI,DONG DA,HA NOI</t>
  </si>
  <si>
    <t>3961_VM+ HNI 153-155 DE LA THANH</t>
  </si>
  <si>
    <t>153-155,DE LA THANH,NAM DONG,DONG DA,HA NOI</t>
  </si>
  <si>
    <t>3210_WM+LIFE HNI BT8-1 KDT VAN KHE</t>
  </si>
  <si>
    <t>BT8-1, KDTM VAN KHE,TO HUU,LA KHE,HA DONG,HA NOI</t>
  </si>
  <si>
    <t>3951_VM+ HNI 41 VU THANH</t>
  </si>
  <si>
    <t>41,VU THANH,O CHO DUA,DONG DA,HA NOI</t>
  </si>
  <si>
    <t>4640_VM+ HNI SO 1 YEN PHUC</t>
  </si>
  <si>
    <t>SO 1,YEN PHUC,PHUC LA,HA DONG,HA NOI</t>
  </si>
  <si>
    <t>3890_VM+ HNI 57 LA NOI</t>
  </si>
  <si>
    <t>57,LA NOI,DUONG NOI,HA DONG,HA NOI</t>
  </si>
  <si>
    <t>INTIMEX HAPRO T.X.BAC</t>
  </si>
  <si>
    <t>THANH XUAN BAC,THANH XUAN,HA NOI</t>
  </si>
  <si>
    <t>6171_WM+LIFE HNI BT12 KDT XA LA</t>
  </si>
  <si>
    <t>BT12-VT9,BT12-VT10,KDT XA LA,PHUC LA,HA DONG,HA NOI</t>
  </si>
  <si>
    <t>2814_WM+ HNI 116 DE LA THANH</t>
  </si>
  <si>
    <t>116,DE LA THANH,DONG DA,HA NOI</t>
  </si>
  <si>
    <t>4243_WM+ HNI 106 CT2 KĐT VAN KHE</t>
  </si>
  <si>
    <t>106,CT2-KĐT VAN KHE,TO HUU,LA KHE,HA DONG,HA NOI</t>
  </si>
  <si>
    <t>3229_WM+LIFE HNI CT7K PARKVIEW DUONG NOI</t>
  </si>
  <si>
    <t>TANG 1 TOA K, CC CT7, NCG RESIDENTIAL,KDTM DUONG NOI,HA DONG,HA NOI</t>
  </si>
  <si>
    <t>2173_WM+ HNI 37 DOAN KE THIEN</t>
  </si>
  <si>
    <t>37,DOAN KE THIEN,MAI DICH,CAU GIAY,HA NOI</t>
  </si>
  <si>
    <t>4414_VM+ HNI 3A-HH2 DUONG NOI</t>
  </si>
  <si>
    <t>LO SO 03A, TOA H THUOC DU AN HH2 KDTM DUONG NOI,HA DONG,HA NOI</t>
  </si>
  <si>
    <t>INTIMEX HAI PHONG 2</t>
  </si>
  <si>
    <t>23,MINH KHAI,LACH TRAY,DANG GIANG,HAI PHONG</t>
  </si>
  <si>
    <t>2210_WM+ HNI 12 PHAM TUAN TAI</t>
  </si>
  <si>
    <t>12,PHAM TUAN TAI,DICH VONG HAU,CAU GIAY,HA NOI</t>
  </si>
  <si>
    <t>3371_VM+ HNI 23-25 NGUYEN KHA TRAC</t>
  </si>
  <si>
    <t>23-25,NGUYEN KHA TRAC,MAI DICH,CAU GIAY,HA NOI</t>
  </si>
  <si>
    <t>6376_WM+ HNI 136 YEN PHU</t>
  </si>
  <si>
    <t>136,YEN PHUC,PHUC LA,HA DONG,HA NOI</t>
  </si>
  <si>
    <t>6788_WM+LIFE HNI CT1 ICID COMPLEX</t>
  </si>
  <si>
    <t>LO 37,KDTM HAI BEN DUONG LE TRONG TAN,DUONG NOI,HA DONG,HA NOI</t>
  </si>
  <si>
    <t>2771_WM+ HNI 169 DANG TIEN DONG</t>
  </si>
  <si>
    <t>169,DANG TIEN DONG,DONG DA,HA NOI</t>
  </si>
  <si>
    <t>6332_WM+LIFE HNI 41 VAN TIEN DUNG</t>
  </si>
  <si>
    <t>41,VAN TIEN DUNG,PHU DIEN,BAC TU LIEM,HA NOI</t>
  </si>
  <si>
    <t>6923-WM+ HNI CT5C KDT VAN KHE</t>
  </si>
  <si>
    <t>CT5C,SAN S1, KHU THUONG MAI DICH VU TANG 1,KHU DO THI MOI VAN KHE,LA KHE,HA DONG,HA NOI</t>
  </si>
  <si>
    <t>4108_WM+ HNI 30B DOAN KE THIEN</t>
  </si>
  <si>
    <t>SO 01 NHA B1,KHU TAP THE QUAN DOI MAI DICH,MAI DICH,CAU GIAY,HA NOI</t>
  </si>
  <si>
    <t>3716_WM+ HNI CT2-105 KĐT VAN KHE</t>
  </si>
  <si>
    <t>TANG 1,TOA NHA CT2-105, KDT VAN KHE,LA KHE,HA DONG,HA NOI</t>
  </si>
  <si>
    <t>6147_VM+ HNI 19T1 KIEN HUNG</t>
  </si>
  <si>
    <t>KIOT 29-30,TANG 1,CHUNG CU T19T1,KIEN HUNG,HA DONG,HA NOI</t>
  </si>
  <si>
    <t>5631_WM+ HNI 41 TRUNG KINH</t>
  </si>
  <si>
    <t>41,TO 5,TRUNG KINH,TRUNG HOA,CAU GIAY,HA NOI</t>
  </si>
  <si>
    <t>6163_VM+ HNI DONG NHAN, HOAI DUC</t>
  </si>
  <si>
    <t>XOM 1,DONG NHAN,DONG LA,HOAI DUC,HA NOI</t>
  </si>
  <si>
    <t>5340-VM+ HNI 17 NGO 75 HO TUNG MAU</t>
  </si>
  <si>
    <t>17,NGO 75,HO TUNG MAU,MAI DICH,CAU GIAY,HA NOI</t>
  </si>
  <si>
    <t>6165_VM+ HNI 19T4 KIEN HUNG</t>
  </si>
  <si>
    <t>KIOT 02 TOA 19T4,KDT KIEN HUNG,KIEN HUNG,HA DONG,HA NOI</t>
  </si>
  <si>
    <t>3777_VM+ HNI LO U03-L01,KDT DUONG NOI</t>
  </si>
  <si>
    <t>LO U03-L01,KDTM DUONG NOI,HA DONG,HA NOI</t>
  </si>
  <si>
    <t>5837-WM+LIFE HNI R2.119 FLORENCE</t>
  </si>
  <si>
    <t>R2.119,28 LO X3,TRAN HUU DUC,CAU DIEN,NAM TU LIEM,HA NOI</t>
  </si>
  <si>
    <t>2557_WM+ HNI 230 VAN CHUONG</t>
  </si>
  <si>
    <t>230,VAN CHUONG,VAN CHUONG,DONG DA,HA NOI</t>
  </si>
  <si>
    <t>2802_WM+ HNI 31 NGO 310 NGHI TAM</t>
  </si>
  <si>
    <t>31,NGO 310,NGHI TAM,YEN PHU,TAY HO,HA NOI</t>
  </si>
  <si>
    <t>4863_VM+ HNI KHU A_KDDV DO LO</t>
  </si>
  <si>
    <t>KHU A- KHU DAT DICH VU DO LO,YEN NGHIA,HA DONG,HA NOI</t>
  </si>
  <si>
    <t>2402_WM+ HNI 19B TO NGOC VAN</t>
  </si>
  <si>
    <t>19B,TO NGOC VAN,TAY HO,HA NOI</t>
  </si>
  <si>
    <t>2168_WM+ HNI 70 LE TRONG TAN</t>
  </si>
  <si>
    <t>70,LE TRONG TAN,DUONG NOI,HA DONG,HA NOI</t>
  </si>
  <si>
    <t>2296_WM+ HNI 40 NGO THONG PHONG</t>
  </si>
  <si>
    <t>40,NGO THONG PHONG,VAN CHUONG,DONG DA,HA NOI</t>
  </si>
  <si>
    <t>2260_WM+ HNI 19LUONG DINH CUA</t>
  </si>
  <si>
    <t>19,LUONG DINH CUA,KIM LIEN,DONG DA,HA NOI</t>
  </si>
  <si>
    <t>5879-VM+ HNI 14 NGO 59 DUONG KHUE</t>
  </si>
  <si>
    <t>14,NGO 59,DUONG KHUE,DICH VONG,CAU GIAY,HA NOI</t>
  </si>
  <si>
    <t>3142_VM+ HNI LK 20-22 LA KHE</t>
  </si>
  <si>
    <t>20-22,BIA BA,LA KHE,HA DONG,HA NOI</t>
  </si>
  <si>
    <t>3144_VM+ HNI 313 TRAN CUNG</t>
  </si>
  <si>
    <t>313 NGO 82,TRAN CUNG,CO NHUE,BAC TU LIEM,HA NOI</t>
  </si>
  <si>
    <t>3623_VM+ HNI KHU CAU BUOU, TDP 16</t>
  </si>
  <si>
    <t>TDP 16,KHU CAU BUOU,KIEN HUNG,HA DONG,HA NOI</t>
  </si>
  <si>
    <t>6546_WM+ HNI 200 QUYET THANG</t>
  </si>
  <si>
    <t>200,TO 8,QUYET THANG,YEN NGHIA,HA DONG,HA NOI</t>
  </si>
  <si>
    <t>6770-WM+ HNI B07 TECCO DIAMOND</t>
  </si>
  <si>
    <t>KIOT- TTTM B07 TECCO DIAMOND,TU HIEP,THANH TRI,HA NOI</t>
  </si>
  <si>
    <t>6722-WM+ HNI B3-TT1 BO TU LENH THU DO</t>
  </si>
  <si>
    <t>B3 LO B-TT1,BO TU LENH THU DO,NHA THAP TANG,YEN NGHIA,HA DONG,HA NOI</t>
  </si>
  <si>
    <t>5710-WM+LIFE HNI L1-07 FLC PHAM HUNG</t>
  </si>
  <si>
    <t>36,L1 -07, FLC COMPLEX,PHAM HUNG,MY DINH 2,NAM TU LIEM,HA NOI</t>
  </si>
  <si>
    <t>3609_WM+LIFE HNI 156 PHU LAM</t>
  </si>
  <si>
    <t>156,TO 7,PHU LAM,HA DONG,HA NOI</t>
  </si>
  <si>
    <t>CIRCLE K TONG KHO BAC NINH</t>
  </si>
  <si>
    <t>TS19, KHO DHL SUPPLY CHAIN, TONG KHO BAC KY, KHO BTS 2,KCN TIEN SON,TIEN DU,BAC NINH</t>
  </si>
  <si>
    <t>2761_WM+ HNI 22A DUC DIEN</t>
  </si>
  <si>
    <t>22A,DUC DIEN,PHUC DIEN,BAC TU LIEM,HA NOI</t>
  </si>
  <si>
    <t>6142_WM+LIFE HNI 12 CO BAN</t>
  </si>
  <si>
    <t>12,TO 1,CO BAN - NHAN SON,DONG MAI,HA DONG,HA NOI</t>
  </si>
  <si>
    <t>3552_WM+LIFE HNI TT7-7 KDT MOI VAN PHU</t>
  </si>
  <si>
    <t>TT7-7,KDT MOI VAN PHU,PHU LA,HA DONG,HA NOI</t>
  </si>
  <si>
    <t>2021_WM+LIFE HNI CHELSEA PART</t>
  </si>
  <si>
    <t>TOA NHA CHELSEA PART,TRUNG KINH,YEN HOA,CAU GIAY,HA NOI</t>
  </si>
  <si>
    <t>5698-VM+HNI 242 MY DINH</t>
  </si>
  <si>
    <t>242,MY DINH,MY DINH 2,NAM TU LIEM,HA NOI</t>
  </si>
  <si>
    <t>4077_VM+ HNI TT18-50 KDT VAN PHU</t>
  </si>
  <si>
    <t>LIEN KE TT18-50 KDTM VAN PHU,PHU LA,HA DONG,HA NOI</t>
  </si>
  <si>
    <t>2242-WM+LIFE HNI 688 LAC LONG QUAN</t>
  </si>
  <si>
    <t>688,LAC LONG QUAN,TAY HO,TAY HO,HA NOI</t>
  </si>
  <si>
    <t>6315_WM+ HNI QUYNH DO, THANH TRI</t>
  </si>
  <si>
    <t>QUYNH DO,VINH QUYNH,THANH TRI,HA NOI</t>
  </si>
  <si>
    <t>6081_WM+LIFE HNI 138 TO 8 PHU LAM</t>
  </si>
  <si>
    <t>138,TO 8,PHU LAM,PHU LAM,HA DONG,HA NOI</t>
  </si>
  <si>
    <t>4317_VM+ HNI SH05 STRARCITY</t>
  </si>
  <si>
    <t>SH05- TANG 1- KHOI DE, TOA THAP A,B STARCITY CENTER,TRAN DUY HUNG,TRUNG HOA,CAU GIAY,HA NOI</t>
  </si>
  <si>
    <t>5574-VM+ HNI 2 KY VU</t>
  </si>
  <si>
    <t>2,KY VU,THUONG CAT,BAC TU LIEM,HA NOI</t>
  </si>
  <si>
    <t>2083_WM+ HNI 138 PHU DIEN</t>
  </si>
  <si>
    <t>138,PHU DIEN,BAC TU LIEM,HA NOI</t>
  </si>
  <si>
    <t>3962_WM+LIFE HNI KIOT 03,04 CT1 TRUNG VAN</t>
  </si>
  <si>
    <t>KIOT SO 03-04, T1, NHA 23 TANG- CT1, KHU TRUNG VAN,CUONG KIEN,TRUNG VAN,NAM TU LIEM,HA NOI</t>
  </si>
  <si>
    <t>5495-WM+LIFE HNI KIOT 03A+03B+04 CT6 KDTM TU HIEP</t>
  </si>
  <si>
    <t>KIOT 03A+03B+04, TANG 1 CC CT6, O DAT N04 KDT MOI TU HIEP,TU HIEP,THANH TRI,HA NOI</t>
  </si>
  <si>
    <t>3323_WM+LIFE HNI 105-107 TAN XUAN</t>
  </si>
  <si>
    <t>105-107,TAN XUAN,XUAN DINH,BAC TU LIEM,HA NOI</t>
  </si>
  <si>
    <t>6689-WM+ HNI LK9-39 KDT VAN PHU</t>
  </si>
  <si>
    <t>LK 9-39,KDT VAN PHU,PHU LA,HA DONG,HA NOI</t>
  </si>
  <si>
    <t>5640_WM+LIFE HNI N01 T8 NGOAI GIAO DOAN</t>
  </si>
  <si>
    <t>O TM2(X4-X8/Y8-Y9),TANG TRET NHA O CAO TANG N01,T8 KHU NGOAI GIAO DOAN,XUAN TAO,BAC TU LIEM,HA NOI</t>
  </si>
  <si>
    <t>4327_WM+LIFE HNI 138 NGUYEN NGOC VU</t>
  </si>
  <si>
    <t>SO 138,NGUYEN NGOC VU,TRUNG HOA,CAU GIAY,HA NOI</t>
  </si>
  <si>
    <t>3245_VM+ HNI 191 XUAN DINH</t>
  </si>
  <si>
    <t>191,XUAN DINH,XUAN DINH,BAC TU LIEM,HA NOI</t>
  </si>
  <si>
    <t>5857-WM+LIFE HNI TO 13 PHU LUONG</t>
  </si>
  <si>
    <t>TO 13,PHU LUONG,PHU LUONG,HA DONG,HA NOI</t>
  </si>
  <si>
    <t>3228_WM+LIFE HNI 44-46 KIEU MAI</t>
  </si>
  <si>
    <t>44-46,KIEU MAI,PHUC DIEN,BAC TU LIEM,HA NOI</t>
  </si>
  <si>
    <t>3728_VM+ HNI N0-26, LK15 HA TRI</t>
  </si>
  <si>
    <t>NO-26, LK15,HA TRI,HA CAU,HA DONG,HA NOI</t>
  </si>
  <si>
    <t>6335_WM+ TQG 347 PHAM VAN DONG</t>
  </si>
  <si>
    <t>347,PHAM VAN DONG,HUNG THANH,HUNG THANH,TUYEN QUANG</t>
  </si>
  <si>
    <t>6502_WM+ HNI IEC RESIDENCES TU HIEP</t>
  </si>
  <si>
    <t>CT3DV,SHOPHOUSE,TU HIEU,THANH TRI,HA NOI</t>
  </si>
  <si>
    <t>5378-WM+LIFE HNI T1 KCH TECCO SKYVILLE TOWER</t>
  </si>
  <si>
    <t>TANG 1,KCH TECCO SKYVILLE TOWER,TU HIEP,THANH TRI,HA NOI</t>
  </si>
  <si>
    <t>4211_WM+ HNI 10A4 AN BINH</t>
  </si>
  <si>
    <t>A4-10,TANG 1, TANG 2 ,THUOC TOA NHA A4, D.A AN BINH CITY,KĐT THANH PHO GIAO LUU,PHONG CO NHUE 2,BAC TU LIEM,HA NOI</t>
  </si>
  <si>
    <t>4425_WM+LIFE HNI 27 TRAN DUY HUNG</t>
  </si>
  <si>
    <t>SO 27,TANG 1 ,EUROWINDOW MULTICOMPLEX,TRAN DUY HUNG,TRUNG HOA,CAU GIAY,HA NOI</t>
  </si>
  <si>
    <t>3857_WM+LIFE HNI 18 TRUNG VAN(70 DAI LINH)</t>
  </si>
  <si>
    <t>70,TDP 18,DAI LINH,TRUNG VAN,NAM TU LIEM,HA NOI</t>
  </si>
  <si>
    <t>5219-WM+LIFE HNI SO 1 TAP THE TCT DUOC</t>
  </si>
  <si>
    <t>SO 1, TO 1,TT TONG CT DUOC VIET NAM,QUAN HOA,CAU GIAY,HA NOI</t>
  </si>
  <si>
    <t>3540_VM+ HNI 136 HO TUNG MAU</t>
  </si>
  <si>
    <t>136,TANG1, CHUNG CU CAO TANG 2A,HO TUNG MAU,PHU DIEN,BAC TU LIEM,HA NOI</t>
  </si>
  <si>
    <t>4114_WM+ HNI 284 TUU LIET</t>
  </si>
  <si>
    <t>284,TUU LIET,XA TAM HIEP,THANH TRI,HA NOI</t>
  </si>
  <si>
    <t>3700_VM+ HNI 492 XUAN DINH</t>
  </si>
  <si>
    <t>492,TDP 4 CAO DINH,XUAN DINH,XUAN DINH,BAC TU LIEM,HA NOI</t>
  </si>
  <si>
    <t>4179_WM+ HNI 20 VAN PHU</t>
  </si>
  <si>
    <t>SO 20,VAN PHU,PHU LA,HA DONG,HA NOI</t>
  </si>
  <si>
    <t>4641_VM+ HNI CHAN CAU TU KHOAT</t>
  </si>
  <si>
    <t>CHAN CAU TU KHOAT,NGU HIEP,THANH TRI,HA NOI</t>
  </si>
  <si>
    <t>3649_VM+ HNI 36 DUC THANG</t>
  </si>
  <si>
    <t>36,DUC THANG,DUC THANG,BAC TU LIEM,HA NOI</t>
  </si>
  <si>
    <t>3979_VM+ HNI THON 3 VAN PHUC</t>
  </si>
  <si>
    <t>3,VAN PHUC,THANH TRI,HA NOI</t>
  </si>
  <si>
    <t>5898-VM+ YBI 326 DIEN BIEN</t>
  </si>
  <si>
    <t>326,DIEN BIEN,YEN NINH,YEN BAI,YEN BAI</t>
  </si>
  <si>
    <t>4041_VM+ HNI CC PACKEXIM 3</t>
  </si>
  <si>
    <t>TANG 1, CC PACKEXIM 2, KHU DOAN NGOAI GIAO HA NOI,AN DUONG VUONG,PHU THUONG,TAY HO,HA NOI</t>
  </si>
  <si>
    <t>2AN1_WM+LIFE HNI ED.104 ECO DREAM</t>
  </si>
  <si>
    <t>SHOPHOUSE ED.104,NOCT TMDV ECO DREAM,KDT TAY NAM KIM GIANG,TAN TRIEU,THANH TRI,HA NOI</t>
  </si>
  <si>
    <t>5677-WM+LIFE HNI KI OT 05-06 OCT5 RESCO CO NHUE</t>
  </si>
  <si>
    <t>KI OT 05-06,O DAT OCT5 KHU DO THI MOI CO NHUE,,XUAN DINH,CO NHUE 2,BAC TU LIEM,HA NOI</t>
  </si>
  <si>
    <t>AEON HN RDC</t>
  </si>
  <si>
    <t>129,THON TO KHE,DUC HIEN,PHU THI,GIA LAM,HA NOI</t>
  </si>
  <si>
    <t>3281_WM+LIFE HNI TT3 40-41 NGU HIEP</t>
  </si>
  <si>
    <t>TT3 40-41,KDG QUYEN SU DUNG DAT,NGU HIEP,THANH TRI,HA NOI</t>
  </si>
  <si>
    <t>5726-VM+ YBI 525 DL NGUYEN THAI HOC</t>
  </si>
  <si>
    <t>525,NGUYEN THAI HOC,HONG HA,YEN BAI,YEN BAI</t>
  </si>
  <si>
    <t>5768-VM+ HNI DVTM-15 N05 ECOHOME 3</t>
  </si>
  <si>
    <t>DVTM-15,TANG1-2 N05, ECOHOME 3 O B11 HH2,CO NHUE- CHEM,DONG NGAC,BAC TU LIEM,HA NOI</t>
  </si>
  <si>
    <t>3342_WM+LIFE HNI B2 PANDORA TRIEU KHUC</t>
  </si>
  <si>
    <t>53,B2 DU AN BANDORA,TRIEU KHUC,THANH XUAN,HA NOI</t>
  </si>
  <si>
    <t>2AD0_WM+ HNI SH-5B PHUONG DONG GREEN PAR</t>
  </si>
  <si>
    <t>SH- 5B,TANG TRET PHUONG DONG GREEN PAR,TOA NHA THUOC DA KHU C1, PHAP VAN,HOANG LIET,HOANG MAI,HA NOI</t>
  </si>
  <si>
    <t>3322_WM+LIFE HNI HAPULICO</t>
  </si>
  <si>
    <t>SO 1,TANG 1 HAPULICO COMPLEX,NGUYEN HUY TUONG,THANH XUAN TRUNG,THANH XUAN,HA NOI</t>
  </si>
  <si>
    <t>2AQ0_WM+ HNI NGO 12 , DOI 1 TA THANH OAI</t>
  </si>
  <si>
    <t>12,DOI 1,TA THANH OAI,THANH TRI,HA NOI</t>
  </si>
  <si>
    <t>6379_WM+LIFE HNI SHA-110 CIPUTRA</t>
  </si>
  <si>
    <t>SHA-110 TANG 1,A2 CCT,IA20 NAM THANG LONG,DONG NGAC,BAC TU LIEM,HA NOI</t>
  </si>
  <si>
    <t>3691_WM+LIFE LO BT3-O 24 KDT PHAP VAN</t>
  </si>
  <si>
    <t>LO BT3 - O SO 24,KDT MOI PHAP VAN-TU HIEP,HOANG LIET,HOANG MAI,HA NOI</t>
  </si>
  <si>
    <t>WM+ HNI 101-A1 TT THANH XUAN</t>
  </si>
  <si>
    <t>101-A1,TAP THE THANH XUAN,THANH XUAN,THANH XUAN,HA NOI</t>
  </si>
  <si>
    <t>2AH8_WM+ HNI BT4-13 KDG NGU HIEP-TU HIEP</t>
  </si>
  <si>
    <t>BT4-13,KHU DAU GIA QSD DAT,NGU HIEP,TU HIEP,THANH TRI,HA NOI</t>
  </si>
  <si>
    <t>4033_WM+LIFE HNI 13A O 2 LINH DAM</t>
  </si>
  <si>
    <t>O SO 13A,LO O 2, KHU NHA O BAN DAO LINH DAM,HOANG LIET,HOANG MAI,HA NOI</t>
  </si>
  <si>
    <t>2369_WM+ HNI 67 NGO 213 GIAP NHAT</t>
  </si>
  <si>
    <t>67,NGO 213,GIAP NHAT,THANH XUAN,HA NOI</t>
  </si>
  <si>
    <t>4993_VM+ YBI 150A HOANG HOA THAM</t>
  </si>
  <si>
    <t>150A,HOANG HOA THAM,NGUYEN THAI HOC,YEN BAI,YEN BAI</t>
  </si>
  <si>
    <t>4449_VM+ HNI 38BT1 PHAP VAN</t>
  </si>
  <si>
    <t>SO 38 BT1,KHU DTM PHAP VAN- TU HIEP,HOANG LIET,HOANG MAI,HA NOI</t>
  </si>
  <si>
    <t>2240_VM+ HNI SO 1 NGO 12 CHINH KINH</t>
  </si>
  <si>
    <t>SO 1,NGO 12,CHINH KINH,NHAN CHINH,THANH XUAN,HA NOI</t>
  </si>
  <si>
    <t>4992_VM+ YBI 1132 DINH TIEN HOANG</t>
  </si>
  <si>
    <t>1132,DINH TIEN HOANG,YEN BINH,YEN BINH,YEN BAI</t>
  </si>
  <si>
    <t>6222_VM+ HNI 36 HH1C LINH DAM</t>
  </si>
  <si>
    <t>KIOS 36,HH1C LINH DAM,NGUYEN PHAN CHANH,HOANG LIET,HOANG MAI,HA NOI</t>
  </si>
  <si>
    <t>2101_WM+ HNI 30C NGO 477 NGUYEN TRAI</t>
  </si>
  <si>
    <t>30C NGO 477,NGUYEN TRAI,THANH XUAN NAM,THANH XUAN,HA NOI</t>
  </si>
  <si>
    <t>2AZ0_WM+ HPG 235B VAN CAO, DANG LAM</t>
  </si>
  <si>
    <t>235B,VAN CAO,DANG LAM,HAI AN,HAI PHONG</t>
  </si>
  <si>
    <t>3710_WM+LIFE HPG 141 MIEU HAI XA</t>
  </si>
  <si>
    <t>141,MIEU HAI XA,DU HANG KENH,LE CHAN,HAI PHONG</t>
  </si>
  <si>
    <t>3787_VM+ HPG CLUB HOUSE IMPERIA</t>
  </si>
  <si>
    <t>01,DUONG 17 PARIS, KDT VINHOMES IMPERIA,DUONG HA NOI,THUONG LY,HONG BANG,HAI PHONG</t>
  </si>
  <si>
    <t>6083_WM+LIFE HPG 5/4 QUAN TOAN</t>
  </si>
  <si>
    <t>TO DUONG 5/4,QUAN TOAN,HONG BANG,HAI PHONG</t>
  </si>
  <si>
    <t>6232_WM+LIFE HPG 100-102 CAT BI</t>
  </si>
  <si>
    <t>100-102,CAT BI,CAT BI,HAI AN,HAI PHONG</t>
  </si>
  <si>
    <t>BANH SNACK PHU PHO MAI - NABATI CHEESE AHH’ CHEESE CREAM COATED SNACK 9GR</t>
  </si>
  <si>
    <t>NABATI</t>
  </si>
  <si>
    <t>HỘP</t>
  </si>
  <si>
    <t>BANH KEM XOP PHO MAI RICHEESE NABATI CHEESE CREAM WAFER 15GR x 20</t>
  </si>
  <si>
    <t>BANH XOP PHU SOCOLA - NABATI RICHOCO COATED WAFER - CHOCOLATE COATED WAFER 168G (12 GOI X 14G)/ HOP</t>
  </si>
  <si>
    <t>BANH XOP PHU SOCOLA DUA - NABATI COCONUT CHOCOLATE WAFER 168G (12 GOI X 14G)/ HOP</t>
  </si>
  <si>
    <t>BANH ONG NHAN SO CO LA ROLL’S-NABATI CHOCOLATE CREAM WAFER STICK</t>
  </si>
  <si>
    <t>BANH QUY NHAN PHO MAI - NABATI RICHEESE COOKIES - CHEESE SANDWICH COOKIES (112G + 24G)/ GOI</t>
  </si>
  <si>
    <t>GÓI</t>
  </si>
  <si>
    <t>BANH QUE NHAN PHO MAI NABATI RICHEESE LONG STICK 105G</t>
  </si>
  <si>
    <t>BANH KEM XOP PHO MAI RICHEESE NABATI CHEESE WAFER 50GR</t>
  </si>
  <si>
    <t>BANH KEM XOP PHO MAI RICHEESE NABATI CHEESE CREAM WAFER 6GR X20</t>
  </si>
  <si>
    <t>BANH SOCOLA (DANG XOP) RICHOCO NABATI CHOCOLA WAFER 50G</t>
  </si>
  <si>
    <t>BANH SOCOLA (DANG XOP) RICHOCO NABATI CHOCOLA WAFER 15GRX20</t>
  </si>
  <si>
    <t>320926_BANH XOP NHAN KEM GOGUMA 50G</t>
  </si>
  <si>
    <t>BANH KEM XOP PHO MAI RICHEESE NABATI CHEESE CREAM WAFER 15GR x 20 ( THANH )</t>
  </si>
  <si>
    <t>THANH</t>
  </si>
  <si>
    <t>BANH SOCOLA (DANG XOP) RICHOCO NABATI CHOCOLA WAFER 15GRX20 (THANH)</t>
  </si>
  <si>
    <t>BANH ONG LON NHAN PHO MAI-NABATI RICHEESE WAFER STICK-BIG ROLLS CHEESE</t>
  </si>
  <si>
    <t>324903_BANH SNACK AHH PHU KEM GOGUMA 9GX10</t>
  </si>
  <si>
    <t>BANH ONG NHAN PHO MAI ROLL’S-NABATI CHEESE CREAM WAFER STICK</t>
  </si>
  <si>
    <t>BANH QUY NHAN KEM SO CO LA - NABATI RICHOCO COOKIES - CHOCOLATE SANDWICH COOKIES (112G + 24G)/ GOI</t>
  </si>
  <si>
    <t>320110_BANH SOCOLA (DANG XOP) 110G</t>
  </si>
  <si>
    <t>Hàng bán</t>
  </si>
  <si>
    <t>26-28/09+23043/ PO72113357</t>
  </si>
  <si>
    <t>HCMC Temporary</t>
  </si>
  <si>
    <t>P8N85</t>
  </si>
  <si>
    <t>P8N85,P99TS</t>
  </si>
  <si>
    <t>26/09/2024-04/10/2024</t>
  </si>
  <si>
    <t>HTCL1</t>
  </si>
  <si>
    <t xml:space="preserve"> </t>
  </si>
  <si>
    <t>27/09/2024-01/10/2024</t>
  </si>
  <si>
    <t>27/09/2024-30/09/2024</t>
  </si>
  <si>
    <t>P8N9O</t>
  </si>
  <si>
    <t>P8N9O,P99X7</t>
  </si>
  <si>
    <t>P8N9O,P99X9</t>
  </si>
  <si>
    <t>26/09/2024-30/09/2024</t>
  </si>
  <si>
    <t>P8N9O,P99X6</t>
  </si>
  <si>
    <t>P8N9O,P99X8</t>
  </si>
  <si>
    <t>P8N9O,P99XA</t>
  </si>
  <si>
    <t>4164012063_23/09/24-30/09/24</t>
  </si>
  <si>
    <t>HTCT</t>
  </si>
  <si>
    <t>4164012210_23/09/24-30/09/24</t>
  </si>
  <si>
    <t>4164065513_23/09/24-30/09/24</t>
  </si>
  <si>
    <t>4164012275_23/09/24-30/09/24</t>
  </si>
  <si>
    <t>05060PO2409643053,27/09/2024-30/09/2024</t>
  </si>
  <si>
    <t>06911PO2409643055,27/09/2024-30/09/2024</t>
  </si>
  <si>
    <t>05058PO2409643050,27/09/2024-30/09/2024</t>
  </si>
  <si>
    <t>4164131238,26/09/2024-04/10/2024</t>
  </si>
  <si>
    <t>4164131321,26/09/2024-04/10/2024</t>
  </si>
  <si>
    <t>4164131502,26/09/2024-04/10/2024</t>
  </si>
  <si>
    <t>4164131597,26/09/2024-04/10/2024</t>
  </si>
  <si>
    <t>4164131347,26/09/2024-04/10/2024</t>
  </si>
  <si>
    <t>4164131373,26/09/2024-04/10/2024</t>
  </si>
  <si>
    <t>4164131719,26/09/2024-04/10/2024</t>
  </si>
  <si>
    <t>4164133135,26/09/2024-04/10/2024</t>
  </si>
  <si>
    <t>4164133799,26/09/2024-04/10/2024</t>
  </si>
  <si>
    <t>4164134669,23/09/2024-28/09/2024</t>
  </si>
  <si>
    <t>4164131886,26/09/2024-04/10/2024</t>
  </si>
  <si>
    <t>23/09/2024-30/09/2024,4164012205</t>
  </si>
  <si>
    <t>HTDNG</t>
  </si>
  <si>
    <t>26/09/2024-04/10/2024,4164127202</t>
  </si>
  <si>
    <t>26/09/2024-04/10/2024,4164127309</t>
  </si>
  <si>
    <t>26/09/2024-04/10/2024,4164127326</t>
  </si>
  <si>
    <t>26/09/2024-04/10/2024,4164127467</t>
  </si>
  <si>
    <t>26/09/2024-04/10/2024,4164127644</t>
  </si>
  <si>
    <t>26/09/2024-04/10/2024,4164127869</t>
  </si>
  <si>
    <t>26/09/2024-04/10/2024,4164127415</t>
  </si>
  <si>
    <t>26/09/2024-04/10/2024,4164127925</t>
  </si>
  <si>
    <t>26/09/2024-04/10/2024,4164127468</t>
  </si>
  <si>
    <t>26/09/2024-04/10/2024,4164128155</t>
  </si>
  <si>
    <t>26/09/2024-04/10/2024,4164128265</t>
  </si>
  <si>
    <t>26/09/2024-04/10/2024,4164128420</t>
  </si>
  <si>
    <t>26/09/2024-04/10/2024,4164128447</t>
  </si>
  <si>
    <t>26/09/2024-04/10/2024,4164128532</t>
  </si>
  <si>
    <t>26/09/2024-04/10/2024,4164128675</t>
  </si>
  <si>
    <t>26/09/2024-04/10/2024,4164128736</t>
  </si>
  <si>
    <t>26/09/2024-04/10/2024,4164128735</t>
  </si>
  <si>
    <t>26/09/2024-04/10/2024,4164128996</t>
  </si>
  <si>
    <t>26/09/2024-04/10/2024,4164129098</t>
  </si>
  <si>
    <t>26/09/2024-04/10/2024,4164129189</t>
  </si>
  <si>
    <t>26/09/2024-04/10/2024,4164129555</t>
  </si>
  <si>
    <t>26/09/2024-04/10/2024,4164129681</t>
  </si>
  <si>
    <t>26/09/2024-04/10/2024,4164129749</t>
  </si>
  <si>
    <t>26/09/2024-04/10/2024,4164130095</t>
  </si>
  <si>
    <t>26/09/2024-04/10/2024,4164130153</t>
  </si>
  <si>
    <t>26/09/2024-04/10/2024,4164130219</t>
  </si>
  <si>
    <t>26/09/2024-04/10/2024,4164130469</t>
  </si>
  <si>
    <t>26/09/2024-04/10/2024,4164130609</t>
  </si>
  <si>
    <t>26/09/2024-04/10/2024,4164130969</t>
  </si>
  <si>
    <t>26/09/2024-04/10/2024,4164131017</t>
  </si>
  <si>
    <t>26/09/2024-04/10/2024,4164131043</t>
  </si>
  <si>
    <t>26/09/2024-04/10/2024,4164131090</t>
  </si>
  <si>
    <t>26/09/2024-04/10/2024,4164131272</t>
  </si>
  <si>
    <t>26/09/2024-04/10/2024,4164132607</t>
  </si>
  <si>
    <t>26/09/2024-04/10/2024,4164132445</t>
  </si>
  <si>
    <t>26/09/2024-04/10/2024,4164133533</t>
  </si>
  <si>
    <t>26/09/2024-04/10/2024,4164135239</t>
  </si>
  <si>
    <t>26/09/2024-04/10/2024,4164129472</t>
  </si>
  <si>
    <t>26/09/2024-04/10/2024,4164129891</t>
  </si>
  <si>
    <t>26/09/2024-04/10/2024,4164129942</t>
  </si>
  <si>
    <t>26/09/2024-04/10/2024,4164129999</t>
  </si>
  <si>
    <t>26/09/2024-04/10/2024,4164130111</t>
  </si>
  <si>
    <t>26/09/2024-04/10/2024,4164130270</t>
  </si>
  <si>
    <t>26/09/2024-04/10/2024,4164132300</t>
  </si>
  <si>
    <t>26/09/2024-04/10/2024,4164134334</t>
  </si>
  <si>
    <t>26/09/2024-04/10/2024,4164131868</t>
  </si>
  <si>
    <t>26/09/2024-04/10/2024,4164132004</t>
  </si>
  <si>
    <t>24/09/2024-01/10/2024,4164065727</t>
  </si>
  <si>
    <t>WH Binh Tan</t>
  </si>
  <si>
    <t>P8N8T</t>
  </si>
  <si>
    <t>P8N8T,P9A1N</t>
  </si>
  <si>
    <t>P97GR</t>
  </si>
  <si>
    <t>P97GT</t>
  </si>
  <si>
    <t>27/09/2024-02/10/2024</t>
  </si>
  <si>
    <t>P8N85,P99TT</t>
  </si>
  <si>
    <t>P8N85,P9BPE</t>
  </si>
  <si>
    <t>WH District 7</t>
  </si>
  <si>
    <t>24/9/2024-1/10/2024</t>
  </si>
  <si>
    <t>P8CIW</t>
  </si>
  <si>
    <t>27/09/2024 - 30/09/2024</t>
  </si>
  <si>
    <t>23/09/2024-01/10/2024,4163975569</t>
  </si>
  <si>
    <t>WH District 9</t>
  </si>
  <si>
    <t>23/09/2024-01/10/2024,4163976240</t>
  </si>
  <si>
    <t>23/09/2024-01/10/2024,4163977755</t>
  </si>
  <si>
    <t>23/09/2024-01/10/2024,4163977829</t>
  </si>
  <si>
    <t>23/09/2024-01/10/2024,4163978493</t>
  </si>
  <si>
    <t>23/09/2024-01/10/2024,4163978823</t>
  </si>
  <si>
    <t>23/09/2024-01/10/2024,4163979733</t>
  </si>
  <si>
    <t>26/09/2024-04/10/2024,4164128474</t>
  </si>
  <si>
    <t>26/09/2024-04/10/2024,4164128902</t>
  </si>
  <si>
    <t>26/09/2024-04/10/2024,4164129829</t>
  </si>
  <si>
    <t>26/09/2024-04/10/2024,4164131129</t>
  </si>
  <si>
    <t>26/09/2024-04/10/2024,4164132645</t>
  </si>
  <si>
    <t>26/09/2024-04/10/2024,4164132681</t>
  </si>
  <si>
    <t>26/09/2024-04/10/2024,4164132808</t>
  </si>
  <si>
    <t>26/09/2024-04/10/2024,4164133603</t>
  </si>
  <si>
    <t>26/09/2024-04/10/2024,4164133832</t>
  </si>
  <si>
    <t>26/09/2024-04/10/2024,4164133945</t>
  </si>
  <si>
    <t>26/09/2024-04/10/2024,4164134049</t>
  </si>
  <si>
    <t>26/09/2024-04/10/2024,4164134057</t>
  </si>
  <si>
    <t>26/09/2024-04/10/2024,4164134088</t>
  </si>
  <si>
    <t>26/09/2024-04/10/2024,4164134114</t>
  </si>
  <si>
    <t>26/09/2024-04/10/2024,4164134214</t>
  </si>
  <si>
    <t>26/09/2024-04/10/2024,4164134401</t>
  </si>
  <si>
    <t>26/09/2024-04/10/2024,4164134783</t>
  </si>
  <si>
    <t>26/09/2024-04/10/2024,4164134813</t>
  </si>
  <si>
    <t>26/09/2024-04/10/2024,4164135214</t>
  </si>
  <si>
    <t>26/09/2024-04/10/2024,4164135485</t>
  </si>
  <si>
    <t>27/09/2024-28/09/2024,4501219430</t>
  </si>
  <si>
    <t>P99TM</t>
  </si>
  <si>
    <t>26/09/2024-01/10/2024</t>
  </si>
  <si>
    <t>P9BPC</t>
  </si>
  <si>
    <t>P9BPD</t>
  </si>
  <si>
    <t>27/09/2024-30/09/2024,P-004680469</t>
  </si>
  <si>
    <t>27/09/2024-30/09/2024,WH0002240927694456</t>
  </si>
  <si>
    <t>23/09/2024-01/10/2024</t>
  </si>
  <si>
    <t>WH Hoc Mon</t>
  </si>
  <si>
    <t>26/09/2024-29/09/2024</t>
  </si>
  <si>
    <t>P8N9N</t>
  </si>
  <si>
    <t>25/09/2024-03/10/2024</t>
  </si>
  <si>
    <t>27/09/2024-30/092024</t>
  </si>
  <si>
    <t>23/09/2024-30/09/2024, 4164028327</t>
  </si>
  <si>
    <t>KHO B4</t>
  </si>
  <si>
    <t>23/09/2024-30/09/2024, 4164026445</t>
  </si>
  <si>
    <t>23.9.24-1.10.24+4164024500</t>
  </si>
  <si>
    <t>23/9-01/10+4164028884</t>
  </si>
  <si>
    <t>23/9-01/10+4164025167</t>
  </si>
  <si>
    <t>23/9/24+30/9/24 4164026276</t>
  </si>
  <si>
    <t>23/9-01/10+4164028024</t>
  </si>
  <si>
    <t>23.09-1.10 + 4164029453</t>
  </si>
  <si>
    <t>23/09-01/10+4164027926</t>
  </si>
  <si>
    <t>25/9-27/9+2409000710</t>
  </si>
  <si>
    <t>P8NA0</t>
  </si>
  <si>
    <t>P8NA0,P9BPX</t>
  </si>
  <si>
    <t>P8NA0,P9BQ0</t>
  </si>
  <si>
    <t>23.09-1.10 + 4164028512</t>
  </si>
  <si>
    <t>23/9-01/10+4164025193</t>
  </si>
  <si>
    <t>23/09-01/10+4164028862</t>
  </si>
  <si>
    <t>23/9/24+30/9/24 4164026347</t>
  </si>
  <si>
    <t>23.09+01.10 4164024202</t>
  </si>
  <si>
    <t>23/09-01/10+4164029278</t>
  </si>
  <si>
    <t>23/9-25/9+2409000698</t>
  </si>
  <si>
    <t>P8NA0,P9BPZ</t>
  </si>
  <si>
    <t>23/09+01/10+4164024536</t>
  </si>
  <si>
    <t>23.09+01.10 4164026689</t>
  </si>
  <si>
    <t>23.09-1.10 + 4164029339</t>
  </si>
  <si>
    <t>23/09-01/10+4164031001</t>
  </si>
  <si>
    <t>23/9-01/10+4164024398</t>
  </si>
  <si>
    <t>23.9.2024+1.10.2024+4164030790</t>
  </si>
  <si>
    <t>23/09-01/10+4164030094</t>
  </si>
  <si>
    <t>23.09+01.10 4164028427</t>
  </si>
  <si>
    <t>23/9/24+1/10/24 4164027468</t>
  </si>
  <si>
    <t>23.09-1.10 + 4164028395</t>
  </si>
  <si>
    <t>23/09+01/10+4164024349</t>
  </si>
  <si>
    <t>23/09-01/10+4164028486</t>
  </si>
  <si>
    <t>23.09+01.10 4164026515</t>
  </si>
  <si>
    <t>23.09-01.10 + 4164030642</t>
  </si>
  <si>
    <t>23/9/24+1/10/24 4164027646</t>
  </si>
  <si>
    <t>23.9.2024+1.10.2024+4164027445</t>
  </si>
  <si>
    <t>23/9-01/10+4164024949</t>
  </si>
  <si>
    <t>23/09/2024-30/09/2024, 4164025184</t>
  </si>
  <si>
    <t>23/9/24+1/10/24 4164029713</t>
  </si>
  <si>
    <t>23/09/2024-30/09/2024, 4164024783</t>
  </si>
  <si>
    <t>23/09-01/10+4164024489</t>
  </si>
  <si>
    <t>23/9-01/10+4164024293</t>
  </si>
  <si>
    <t>23/9-01/10+4164024653</t>
  </si>
  <si>
    <t>23.09+01.10 4164027625</t>
  </si>
  <si>
    <t>23/09-01/10+4164025956</t>
  </si>
  <si>
    <t>23.9.24-1.10.24+4164025967</t>
  </si>
  <si>
    <t>23.9-1.10-4164027166</t>
  </si>
  <si>
    <t>23/9/24+1/10/24 4164029641</t>
  </si>
  <si>
    <t>23.9-1.10-4164029928</t>
  </si>
  <si>
    <t>23/9/24+1/10/24 4164029866</t>
  </si>
  <si>
    <t>23.9.2024+1.10.2024+4164027163</t>
  </si>
  <si>
    <t>23/09-01/10+4164027103</t>
  </si>
  <si>
    <t>26/09/2024-28/09/2024, PR-9486490-DC9991</t>
  </si>
  <si>
    <t>23.09+01.10 4164024996</t>
  </si>
  <si>
    <t>23/09-01/10+4164030630</t>
  </si>
  <si>
    <t>23/9/24+1/10/24 4164027045</t>
  </si>
  <si>
    <t>23/09+01/10+4164024216</t>
  </si>
  <si>
    <t>23.9.2024+1.10.2024+4164027155</t>
  </si>
  <si>
    <t>23/9/24+1/10/24 4164028340</t>
  </si>
  <si>
    <t>23/09/2024-30/09/2024, 4164024605</t>
  </si>
  <si>
    <t>23.09-01.10 + 4164029173</t>
  </si>
  <si>
    <t>23/09-01/10+4164028203</t>
  </si>
  <si>
    <t>23/09-01/10+4164029129</t>
  </si>
  <si>
    <t>23.9.24-1.10.24+4164030217</t>
  </si>
  <si>
    <t>23.09+01.10 4164024328</t>
  </si>
  <si>
    <t>23.9.2024+1.10.2024+4164025171</t>
  </si>
  <si>
    <t>23.09-01.10 + 4164026756</t>
  </si>
  <si>
    <t>23.09+01.10+4164026591</t>
  </si>
  <si>
    <t>23/09-01/10+4164029843</t>
  </si>
  <si>
    <t>23.9.24-1.10.24+4164030242</t>
  </si>
  <si>
    <t>23/09-01/10+4164029154</t>
  </si>
  <si>
    <t>23.09+01.10+4164026415</t>
  </si>
  <si>
    <t>23/09-01/10+4164027525</t>
  </si>
  <si>
    <t>23.09+01.10 4164026326</t>
  </si>
  <si>
    <t>23/9/24+1/10/24 4164027526</t>
  </si>
  <si>
    <t>KHAI TRƯƠNG 20/09/24-04/10/24+ 4163926054</t>
  </si>
  <si>
    <t>23.9-1.10-4164029575</t>
  </si>
  <si>
    <t>23.09-01.10 + 4164026577</t>
  </si>
  <si>
    <t>23.09+01.10+4164028757</t>
  </si>
  <si>
    <t>23/09-01/10+4164025357</t>
  </si>
  <si>
    <t>23.9.2024+1.10.2024+4164027794</t>
  </si>
  <si>
    <t>23/09-01/10+4164026349</t>
  </si>
  <si>
    <t>23.09+01.10 4164027016</t>
  </si>
  <si>
    <t>23.09-01.10 + 4164028505</t>
  </si>
  <si>
    <t>23.09+01.10+4164027357</t>
  </si>
  <si>
    <t>23/9/24+1/10/24 4164028659</t>
  </si>
  <si>
    <t>23.9-1.10-4164029484</t>
  </si>
  <si>
    <t>23.09+01.10+4164027243</t>
  </si>
  <si>
    <t>23.09-01.10+ 4164028108</t>
  </si>
  <si>
    <t>KHAI TRUONG 20/09/24-04/10/24+ 4163925999</t>
  </si>
  <si>
    <t>23/9-01/10+4164024238</t>
  </si>
  <si>
    <t>23.09-01.10,4164025569</t>
  </si>
  <si>
    <t>23.9.24-1.10.24+4164030279</t>
  </si>
  <si>
    <t>2/09-04/10,80051000060086</t>
  </si>
  <si>
    <t>P9BU7</t>
  </si>
  <si>
    <t>P99PC</t>
  </si>
  <si>
    <t>23.09-01.10 + 4164026530</t>
  </si>
  <si>
    <t>KHAI TRUONG 20/09/24-04/10/24+ 4163925978</t>
  </si>
  <si>
    <t>23.9.24-1.10.24+4164030333</t>
  </si>
  <si>
    <t>23.09+01.10 4164026638</t>
  </si>
  <si>
    <t>23.09-01.10,4164024549</t>
  </si>
  <si>
    <t>23.09+01.10 4164026583</t>
  </si>
  <si>
    <t>23.9-1.10-4164025602</t>
  </si>
  <si>
    <t>23.9.24-1.10.24+4164030809</t>
  </si>
  <si>
    <t>23.09-01.10,4164027340</t>
  </si>
  <si>
    <t>23.09+01.10 4164024874</t>
  </si>
  <si>
    <t>23.09-01.10 + 4164025549</t>
  </si>
  <si>
    <t>23.09-01.10,4164028224</t>
  </si>
  <si>
    <t>23.09+01.10 4164024740</t>
  </si>
  <si>
    <t>KHAI TRUONG 20/09/24-04/10/24+4163925872</t>
  </si>
  <si>
    <t>23.09-01.10,4164025389</t>
  </si>
  <si>
    <t>23.09+01.10 4164024581</t>
  </si>
  <si>
    <t>KHAI TRUONG 20/09/24-04/10/24+4163925841</t>
  </si>
  <si>
    <t>23.09-01.10,4164028777</t>
  </si>
  <si>
    <t>23.09+01.10 4164024378</t>
  </si>
  <si>
    <t>23/9+30/9+4164025828</t>
  </si>
  <si>
    <t>KHO Temp HP</t>
  </si>
  <si>
    <t>23/9+30/9+4164027378</t>
  </si>
  <si>
    <t>23/09+30/09+4164027667</t>
  </si>
  <si>
    <t>23/09+30/09+4164028228</t>
  </si>
  <si>
    <t>23/09+30/09+4164030739</t>
  </si>
  <si>
    <t>acc</t>
  </si>
  <si>
    <t>Code</t>
  </si>
  <si>
    <t>SP</t>
  </si>
  <si>
    <t>GiA THUNG</t>
  </si>
  <si>
    <t>MEGA</t>
  </si>
  <si>
    <t>WIN+ RURAL</t>
  </si>
  <si>
    <t>VIN+</t>
  </si>
  <si>
    <t>WINLIFE</t>
  </si>
  <si>
    <t>KINGFOOD MARKET</t>
  </si>
  <si>
    <t>BACH HOA XANH</t>
  </si>
  <si>
    <t>VINMART</t>
  </si>
  <si>
    <t>CIRCLE K</t>
  </si>
  <si>
    <t>AEON</t>
  </si>
  <si>
    <t>MINISTOP</t>
  </si>
  <si>
    <t>SATRAFOOD</t>
  </si>
  <si>
    <t>THISO RETAIL</t>
  </si>
  <si>
    <t>NHAT MINH BAKERY</t>
  </si>
  <si>
    <t>GS 25</t>
  </si>
  <si>
    <t>SATRAMART</t>
  </si>
  <si>
    <t>End</t>
  </si>
  <si>
    <t>AHH RCE 9g</t>
  </si>
  <si>
    <t>Na 15g</t>
  </si>
  <si>
    <t>RCO Coated WF 14g</t>
  </si>
  <si>
    <t>Coconut Coated WF 14g</t>
  </si>
  <si>
    <t>Roll 6g RCO</t>
  </si>
  <si>
    <t>Richeese Cookies 112g</t>
  </si>
  <si>
    <t>Richeese Rolls 105g</t>
  </si>
  <si>
    <t>Na 50gr</t>
  </si>
  <si>
    <t>Nabati RCE WF 6g</t>
  </si>
  <si>
    <t>Richoco Wfr 50g</t>
  </si>
  <si>
    <t>Richoco WF 15g</t>
  </si>
  <si>
    <t>Wafer GGM 50g Promo</t>
  </si>
  <si>
    <t>Richeese Big Roll's 14g</t>
  </si>
  <si>
    <t>Ahh GGM 9g Promo</t>
  </si>
  <si>
    <t>Roll's Recheese 6g</t>
  </si>
  <si>
    <t>Richoco Wafer 110g</t>
  </si>
  <si>
    <t>INTIMEX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</si>
</sst>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color rgb="FF0000FF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22" fontId="1" fillId="0" borderId="1" xfId="0" applyNumberFormat="1" applyFont="1" applyBorder="1" applyAlignment="1">
      <alignment horizontal="left" indent="1"/>
    </xf>
    <xf numFmtId="14" fontId="1" fillId="0" borderId="1" xfId="0" applyNumberFormat="1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50"/>
  <sheetViews>
    <sheetView tabSelected="1" zoomScale="96" zoomScaleNormal="96" workbookViewId="0">
      <pane xSplit="7" ySplit="2" topLeftCell="R553" activePane="bottomRight" state="frozen"/>
      <selection pane="topRight" activeCell="H1" sqref="H1"/>
      <selection pane="bottomLeft" activeCell="A3" sqref="A3"/>
      <selection pane="bottomRight" activeCell="R3" sqref="R3:R568"/>
    </sheetView>
  </sheetViews>
  <sheetFormatPr defaultColWidth="9.1796875" defaultRowHeight="14.5" x14ac:dyDescent="0.35"/>
  <cols>
    <col min="1" max="1" width="5.81640625" customWidth="1"/>
    <col min="2" max="2" width="9.453125" customWidth="1"/>
    <col min="3" max="3" width="14.1796875" bestFit="1" customWidth="1"/>
    <col min="4" max="4" width="8.1796875" customWidth="1"/>
    <col min="5" max="5" width="17.7265625" customWidth="1"/>
    <col min="6" max="6" width="13.54296875" customWidth="1"/>
    <col min="7" max="7" width="10.453125" customWidth="1"/>
    <col min="8" max="8" width="10.1796875" customWidth="1"/>
    <col min="9" max="9" width="35.7265625" customWidth="1"/>
    <col min="10" max="10" width="78.1796875" customWidth="1"/>
    <col min="11" max="11" width="13" style="22" customWidth="1"/>
    <col min="12" max="12" width="80.7265625" style="23" customWidth="1"/>
    <col min="13" max="13" width="14" customWidth="1"/>
    <col min="14" max="14" width="9.7265625" customWidth="1"/>
    <col min="15" max="15" width="14.81640625" customWidth="1"/>
    <col min="16" max="16" width="12.1796875" customWidth="1"/>
    <col min="17" max="17" width="9.26953125" customWidth="1"/>
    <col min="18" max="18" width="13.81640625" customWidth="1"/>
    <col min="19" max="19" width="13.453125" customWidth="1"/>
    <col min="20" max="20" width="15.26953125" customWidth="1"/>
    <col min="21" max="21" width="20.26953125" customWidth="1"/>
    <col min="22" max="22" width="15.1796875" style="9" customWidth="1"/>
    <col min="23" max="23" width="17.81640625" bestFit="1" customWidth="1"/>
  </cols>
  <sheetData>
    <row r="1" spans="1:26" ht="22.5" customHeight="1" x14ac:dyDescent="0.35">
      <c r="K1"/>
      <c r="R1" s="18">
        <f>SUM(R3:R6023)</f>
        <v>1245.75</v>
      </c>
    </row>
    <row r="2" spans="1:26" s="10" customFormat="1" ht="21.75" customHeight="1" x14ac:dyDescent="0.35">
      <c r="A2" s="2" t="s">
        <v>14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3" t="s">
        <v>6</v>
      </c>
      <c r="I2" s="3" t="s">
        <v>7</v>
      </c>
      <c r="J2" s="6" t="s">
        <v>8</v>
      </c>
      <c r="K2" s="6" t="s">
        <v>20</v>
      </c>
      <c r="L2" s="6" t="s">
        <v>9</v>
      </c>
      <c r="M2" s="6" t="s">
        <v>10</v>
      </c>
      <c r="N2" s="6" t="s">
        <v>11</v>
      </c>
      <c r="O2" s="7" t="s">
        <v>19</v>
      </c>
      <c r="P2" s="6" t="s">
        <v>12</v>
      </c>
      <c r="Q2" s="6" t="s">
        <v>13</v>
      </c>
      <c r="R2" s="5" t="s">
        <v>18</v>
      </c>
      <c r="S2" s="5" t="s">
        <v>17</v>
      </c>
      <c r="T2" s="4" t="s">
        <v>15</v>
      </c>
      <c r="U2" s="8" t="s">
        <v>16</v>
      </c>
      <c r="V2" s="17" t="s">
        <v>21</v>
      </c>
      <c r="W2" s="10" t="s">
        <v>1423</v>
      </c>
      <c r="X2" s="10" t="s">
        <v>1424</v>
      </c>
      <c r="Y2" s="10" t="s">
        <v>1425</v>
      </c>
      <c r="Z2" s="10" t="s">
        <v>1426</v>
      </c>
    </row>
    <row r="3" spans="1:26" x14ac:dyDescent="0.35">
      <c r="A3" s="11">
        <v>1</v>
      </c>
      <c r="B3" s="1" t="s">
        <v>22</v>
      </c>
      <c r="C3" s="1" t="s">
        <v>24</v>
      </c>
      <c r="D3" s="1">
        <v>1</v>
      </c>
      <c r="E3" s="14">
        <v>45562.339675925927</v>
      </c>
      <c r="F3" s="15">
        <v>45562</v>
      </c>
      <c r="G3" s="1" t="s">
        <v>1161</v>
      </c>
      <c r="H3" s="1">
        <v>5320082</v>
      </c>
      <c r="I3" s="16" t="s">
        <v>398</v>
      </c>
      <c r="J3" s="16" t="s">
        <v>399</v>
      </c>
      <c r="K3" s="20">
        <v>173135000</v>
      </c>
      <c r="L3" s="24" t="s">
        <v>1138</v>
      </c>
      <c r="M3" s="19" t="s">
        <v>1139</v>
      </c>
      <c r="N3" s="19" t="s">
        <v>1140</v>
      </c>
      <c r="O3" s="19">
        <v>20</v>
      </c>
      <c r="P3" s="1">
        <v>18058</v>
      </c>
      <c r="Q3" s="1">
        <v>80</v>
      </c>
      <c r="R3" s="12">
        <f>Q3/O3</f>
        <v>4</v>
      </c>
      <c r="S3" s="13">
        <f>P3*Q3</f>
        <v>1444640</v>
      </c>
      <c r="T3" s="1" t="s">
        <v>1162</v>
      </c>
      <c r="U3" s="1" t="s">
        <v>1163</v>
      </c>
      <c r="V3" s="1" t="s">
        <v>1164</v>
      </c>
      <c r="W3" t="s">
        <v>1427</v>
      </c>
      <c r="X3">
        <v>324003</v>
      </c>
      <c r="Y3" t="s">
        <v>1443</v>
      </c>
      <c r="Z3" s="26">
        <f>O3*P3/1000</f>
        <v>361.16</v>
      </c>
    </row>
    <row r="4" spans="1:26" x14ac:dyDescent="0.35">
      <c r="A4" s="11">
        <f t="shared" ref="A4:A68" si="0">A3+1</f>
        <v>2</v>
      </c>
      <c r="B4" s="1" t="s">
        <v>22</v>
      </c>
      <c r="C4" s="1" t="s">
        <v>24</v>
      </c>
      <c r="D4" s="1">
        <v>2</v>
      </c>
      <c r="E4" s="14">
        <v>45562.339675925927</v>
      </c>
      <c r="F4" s="15">
        <v>45562</v>
      </c>
      <c r="G4" s="1" t="s">
        <v>1161</v>
      </c>
      <c r="H4" s="1">
        <v>5320082</v>
      </c>
      <c r="I4" s="16" t="s">
        <v>398</v>
      </c>
      <c r="J4" s="16" t="s">
        <v>399</v>
      </c>
      <c r="K4" s="20">
        <v>173129000</v>
      </c>
      <c r="L4" s="24" t="s">
        <v>1141</v>
      </c>
      <c r="M4" s="19" t="s">
        <v>1139</v>
      </c>
      <c r="N4" s="19" t="s">
        <v>1140</v>
      </c>
      <c r="O4" s="19">
        <v>6</v>
      </c>
      <c r="P4" s="1">
        <v>28998</v>
      </c>
      <c r="Q4" s="1">
        <v>30</v>
      </c>
      <c r="R4" s="12">
        <f t="shared" ref="R4:R67" si="1">Q4/O4</f>
        <v>5</v>
      </c>
      <c r="S4" s="13">
        <f t="shared" ref="S4:S67" si="2">P4*Q4</f>
        <v>869940</v>
      </c>
      <c r="T4" s="1" t="s">
        <v>1162</v>
      </c>
      <c r="U4" s="1" t="s">
        <v>1163</v>
      </c>
      <c r="V4" s="1" t="s">
        <v>1165</v>
      </c>
      <c r="W4" t="s">
        <v>1427</v>
      </c>
      <c r="X4">
        <v>320023</v>
      </c>
      <c r="Y4" t="s">
        <v>1444</v>
      </c>
      <c r="Z4" s="26">
        <f t="shared" ref="Z4:Z67" si="3">O4*P4/1000</f>
        <v>173.988</v>
      </c>
    </row>
    <row r="5" spans="1:26" x14ac:dyDescent="0.35">
      <c r="A5" s="11">
        <f t="shared" si="0"/>
        <v>3</v>
      </c>
      <c r="B5" s="1" t="s">
        <v>22</v>
      </c>
      <c r="C5" s="1" t="s">
        <v>24</v>
      </c>
      <c r="D5" s="1">
        <v>3</v>
      </c>
      <c r="E5" s="14">
        <v>45562.339675925927</v>
      </c>
      <c r="F5" s="15">
        <v>45562</v>
      </c>
      <c r="G5" s="1" t="s">
        <v>1161</v>
      </c>
      <c r="H5" s="1">
        <v>5320082</v>
      </c>
      <c r="I5" s="16" t="s">
        <v>398</v>
      </c>
      <c r="J5" s="16" t="s">
        <v>399</v>
      </c>
      <c r="K5" s="20">
        <v>173138000</v>
      </c>
      <c r="L5" s="24" t="s">
        <v>1142</v>
      </c>
      <c r="M5" s="19" t="s">
        <v>1139</v>
      </c>
      <c r="N5" s="19" t="s">
        <v>1140</v>
      </c>
      <c r="O5" s="19">
        <v>12</v>
      </c>
      <c r="P5" s="1">
        <v>18536</v>
      </c>
      <c r="Q5" s="1">
        <v>24</v>
      </c>
      <c r="R5" s="12">
        <f t="shared" si="1"/>
        <v>2</v>
      </c>
      <c r="S5" s="13">
        <f t="shared" si="2"/>
        <v>444864</v>
      </c>
      <c r="T5" s="1" t="s">
        <v>1162</v>
      </c>
      <c r="U5" s="1" t="s">
        <v>1163</v>
      </c>
      <c r="V5" s="1" t="s">
        <v>1164</v>
      </c>
      <c r="W5" t="s">
        <v>1427</v>
      </c>
      <c r="X5">
        <v>320100</v>
      </c>
      <c r="Y5" t="s">
        <v>1445</v>
      </c>
      <c r="Z5" s="26">
        <f t="shared" si="3"/>
        <v>222.43199999999999</v>
      </c>
    </row>
    <row r="6" spans="1:26" x14ac:dyDescent="0.35">
      <c r="A6" s="11">
        <f t="shared" si="0"/>
        <v>4</v>
      </c>
      <c r="B6" s="1" t="s">
        <v>22</v>
      </c>
      <c r="C6" s="1" t="s">
        <v>24</v>
      </c>
      <c r="D6" s="1">
        <v>4</v>
      </c>
      <c r="E6" s="14">
        <v>45562.339675925927</v>
      </c>
      <c r="F6" s="15">
        <v>45562</v>
      </c>
      <c r="G6" s="1" t="s">
        <v>1161</v>
      </c>
      <c r="H6" s="1">
        <v>5320082</v>
      </c>
      <c r="I6" s="16" t="s">
        <v>398</v>
      </c>
      <c r="J6" s="16" t="s">
        <v>399</v>
      </c>
      <c r="K6" s="20">
        <v>173137000</v>
      </c>
      <c r="L6" s="24" t="s">
        <v>1143</v>
      </c>
      <c r="M6" s="19" t="s">
        <v>1139</v>
      </c>
      <c r="N6" s="19" t="s">
        <v>1140</v>
      </c>
      <c r="O6" s="19">
        <v>12</v>
      </c>
      <c r="P6" s="1">
        <v>18536</v>
      </c>
      <c r="Q6" s="1">
        <v>24</v>
      </c>
      <c r="R6" s="12">
        <f t="shared" si="1"/>
        <v>2</v>
      </c>
      <c r="S6" s="13">
        <f t="shared" si="2"/>
        <v>444864</v>
      </c>
      <c r="T6" s="1" t="s">
        <v>1162</v>
      </c>
      <c r="U6" s="1" t="s">
        <v>1163</v>
      </c>
      <c r="V6" s="1" t="s">
        <v>1164</v>
      </c>
      <c r="W6" t="s">
        <v>1427</v>
      </c>
      <c r="X6">
        <v>320400</v>
      </c>
      <c r="Y6" t="s">
        <v>1446</v>
      </c>
      <c r="Z6" s="26">
        <f t="shared" si="3"/>
        <v>222.43199999999999</v>
      </c>
    </row>
    <row r="7" spans="1:26" x14ac:dyDescent="0.35">
      <c r="A7" s="11">
        <f t="shared" si="0"/>
        <v>5</v>
      </c>
      <c r="B7" s="1" t="s">
        <v>22</v>
      </c>
      <c r="C7" s="1" t="s">
        <v>24</v>
      </c>
      <c r="D7" s="1">
        <v>5</v>
      </c>
      <c r="E7" s="14">
        <v>45562.339675925927</v>
      </c>
      <c r="F7" s="15">
        <v>45562</v>
      </c>
      <c r="G7" s="1" t="s">
        <v>1161</v>
      </c>
      <c r="H7" s="1">
        <v>5320082</v>
      </c>
      <c r="I7" s="16" t="s">
        <v>398</v>
      </c>
      <c r="J7" s="16" t="s">
        <v>399</v>
      </c>
      <c r="K7" s="20">
        <v>173163000</v>
      </c>
      <c r="L7" s="24" t="s">
        <v>1144</v>
      </c>
      <c r="M7" s="19" t="s">
        <v>1139</v>
      </c>
      <c r="N7" s="19" t="s">
        <v>1140</v>
      </c>
      <c r="O7" s="19">
        <v>6</v>
      </c>
      <c r="P7" s="1">
        <v>16476</v>
      </c>
      <c r="Q7" s="1">
        <v>6</v>
      </c>
      <c r="R7" s="12">
        <f t="shared" si="1"/>
        <v>1</v>
      </c>
      <c r="S7" s="13">
        <f t="shared" si="2"/>
        <v>98856</v>
      </c>
      <c r="T7" s="1" t="s">
        <v>1162</v>
      </c>
      <c r="U7" s="1" t="s">
        <v>1163</v>
      </c>
      <c r="V7" s="1" t="s">
        <v>1164</v>
      </c>
      <c r="W7" t="s">
        <v>1427</v>
      </c>
      <c r="X7">
        <v>322100</v>
      </c>
      <c r="Y7" t="s">
        <v>1447</v>
      </c>
      <c r="Z7" s="26">
        <f t="shared" si="3"/>
        <v>98.855999999999995</v>
      </c>
    </row>
    <row r="8" spans="1:26" x14ac:dyDescent="0.35">
      <c r="A8" s="11">
        <f t="shared" si="0"/>
        <v>6</v>
      </c>
      <c r="B8" s="1" t="s">
        <v>22</v>
      </c>
      <c r="C8" s="1" t="s">
        <v>25</v>
      </c>
      <c r="D8" s="1">
        <v>1</v>
      </c>
      <c r="E8" s="14">
        <v>45562.537488425929</v>
      </c>
      <c r="F8" s="15">
        <v>45561</v>
      </c>
      <c r="G8" s="1" t="s">
        <v>1161</v>
      </c>
      <c r="H8" s="1">
        <v>5332731</v>
      </c>
      <c r="I8" s="16" t="s">
        <v>400</v>
      </c>
      <c r="J8" s="16" t="s">
        <v>401</v>
      </c>
      <c r="K8" s="20">
        <v>173129000</v>
      </c>
      <c r="L8" s="24" t="s">
        <v>1141</v>
      </c>
      <c r="M8" s="19" t="s">
        <v>1139</v>
      </c>
      <c r="N8" s="19" t="s">
        <v>1140</v>
      </c>
      <c r="O8" s="19">
        <v>6</v>
      </c>
      <c r="P8" s="1">
        <v>36800</v>
      </c>
      <c r="Q8" s="1">
        <v>6</v>
      </c>
      <c r="R8" s="12">
        <f t="shared" si="1"/>
        <v>1</v>
      </c>
      <c r="S8" s="13">
        <f t="shared" si="2"/>
        <v>220800</v>
      </c>
      <c r="T8" s="1" t="s">
        <v>1166</v>
      </c>
      <c r="U8" s="1" t="s">
        <v>1167</v>
      </c>
      <c r="V8" s="1" t="s">
        <v>1168</v>
      </c>
      <c r="W8" t="s">
        <v>1428</v>
      </c>
      <c r="X8">
        <v>320023</v>
      </c>
      <c r="Y8" t="s">
        <v>1444</v>
      </c>
      <c r="Z8" s="26">
        <f t="shared" si="3"/>
        <v>220.8</v>
      </c>
    </row>
    <row r="9" spans="1:26" x14ac:dyDescent="0.35">
      <c r="A9" s="11">
        <f t="shared" si="0"/>
        <v>7</v>
      </c>
      <c r="B9" s="1" t="s">
        <v>22</v>
      </c>
      <c r="C9" s="1" t="s">
        <v>26</v>
      </c>
      <c r="D9" s="1">
        <v>1</v>
      </c>
      <c r="E9" s="14">
        <v>45562.660405092596</v>
      </c>
      <c r="F9" s="15">
        <v>45561</v>
      </c>
      <c r="G9" s="1" t="s">
        <v>1161</v>
      </c>
      <c r="H9" s="1">
        <v>5337549</v>
      </c>
      <c r="I9" s="16" t="s">
        <v>402</v>
      </c>
      <c r="J9" s="16" t="s">
        <v>403</v>
      </c>
      <c r="K9" s="20">
        <v>173129000</v>
      </c>
      <c r="L9" s="24" t="s">
        <v>1141</v>
      </c>
      <c r="M9" s="19" t="s">
        <v>1139</v>
      </c>
      <c r="N9" s="19" t="s">
        <v>1140</v>
      </c>
      <c r="O9" s="19">
        <v>6</v>
      </c>
      <c r="P9" s="1">
        <v>36800</v>
      </c>
      <c r="Q9" s="1">
        <v>6</v>
      </c>
      <c r="R9" s="12">
        <f t="shared" si="1"/>
        <v>1</v>
      </c>
      <c r="S9" s="13">
        <f t="shared" si="2"/>
        <v>220800</v>
      </c>
      <c r="T9" s="1" t="s">
        <v>1166</v>
      </c>
      <c r="U9" s="1" t="s">
        <v>1167</v>
      </c>
      <c r="V9" s="1" t="s">
        <v>1168</v>
      </c>
      <c r="W9" t="s">
        <v>1429</v>
      </c>
      <c r="X9">
        <v>320023</v>
      </c>
      <c r="Y9" t="s">
        <v>1444</v>
      </c>
      <c r="Z9" s="26">
        <f t="shared" si="3"/>
        <v>220.8</v>
      </c>
    </row>
    <row r="10" spans="1:26" x14ac:dyDescent="0.35">
      <c r="A10" s="11">
        <f t="shared" si="0"/>
        <v>8</v>
      </c>
      <c r="B10" s="1" t="s">
        <v>22</v>
      </c>
      <c r="C10" s="1" t="s">
        <v>26</v>
      </c>
      <c r="D10" s="1">
        <v>2</v>
      </c>
      <c r="E10" s="14">
        <v>45562.660405092596</v>
      </c>
      <c r="F10" s="15">
        <v>45561</v>
      </c>
      <c r="G10" s="1" t="s">
        <v>1161</v>
      </c>
      <c r="H10" s="1">
        <v>5337549</v>
      </c>
      <c r="I10" s="16" t="s">
        <v>402</v>
      </c>
      <c r="J10" s="16" t="s">
        <v>403</v>
      </c>
      <c r="K10" s="20">
        <v>173139000</v>
      </c>
      <c r="L10" s="24" t="s">
        <v>1145</v>
      </c>
      <c r="M10" s="19" t="s">
        <v>1139</v>
      </c>
      <c r="N10" s="19" t="s">
        <v>1146</v>
      </c>
      <c r="O10" s="19">
        <v>24</v>
      </c>
      <c r="P10" s="1">
        <v>11709</v>
      </c>
      <c r="Q10" s="1">
        <v>24</v>
      </c>
      <c r="R10" s="12">
        <f t="shared" si="1"/>
        <v>1</v>
      </c>
      <c r="S10" s="13">
        <f t="shared" si="2"/>
        <v>281016</v>
      </c>
      <c r="T10" s="1" t="s">
        <v>1166</v>
      </c>
      <c r="U10" s="1" t="s">
        <v>1167</v>
      </c>
      <c r="V10" s="1" t="s">
        <v>1168</v>
      </c>
      <c r="W10" t="s">
        <v>1429</v>
      </c>
      <c r="X10">
        <v>323004</v>
      </c>
      <c r="Y10" t="s">
        <v>1448</v>
      </c>
      <c r="Z10" s="26">
        <f t="shared" si="3"/>
        <v>281.01600000000002</v>
      </c>
    </row>
    <row r="11" spans="1:26" x14ac:dyDescent="0.35">
      <c r="A11" s="11">
        <f t="shared" si="0"/>
        <v>9</v>
      </c>
      <c r="B11" s="1" t="s">
        <v>22</v>
      </c>
      <c r="C11" s="1" t="s">
        <v>27</v>
      </c>
      <c r="D11" s="1">
        <v>1</v>
      </c>
      <c r="E11" s="14">
        <v>45562.702789351853</v>
      </c>
      <c r="F11" s="15">
        <v>45561</v>
      </c>
      <c r="G11" s="1" t="s">
        <v>1161</v>
      </c>
      <c r="H11" s="1">
        <v>5338683</v>
      </c>
      <c r="I11" s="16" t="s">
        <v>404</v>
      </c>
      <c r="J11" s="16" t="s">
        <v>405</v>
      </c>
      <c r="K11" s="20">
        <v>173145000</v>
      </c>
      <c r="L11" s="24" t="s">
        <v>1147</v>
      </c>
      <c r="M11" s="19" t="s">
        <v>1139</v>
      </c>
      <c r="N11" s="19" t="s">
        <v>1146</v>
      </c>
      <c r="O11" s="19">
        <v>24</v>
      </c>
      <c r="P11" s="1">
        <v>11709</v>
      </c>
      <c r="Q11" s="1">
        <v>24</v>
      </c>
      <c r="R11" s="12">
        <f t="shared" si="1"/>
        <v>1</v>
      </c>
      <c r="S11" s="13">
        <f t="shared" si="2"/>
        <v>281016</v>
      </c>
      <c r="T11" s="1" t="s">
        <v>1166</v>
      </c>
      <c r="U11" s="1" t="s">
        <v>1167</v>
      </c>
      <c r="V11" s="1" t="s">
        <v>1168</v>
      </c>
      <c r="W11" t="s">
        <v>1430</v>
      </c>
      <c r="X11">
        <v>322000</v>
      </c>
      <c r="Y11" t="s">
        <v>1449</v>
      </c>
      <c r="Z11" s="26">
        <f t="shared" si="3"/>
        <v>281.01600000000002</v>
      </c>
    </row>
    <row r="12" spans="1:26" x14ac:dyDescent="0.35">
      <c r="A12" s="11">
        <f t="shared" si="0"/>
        <v>10</v>
      </c>
      <c r="B12" s="1" t="s">
        <v>22</v>
      </c>
      <c r="C12" s="1" t="s">
        <v>28</v>
      </c>
      <c r="D12" s="1">
        <v>1</v>
      </c>
      <c r="E12" s="14">
        <v>45562.603877314818</v>
      </c>
      <c r="F12" s="15">
        <v>45561</v>
      </c>
      <c r="G12" s="1" t="s">
        <v>1161</v>
      </c>
      <c r="H12" s="1">
        <v>9184554</v>
      </c>
      <c r="I12" s="16" t="s">
        <v>406</v>
      </c>
      <c r="J12" s="16" t="s">
        <v>407</v>
      </c>
      <c r="K12" s="20">
        <v>173076000</v>
      </c>
      <c r="L12" s="24" t="s">
        <v>1148</v>
      </c>
      <c r="M12" s="19" t="s">
        <v>1139</v>
      </c>
      <c r="N12" s="19" t="s">
        <v>1146</v>
      </c>
      <c r="O12" s="19">
        <v>60</v>
      </c>
      <c r="P12" s="1">
        <v>5541</v>
      </c>
      <c r="Q12" s="1">
        <v>30</v>
      </c>
      <c r="R12" s="12">
        <f t="shared" si="1"/>
        <v>0.5</v>
      </c>
      <c r="S12" s="13">
        <f t="shared" si="2"/>
        <v>166230</v>
      </c>
      <c r="T12" s="1" t="s">
        <v>1166</v>
      </c>
      <c r="U12" s="1" t="s">
        <v>1167</v>
      </c>
      <c r="V12" s="1" t="s">
        <v>1168</v>
      </c>
      <c r="W12" t="s">
        <v>1428</v>
      </c>
      <c r="X12">
        <v>320015</v>
      </c>
      <c r="Y12" t="s">
        <v>1450</v>
      </c>
      <c r="Z12" s="26">
        <f t="shared" si="3"/>
        <v>332.46</v>
      </c>
    </row>
    <row r="13" spans="1:26" x14ac:dyDescent="0.35">
      <c r="A13" s="11">
        <f t="shared" si="0"/>
        <v>11</v>
      </c>
      <c r="B13" s="1" t="s">
        <v>22</v>
      </c>
      <c r="C13" s="1" t="s">
        <v>29</v>
      </c>
      <c r="D13" s="1">
        <v>1</v>
      </c>
      <c r="E13" s="14">
        <v>45562.684467592589</v>
      </c>
      <c r="F13" s="15">
        <v>45561</v>
      </c>
      <c r="G13" s="1" t="s">
        <v>1161</v>
      </c>
      <c r="H13" s="1">
        <v>5337338</v>
      </c>
      <c r="I13" s="16" t="s">
        <v>408</v>
      </c>
      <c r="J13" s="16" t="s">
        <v>409</v>
      </c>
      <c r="K13" s="20">
        <v>173129000</v>
      </c>
      <c r="L13" s="24" t="s">
        <v>1141</v>
      </c>
      <c r="M13" s="19" t="s">
        <v>1139</v>
      </c>
      <c r="N13" s="19" t="s">
        <v>1140</v>
      </c>
      <c r="O13" s="19">
        <v>6</v>
      </c>
      <c r="P13" s="1">
        <v>36800</v>
      </c>
      <c r="Q13" s="1">
        <v>6</v>
      </c>
      <c r="R13" s="12">
        <f t="shared" si="1"/>
        <v>1</v>
      </c>
      <c r="S13" s="13">
        <f t="shared" si="2"/>
        <v>220800</v>
      </c>
      <c r="T13" s="1" t="s">
        <v>1166</v>
      </c>
      <c r="U13" s="1" t="s">
        <v>1167</v>
      </c>
      <c r="V13" s="1" t="s">
        <v>1168</v>
      </c>
      <c r="W13" t="s">
        <v>1429</v>
      </c>
      <c r="X13">
        <v>320023</v>
      </c>
      <c r="Y13" t="s">
        <v>1444</v>
      </c>
      <c r="Z13" s="26">
        <f t="shared" si="3"/>
        <v>220.8</v>
      </c>
    </row>
    <row r="14" spans="1:26" x14ac:dyDescent="0.35">
      <c r="A14" s="11">
        <f t="shared" si="0"/>
        <v>12</v>
      </c>
      <c r="B14" s="1" t="s">
        <v>22</v>
      </c>
      <c r="C14" s="1" t="s">
        <v>30</v>
      </c>
      <c r="D14" s="1">
        <v>1</v>
      </c>
      <c r="E14" s="14">
        <v>45562.717777777776</v>
      </c>
      <c r="F14" s="15">
        <v>45561</v>
      </c>
      <c r="G14" s="1" t="s">
        <v>1161</v>
      </c>
      <c r="H14" s="1">
        <v>5339855</v>
      </c>
      <c r="I14" s="16" t="s">
        <v>410</v>
      </c>
      <c r="J14" s="16" t="s">
        <v>411</v>
      </c>
      <c r="K14" s="20">
        <v>173147000</v>
      </c>
      <c r="L14" s="24" t="s">
        <v>1149</v>
      </c>
      <c r="M14" s="19" t="s">
        <v>1139</v>
      </c>
      <c r="N14" s="19" t="s">
        <v>1140</v>
      </c>
      <c r="O14" s="19">
        <v>6</v>
      </c>
      <c r="P14" s="1">
        <v>27870</v>
      </c>
      <c r="Q14" s="1">
        <v>6</v>
      </c>
      <c r="R14" s="12">
        <f t="shared" si="1"/>
        <v>1</v>
      </c>
      <c r="S14" s="13">
        <f t="shared" si="2"/>
        <v>167220</v>
      </c>
      <c r="T14" s="1" t="s">
        <v>1166</v>
      </c>
      <c r="U14" s="1" t="s">
        <v>1167</v>
      </c>
      <c r="V14" s="1" t="s">
        <v>1168</v>
      </c>
      <c r="W14" t="s">
        <v>1429</v>
      </c>
      <c r="X14">
        <v>320028</v>
      </c>
      <c r="Y14" t="s">
        <v>1451</v>
      </c>
      <c r="Z14" s="26">
        <f t="shared" si="3"/>
        <v>167.22</v>
      </c>
    </row>
    <row r="15" spans="1:26" x14ac:dyDescent="0.35">
      <c r="A15" s="11">
        <f t="shared" si="0"/>
        <v>13</v>
      </c>
      <c r="B15" s="1" t="s">
        <v>22</v>
      </c>
      <c r="C15" s="1" t="s">
        <v>30</v>
      </c>
      <c r="D15" s="1">
        <v>2</v>
      </c>
      <c r="E15" s="14">
        <v>45562.717777777776</v>
      </c>
      <c r="F15" s="15">
        <v>45561</v>
      </c>
      <c r="G15" s="1" t="s">
        <v>1161</v>
      </c>
      <c r="H15" s="1">
        <v>5339855</v>
      </c>
      <c r="I15" s="16" t="s">
        <v>410</v>
      </c>
      <c r="J15" s="16" t="s">
        <v>411</v>
      </c>
      <c r="K15" s="20">
        <v>173129000</v>
      </c>
      <c r="L15" s="24" t="s">
        <v>1141</v>
      </c>
      <c r="M15" s="19" t="s">
        <v>1139</v>
      </c>
      <c r="N15" s="19" t="s">
        <v>1140</v>
      </c>
      <c r="O15" s="19">
        <v>6</v>
      </c>
      <c r="P15" s="1">
        <v>36800</v>
      </c>
      <c r="Q15" s="1">
        <v>6</v>
      </c>
      <c r="R15" s="12">
        <f t="shared" si="1"/>
        <v>1</v>
      </c>
      <c r="S15" s="13">
        <f t="shared" si="2"/>
        <v>220800</v>
      </c>
      <c r="T15" s="1" t="s">
        <v>1166</v>
      </c>
      <c r="U15" s="1" t="s">
        <v>1167</v>
      </c>
      <c r="V15" s="1" t="s">
        <v>1168</v>
      </c>
      <c r="W15" t="s">
        <v>1429</v>
      </c>
      <c r="X15">
        <v>320023</v>
      </c>
      <c r="Y15" t="s">
        <v>1444</v>
      </c>
      <c r="Z15" s="26">
        <f t="shared" si="3"/>
        <v>220.8</v>
      </c>
    </row>
    <row r="16" spans="1:26" x14ac:dyDescent="0.35">
      <c r="A16" s="11">
        <f t="shared" si="0"/>
        <v>14</v>
      </c>
      <c r="B16" s="1" t="s">
        <v>22</v>
      </c>
      <c r="C16" s="1" t="s">
        <v>30</v>
      </c>
      <c r="D16" s="1">
        <v>3</v>
      </c>
      <c r="E16" s="14">
        <v>45562.717777777776</v>
      </c>
      <c r="F16" s="15">
        <v>45561</v>
      </c>
      <c r="G16" s="1" t="s">
        <v>1161</v>
      </c>
      <c r="H16" s="1">
        <v>5339855</v>
      </c>
      <c r="I16" s="16" t="s">
        <v>410</v>
      </c>
      <c r="J16" s="16" t="s">
        <v>411</v>
      </c>
      <c r="K16" s="20">
        <v>173076000</v>
      </c>
      <c r="L16" s="24" t="s">
        <v>1148</v>
      </c>
      <c r="M16" s="19" t="s">
        <v>1139</v>
      </c>
      <c r="N16" s="19" t="s">
        <v>1146</v>
      </c>
      <c r="O16" s="19">
        <v>60</v>
      </c>
      <c r="P16" s="1">
        <v>5541</v>
      </c>
      <c r="Q16" s="1">
        <v>30</v>
      </c>
      <c r="R16" s="12">
        <f t="shared" si="1"/>
        <v>0.5</v>
      </c>
      <c r="S16" s="13">
        <f t="shared" si="2"/>
        <v>166230</v>
      </c>
      <c r="T16" s="1" t="s">
        <v>1166</v>
      </c>
      <c r="U16" s="1" t="s">
        <v>1167</v>
      </c>
      <c r="V16" s="1" t="s">
        <v>1168</v>
      </c>
      <c r="W16" t="s">
        <v>1429</v>
      </c>
      <c r="X16">
        <v>320015</v>
      </c>
      <c r="Y16" t="s">
        <v>1450</v>
      </c>
      <c r="Z16" s="26">
        <f t="shared" si="3"/>
        <v>332.46</v>
      </c>
    </row>
    <row r="17" spans="1:26" x14ac:dyDescent="0.35">
      <c r="A17" s="11">
        <f t="shared" si="0"/>
        <v>15</v>
      </c>
      <c r="B17" s="1" t="s">
        <v>22</v>
      </c>
      <c r="C17" s="1" t="s">
        <v>30</v>
      </c>
      <c r="D17" s="1">
        <v>4</v>
      </c>
      <c r="E17" s="14">
        <v>45562.717777777776</v>
      </c>
      <c r="F17" s="15">
        <v>45561</v>
      </c>
      <c r="G17" s="1" t="s">
        <v>1161</v>
      </c>
      <c r="H17" s="1">
        <v>5339855</v>
      </c>
      <c r="I17" s="16" t="s">
        <v>410</v>
      </c>
      <c r="J17" s="16" t="s">
        <v>411</v>
      </c>
      <c r="K17" s="20">
        <v>173145000</v>
      </c>
      <c r="L17" s="24" t="s">
        <v>1147</v>
      </c>
      <c r="M17" s="19" t="s">
        <v>1139</v>
      </c>
      <c r="N17" s="19" t="s">
        <v>1146</v>
      </c>
      <c r="O17" s="19">
        <v>24</v>
      </c>
      <c r="P17" s="1">
        <v>11709</v>
      </c>
      <c r="Q17" s="1">
        <v>24</v>
      </c>
      <c r="R17" s="12">
        <f t="shared" si="1"/>
        <v>1</v>
      </c>
      <c r="S17" s="13">
        <f t="shared" si="2"/>
        <v>281016</v>
      </c>
      <c r="T17" s="1" t="s">
        <v>1166</v>
      </c>
      <c r="U17" s="1" t="s">
        <v>1167</v>
      </c>
      <c r="V17" s="1" t="s">
        <v>1168</v>
      </c>
      <c r="W17" t="s">
        <v>1429</v>
      </c>
      <c r="X17">
        <v>322000</v>
      </c>
      <c r="Y17" t="s">
        <v>1449</v>
      </c>
      <c r="Z17" s="26">
        <f t="shared" si="3"/>
        <v>281.01600000000002</v>
      </c>
    </row>
    <row r="18" spans="1:26" x14ac:dyDescent="0.35">
      <c r="A18" s="11">
        <f t="shared" si="0"/>
        <v>16</v>
      </c>
      <c r="B18" s="1" t="s">
        <v>22</v>
      </c>
      <c r="C18" s="1" t="s">
        <v>31</v>
      </c>
      <c r="D18" s="1">
        <v>1</v>
      </c>
      <c r="E18" s="14">
        <v>45562.679872685185</v>
      </c>
      <c r="F18" s="15">
        <v>45561</v>
      </c>
      <c r="G18" s="1" t="s">
        <v>1161</v>
      </c>
      <c r="H18" s="1">
        <v>5338458</v>
      </c>
      <c r="I18" s="16" t="s">
        <v>412</v>
      </c>
      <c r="J18" s="16" t="s">
        <v>413</v>
      </c>
      <c r="K18" s="20">
        <v>173129000</v>
      </c>
      <c r="L18" s="24" t="s">
        <v>1141</v>
      </c>
      <c r="M18" s="19" t="s">
        <v>1139</v>
      </c>
      <c r="N18" s="19" t="s">
        <v>1140</v>
      </c>
      <c r="O18" s="19">
        <v>6</v>
      </c>
      <c r="P18" s="1">
        <v>36800</v>
      </c>
      <c r="Q18" s="1">
        <v>6</v>
      </c>
      <c r="R18" s="12">
        <f t="shared" si="1"/>
        <v>1</v>
      </c>
      <c r="S18" s="13">
        <f t="shared" si="2"/>
        <v>220800</v>
      </c>
      <c r="T18" s="1" t="s">
        <v>1166</v>
      </c>
      <c r="U18" s="1" t="s">
        <v>1167</v>
      </c>
      <c r="V18" s="1" t="s">
        <v>1168</v>
      </c>
      <c r="W18" t="s">
        <v>1428</v>
      </c>
      <c r="X18">
        <v>320023</v>
      </c>
      <c r="Y18" t="s">
        <v>1444</v>
      </c>
      <c r="Z18" s="26">
        <f t="shared" si="3"/>
        <v>220.8</v>
      </c>
    </row>
    <row r="19" spans="1:26" x14ac:dyDescent="0.35">
      <c r="A19" s="11">
        <f t="shared" si="0"/>
        <v>17</v>
      </c>
      <c r="B19" s="1" t="s">
        <v>22</v>
      </c>
      <c r="C19" s="1" t="s">
        <v>32</v>
      </c>
      <c r="D19" s="1">
        <v>1</v>
      </c>
      <c r="E19" s="14">
        <v>45562.722974537035</v>
      </c>
      <c r="F19" s="15">
        <v>45561</v>
      </c>
      <c r="G19" s="1" t="s">
        <v>1161</v>
      </c>
      <c r="H19" s="1">
        <v>5339907</v>
      </c>
      <c r="I19" s="16" t="s">
        <v>414</v>
      </c>
      <c r="J19" s="16" t="s">
        <v>415</v>
      </c>
      <c r="K19" s="20">
        <v>173129000</v>
      </c>
      <c r="L19" s="24" t="s">
        <v>1141</v>
      </c>
      <c r="M19" s="19" t="s">
        <v>1139</v>
      </c>
      <c r="N19" s="19" t="s">
        <v>1140</v>
      </c>
      <c r="O19" s="19">
        <v>6</v>
      </c>
      <c r="P19" s="1">
        <v>36800</v>
      </c>
      <c r="Q19" s="1">
        <v>6</v>
      </c>
      <c r="R19" s="12">
        <f t="shared" si="1"/>
        <v>1</v>
      </c>
      <c r="S19" s="13">
        <f t="shared" si="2"/>
        <v>220800</v>
      </c>
      <c r="T19" s="1" t="s">
        <v>1166</v>
      </c>
      <c r="U19" s="1" t="s">
        <v>1167</v>
      </c>
      <c r="V19" s="1" t="s">
        <v>1168</v>
      </c>
      <c r="W19" t="s">
        <v>1429</v>
      </c>
      <c r="X19">
        <v>320023</v>
      </c>
      <c r="Y19" t="s">
        <v>1444</v>
      </c>
      <c r="Z19" s="26">
        <f t="shared" si="3"/>
        <v>220.8</v>
      </c>
    </row>
    <row r="20" spans="1:26" x14ac:dyDescent="0.35">
      <c r="A20" s="11">
        <f t="shared" si="0"/>
        <v>18</v>
      </c>
      <c r="B20" s="1" t="s">
        <v>22</v>
      </c>
      <c r="C20" s="1" t="s">
        <v>33</v>
      </c>
      <c r="D20" s="1">
        <v>1</v>
      </c>
      <c r="E20" s="14">
        <v>45562.857800925929</v>
      </c>
      <c r="F20" s="15">
        <v>45561</v>
      </c>
      <c r="G20" s="1" t="s">
        <v>1161</v>
      </c>
      <c r="H20" s="1">
        <v>5339433</v>
      </c>
      <c r="I20" s="16" t="s">
        <v>416</v>
      </c>
      <c r="J20" s="16" t="s">
        <v>417</v>
      </c>
      <c r="K20" s="20">
        <v>173129000</v>
      </c>
      <c r="L20" s="24" t="s">
        <v>1141</v>
      </c>
      <c r="M20" s="19" t="s">
        <v>1139</v>
      </c>
      <c r="N20" s="19" t="s">
        <v>1140</v>
      </c>
      <c r="O20" s="19">
        <v>6</v>
      </c>
      <c r="P20" s="1">
        <v>36800</v>
      </c>
      <c r="Q20" s="1">
        <v>6</v>
      </c>
      <c r="R20" s="12">
        <f t="shared" si="1"/>
        <v>1</v>
      </c>
      <c r="S20" s="13">
        <f t="shared" si="2"/>
        <v>220800</v>
      </c>
      <c r="T20" s="1" t="s">
        <v>1166</v>
      </c>
      <c r="U20" s="1" t="s">
        <v>1167</v>
      </c>
      <c r="V20" s="1" t="s">
        <v>1168</v>
      </c>
      <c r="W20" t="s">
        <v>1430</v>
      </c>
      <c r="X20">
        <v>320023</v>
      </c>
      <c r="Y20" t="s">
        <v>1444</v>
      </c>
      <c r="Z20" s="26">
        <f t="shared" si="3"/>
        <v>220.8</v>
      </c>
    </row>
    <row r="21" spans="1:26" x14ac:dyDescent="0.35">
      <c r="A21" s="11">
        <f t="shared" si="0"/>
        <v>19</v>
      </c>
      <c r="B21" s="1" t="s">
        <v>22</v>
      </c>
      <c r="C21" s="1" t="s">
        <v>34</v>
      </c>
      <c r="D21" s="1">
        <v>1</v>
      </c>
      <c r="E21" s="14">
        <v>45562.785231481481</v>
      </c>
      <c r="F21" s="15">
        <v>45561</v>
      </c>
      <c r="G21" s="1" t="s">
        <v>1161</v>
      </c>
      <c r="H21" s="1">
        <v>5130825</v>
      </c>
      <c r="I21" s="16" t="s">
        <v>418</v>
      </c>
      <c r="J21" s="16" t="s">
        <v>419</v>
      </c>
      <c r="K21" s="20">
        <v>173129000</v>
      </c>
      <c r="L21" s="24" t="s">
        <v>1141</v>
      </c>
      <c r="M21" s="19" t="s">
        <v>1139</v>
      </c>
      <c r="N21" s="19" t="s">
        <v>1140</v>
      </c>
      <c r="O21" s="19">
        <v>6</v>
      </c>
      <c r="P21" s="1">
        <v>36800</v>
      </c>
      <c r="Q21" s="1">
        <v>6</v>
      </c>
      <c r="R21" s="12">
        <f t="shared" si="1"/>
        <v>1</v>
      </c>
      <c r="S21" s="13">
        <f t="shared" si="2"/>
        <v>220800</v>
      </c>
      <c r="T21" s="1" t="s">
        <v>1166</v>
      </c>
      <c r="U21" s="1" t="s">
        <v>1167</v>
      </c>
      <c r="V21" s="1" t="s">
        <v>1168</v>
      </c>
      <c r="W21" t="s">
        <v>1430</v>
      </c>
      <c r="X21">
        <v>320023</v>
      </c>
      <c r="Y21" t="s">
        <v>1444</v>
      </c>
      <c r="Z21" s="26">
        <f t="shared" si="3"/>
        <v>220.8</v>
      </c>
    </row>
    <row r="22" spans="1:26" x14ac:dyDescent="0.35">
      <c r="A22" s="11">
        <f t="shared" si="0"/>
        <v>20</v>
      </c>
      <c r="B22" s="1" t="s">
        <v>22</v>
      </c>
      <c r="C22" s="1" t="s">
        <v>34</v>
      </c>
      <c r="D22" s="1">
        <v>2</v>
      </c>
      <c r="E22" s="14">
        <v>45562.785231481481</v>
      </c>
      <c r="F22" s="15">
        <v>45561</v>
      </c>
      <c r="G22" s="1" t="s">
        <v>1161</v>
      </c>
      <c r="H22" s="1">
        <v>5130825</v>
      </c>
      <c r="I22" s="16" t="s">
        <v>418</v>
      </c>
      <c r="J22" s="16" t="s">
        <v>419</v>
      </c>
      <c r="K22" s="20">
        <v>173076000</v>
      </c>
      <c r="L22" s="24" t="s">
        <v>1148</v>
      </c>
      <c r="M22" s="19" t="s">
        <v>1139</v>
      </c>
      <c r="N22" s="19" t="s">
        <v>1146</v>
      </c>
      <c r="O22" s="19">
        <v>60</v>
      </c>
      <c r="P22" s="1">
        <v>5541</v>
      </c>
      <c r="Q22" s="1">
        <v>30</v>
      </c>
      <c r="R22" s="12">
        <f t="shared" si="1"/>
        <v>0.5</v>
      </c>
      <c r="S22" s="13">
        <f t="shared" si="2"/>
        <v>166230</v>
      </c>
      <c r="T22" s="1" t="s">
        <v>1166</v>
      </c>
      <c r="U22" s="1" t="s">
        <v>1167</v>
      </c>
      <c r="V22" s="1" t="s">
        <v>1168</v>
      </c>
      <c r="W22" t="s">
        <v>1430</v>
      </c>
      <c r="X22">
        <v>320015</v>
      </c>
      <c r="Y22" t="s">
        <v>1450</v>
      </c>
      <c r="Z22" s="26">
        <f t="shared" si="3"/>
        <v>332.46</v>
      </c>
    </row>
    <row r="23" spans="1:26" x14ac:dyDescent="0.35">
      <c r="A23" s="11">
        <f t="shared" si="0"/>
        <v>21</v>
      </c>
      <c r="B23" s="1" t="s">
        <v>22</v>
      </c>
      <c r="C23" s="1" t="s">
        <v>35</v>
      </c>
      <c r="D23" s="1">
        <v>1</v>
      </c>
      <c r="E23" s="14">
        <v>45562.700231481482</v>
      </c>
      <c r="F23" s="15">
        <v>45561</v>
      </c>
      <c r="G23" s="1" t="s">
        <v>1161</v>
      </c>
      <c r="H23" s="1">
        <v>5338230</v>
      </c>
      <c r="I23" s="16" t="s">
        <v>420</v>
      </c>
      <c r="J23" s="16" t="s">
        <v>421</v>
      </c>
      <c r="K23" s="20">
        <v>173076000</v>
      </c>
      <c r="L23" s="24" t="s">
        <v>1148</v>
      </c>
      <c r="M23" s="19" t="s">
        <v>1139</v>
      </c>
      <c r="N23" s="19" t="s">
        <v>1146</v>
      </c>
      <c r="O23" s="19">
        <v>60</v>
      </c>
      <c r="P23" s="1">
        <v>5541</v>
      </c>
      <c r="Q23" s="1">
        <v>30</v>
      </c>
      <c r="R23" s="12">
        <f t="shared" si="1"/>
        <v>0.5</v>
      </c>
      <c r="S23" s="13">
        <f t="shared" si="2"/>
        <v>166230</v>
      </c>
      <c r="T23" s="1" t="s">
        <v>1166</v>
      </c>
      <c r="U23" s="1" t="s">
        <v>1167</v>
      </c>
      <c r="V23" s="1" t="s">
        <v>1168</v>
      </c>
      <c r="W23" t="s">
        <v>1428</v>
      </c>
      <c r="X23">
        <v>320015</v>
      </c>
      <c r="Y23" t="s">
        <v>1450</v>
      </c>
      <c r="Z23" s="26">
        <f t="shared" si="3"/>
        <v>332.46</v>
      </c>
    </row>
    <row r="24" spans="1:26" x14ac:dyDescent="0.35">
      <c r="A24" s="11">
        <f t="shared" si="0"/>
        <v>22</v>
      </c>
      <c r="B24" s="1" t="s">
        <v>22</v>
      </c>
      <c r="C24" s="1" t="s">
        <v>36</v>
      </c>
      <c r="D24" s="1">
        <v>1</v>
      </c>
      <c r="E24" s="14">
        <v>45562.787662037037</v>
      </c>
      <c r="F24" s="15">
        <v>45561</v>
      </c>
      <c r="G24" s="1" t="s">
        <v>1161</v>
      </c>
      <c r="H24" s="1">
        <v>5339914</v>
      </c>
      <c r="I24" s="16" t="s">
        <v>422</v>
      </c>
      <c r="J24" s="16" t="s">
        <v>423</v>
      </c>
      <c r="K24" s="20">
        <v>173129000</v>
      </c>
      <c r="L24" s="24" t="s">
        <v>1141</v>
      </c>
      <c r="M24" s="19" t="s">
        <v>1139</v>
      </c>
      <c r="N24" s="19" t="s">
        <v>1140</v>
      </c>
      <c r="O24" s="19">
        <v>6</v>
      </c>
      <c r="P24" s="1">
        <v>36800</v>
      </c>
      <c r="Q24" s="1">
        <v>6</v>
      </c>
      <c r="R24" s="12">
        <f t="shared" si="1"/>
        <v>1</v>
      </c>
      <c r="S24" s="13">
        <f t="shared" si="2"/>
        <v>220800</v>
      </c>
      <c r="T24" s="1" t="s">
        <v>1166</v>
      </c>
      <c r="U24" s="1" t="s">
        <v>1167</v>
      </c>
      <c r="V24" s="1" t="s">
        <v>1168</v>
      </c>
      <c r="W24" t="s">
        <v>1429</v>
      </c>
      <c r="X24">
        <v>320023</v>
      </c>
      <c r="Y24" t="s">
        <v>1444</v>
      </c>
      <c r="Z24" s="26">
        <f t="shared" si="3"/>
        <v>220.8</v>
      </c>
    </row>
    <row r="25" spans="1:26" x14ac:dyDescent="0.35">
      <c r="A25" s="11">
        <f t="shared" si="0"/>
        <v>23</v>
      </c>
      <c r="B25" s="1" t="s">
        <v>22</v>
      </c>
      <c r="C25" s="1" t="s">
        <v>37</v>
      </c>
      <c r="D25" s="1">
        <v>1</v>
      </c>
      <c r="E25" s="14">
        <v>45562.795115740744</v>
      </c>
      <c r="F25" s="15">
        <v>45561</v>
      </c>
      <c r="G25" s="1" t="s">
        <v>1161</v>
      </c>
      <c r="H25" s="1">
        <v>5131703</v>
      </c>
      <c r="I25" s="16" t="s">
        <v>424</v>
      </c>
      <c r="J25" s="16" t="s">
        <v>425</v>
      </c>
      <c r="K25" s="20">
        <v>173147000</v>
      </c>
      <c r="L25" s="24" t="s">
        <v>1149</v>
      </c>
      <c r="M25" s="19" t="s">
        <v>1139</v>
      </c>
      <c r="N25" s="19" t="s">
        <v>1140</v>
      </c>
      <c r="O25" s="19">
        <v>6</v>
      </c>
      <c r="P25" s="1">
        <v>27870</v>
      </c>
      <c r="Q25" s="1">
        <v>6</v>
      </c>
      <c r="R25" s="12">
        <f t="shared" si="1"/>
        <v>1</v>
      </c>
      <c r="S25" s="13">
        <f t="shared" si="2"/>
        <v>167220</v>
      </c>
      <c r="T25" s="1" t="s">
        <v>1166</v>
      </c>
      <c r="U25" s="1" t="s">
        <v>1167</v>
      </c>
      <c r="V25" s="1" t="s">
        <v>1168</v>
      </c>
      <c r="W25" t="s">
        <v>1429</v>
      </c>
      <c r="X25">
        <v>320028</v>
      </c>
      <c r="Y25" t="s">
        <v>1451</v>
      </c>
      <c r="Z25" s="26">
        <f t="shared" si="3"/>
        <v>167.22</v>
      </c>
    </row>
    <row r="26" spans="1:26" x14ac:dyDescent="0.35">
      <c r="A26" s="11">
        <f t="shared" si="0"/>
        <v>24</v>
      </c>
      <c r="B26" s="1" t="s">
        <v>22</v>
      </c>
      <c r="C26" s="1" t="s">
        <v>37</v>
      </c>
      <c r="D26" s="1">
        <v>2</v>
      </c>
      <c r="E26" s="14">
        <v>45562.795115740744</v>
      </c>
      <c r="F26" s="15">
        <v>45561</v>
      </c>
      <c r="G26" s="1" t="s">
        <v>1161</v>
      </c>
      <c r="H26" s="1">
        <v>5131703</v>
      </c>
      <c r="I26" s="16" t="s">
        <v>424</v>
      </c>
      <c r="J26" s="16" t="s">
        <v>425</v>
      </c>
      <c r="K26" s="20">
        <v>173129000</v>
      </c>
      <c r="L26" s="24" t="s">
        <v>1141</v>
      </c>
      <c r="M26" s="19" t="s">
        <v>1139</v>
      </c>
      <c r="N26" s="19" t="s">
        <v>1140</v>
      </c>
      <c r="O26" s="19">
        <v>6</v>
      </c>
      <c r="P26" s="1">
        <v>36800</v>
      </c>
      <c r="Q26" s="1">
        <v>6</v>
      </c>
      <c r="R26" s="12">
        <f t="shared" si="1"/>
        <v>1</v>
      </c>
      <c r="S26" s="13">
        <f t="shared" si="2"/>
        <v>220800</v>
      </c>
      <c r="T26" s="1" t="s">
        <v>1166</v>
      </c>
      <c r="U26" s="1" t="s">
        <v>1167</v>
      </c>
      <c r="V26" s="1" t="s">
        <v>1168</v>
      </c>
      <c r="W26" t="s">
        <v>1429</v>
      </c>
      <c r="X26">
        <v>320023</v>
      </c>
      <c r="Y26" t="s">
        <v>1444</v>
      </c>
      <c r="Z26" s="26">
        <f t="shared" si="3"/>
        <v>220.8</v>
      </c>
    </row>
    <row r="27" spans="1:26" x14ac:dyDescent="0.35">
      <c r="A27" s="11">
        <f t="shared" si="0"/>
        <v>25</v>
      </c>
      <c r="B27" s="1" t="s">
        <v>22</v>
      </c>
      <c r="C27" s="1" t="s">
        <v>37</v>
      </c>
      <c r="D27" s="1">
        <v>3</v>
      </c>
      <c r="E27" s="14">
        <v>45562.795115740744</v>
      </c>
      <c r="F27" s="15">
        <v>45561</v>
      </c>
      <c r="G27" s="1" t="s">
        <v>1161</v>
      </c>
      <c r="H27" s="1">
        <v>5131703</v>
      </c>
      <c r="I27" s="16" t="s">
        <v>424</v>
      </c>
      <c r="J27" s="16" t="s">
        <v>425</v>
      </c>
      <c r="K27" s="20">
        <v>173076000</v>
      </c>
      <c r="L27" s="24" t="s">
        <v>1148</v>
      </c>
      <c r="M27" s="19" t="s">
        <v>1139</v>
      </c>
      <c r="N27" s="19" t="s">
        <v>1146</v>
      </c>
      <c r="O27" s="19">
        <v>60</v>
      </c>
      <c r="P27" s="1">
        <v>5541</v>
      </c>
      <c r="Q27" s="1">
        <v>30</v>
      </c>
      <c r="R27" s="12">
        <f t="shared" si="1"/>
        <v>0.5</v>
      </c>
      <c r="S27" s="13">
        <f t="shared" si="2"/>
        <v>166230</v>
      </c>
      <c r="T27" s="1" t="s">
        <v>1166</v>
      </c>
      <c r="U27" s="1" t="s">
        <v>1167</v>
      </c>
      <c r="V27" s="1" t="s">
        <v>1168</v>
      </c>
      <c r="W27" t="s">
        <v>1429</v>
      </c>
      <c r="X27">
        <v>320015</v>
      </c>
      <c r="Y27" t="s">
        <v>1450</v>
      </c>
      <c r="Z27" s="26">
        <f t="shared" si="3"/>
        <v>332.46</v>
      </c>
    </row>
    <row r="28" spans="1:26" x14ac:dyDescent="0.35">
      <c r="A28" s="11">
        <f t="shared" si="0"/>
        <v>26</v>
      </c>
      <c r="B28" s="1" t="s">
        <v>22</v>
      </c>
      <c r="C28" s="1" t="s">
        <v>38</v>
      </c>
      <c r="D28" s="1">
        <v>1</v>
      </c>
      <c r="E28" s="14">
        <v>45562.788865740738</v>
      </c>
      <c r="F28" s="15">
        <v>45561</v>
      </c>
      <c r="G28" s="1" t="s">
        <v>1161</v>
      </c>
      <c r="H28" s="1">
        <v>5132380</v>
      </c>
      <c r="I28" s="16" t="s">
        <v>426</v>
      </c>
      <c r="J28" s="16" t="s">
        <v>427</v>
      </c>
      <c r="K28" s="20">
        <v>173076000</v>
      </c>
      <c r="L28" s="24" t="s">
        <v>1148</v>
      </c>
      <c r="M28" s="19" t="s">
        <v>1139</v>
      </c>
      <c r="N28" s="19" t="s">
        <v>1146</v>
      </c>
      <c r="O28" s="19">
        <v>60</v>
      </c>
      <c r="P28" s="1">
        <v>5541</v>
      </c>
      <c r="Q28" s="1">
        <v>30</v>
      </c>
      <c r="R28" s="12">
        <f t="shared" si="1"/>
        <v>0.5</v>
      </c>
      <c r="S28" s="13">
        <f t="shared" si="2"/>
        <v>166230</v>
      </c>
      <c r="T28" s="1" t="s">
        <v>1166</v>
      </c>
      <c r="U28" s="1" t="s">
        <v>1167</v>
      </c>
      <c r="V28" s="1" t="s">
        <v>1168</v>
      </c>
      <c r="W28" t="s">
        <v>1429</v>
      </c>
      <c r="X28">
        <v>320015</v>
      </c>
      <c r="Y28" t="s">
        <v>1450</v>
      </c>
      <c r="Z28" s="26">
        <f t="shared" si="3"/>
        <v>332.46</v>
      </c>
    </row>
    <row r="29" spans="1:26" x14ac:dyDescent="0.35">
      <c r="A29" s="11">
        <f t="shared" si="0"/>
        <v>27</v>
      </c>
      <c r="B29" s="1" t="s">
        <v>22</v>
      </c>
      <c r="C29" s="1" t="s">
        <v>39</v>
      </c>
      <c r="D29" s="1">
        <v>1</v>
      </c>
      <c r="E29" s="14">
        <v>45562.799826388888</v>
      </c>
      <c r="F29" s="15">
        <v>45561</v>
      </c>
      <c r="G29" s="1" t="s">
        <v>1161</v>
      </c>
      <c r="H29" s="1">
        <v>5132920</v>
      </c>
      <c r="I29" s="16" t="s">
        <v>428</v>
      </c>
      <c r="J29" s="16" t="s">
        <v>429</v>
      </c>
      <c r="K29" s="20">
        <v>173129000</v>
      </c>
      <c r="L29" s="24" t="s">
        <v>1141</v>
      </c>
      <c r="M29" s="19" t="s">
        <v>1139</v>
      </c>
      <c r="N29" s="19" t="s">
        <v>1140</v>
      </c>
      <c r="O29" s="19">
        <v>6</v>
      </c>
      <c r="P29" s="1">
        <v>36800</v>
      </c>
      <c r="Q29" s="1">
        <v>6</v>
      </c>
      <c r="R29" s="12">
        <f t="shared" si="1"/>
        <v>1</v>
      </c>
      <c r="S29" s="13">
        <f t="shared" si="2"/>
        <v>220800</v>
      </c>
      <c r="T29" s="1" t="s">
        <v>1166</v>
      </c>
      <c r="U29" s="1" t="s">
        <v>1167</v>
      </c>
      <c r="V29" s="1" t="s">
        <v>1168</v>
      </c>
      <c r="W29" t="s">
        <v>1429</v>
      </c>
      <c r="X29">
        <v>320023</v>
      </c>
      <c r="Y29" t="s">
        <v>1444</v>
      </c>
      <c r="Z29" s="26">
        <f t="shared" si="3"/>
        <v>220.8</v>
      </c>
    </row>
    <row r="30" spans="1:26" x14ac:dyDescent="0.35">
      <c r="A30" s="11">
        <f t="shared" si="0"/>
        <v>28</v>
      </c>
      <c r="B30" s="1" t="s">
        <v>22</v>
      </c>
      <c r="C30" s="1" t="s">
        <v>39</v>
      </c>
      <c r="D30" s="1">
        <v>2</v>
      </c>
      <c r="E30" s="14">
        <v>45562.799826388888</v>
      </c>
      <c r="F30" s="15">
        <v>45561</v>
      </c>
      <c r="G30" s="1" t="s">
        <v>1161</v>
      </c>
      <c r="H30" s="1">
        <v>5132920</v>
      </c>
      <c r="I30" s="16" t="s">
        <v>428</v>
      </c>
      <c r="J30" s="16" t="s">
        <v>429</v>
      </c>
      <c r="K30" s="20">
        <v>173076000</v>
      </c>
      <c r="L30" s="24" t="s">
        <v>1148</v>
      </c>
      <c r="M30" s="19" t="s">
        <v>1139</v>
      </c>
      <c r="N30" s="19" t="s">
        <v>1146</v>
      </c>
      <c r="O30" s="19">
        <v>60</v>
      </c>
      <c r="P30" s="1">
        <v>5541</v>
      </c>
      <c r="Q30" s="1">
        <v>30</v>
      </c>
      <c r="R30" s="12">
        <f t="shared" si="1"/>
        <v>0.5</v>
      </c>
      <c r="S30" s="13">
        <f t="shared" si="2"/>
        <v>166230</v>
      </c>
      <c r="T30" s="1" t="s">
        <v>1166</v>
      </c>
      <c r="U30" s="1" t="s">
        <v>1167</v>
      </c>
      <c r="V30" s="1" t="s">
        <v>1168</v>
      </c>
      <c r="W30" t="s">
        <v>1429</v>
      </c>
      <c r="X30">
        <v>320015</v>
      </c>
      <c r="Y30" t="s">
        <v>1450</v>
      </c>
      <c r="Z30" s="26">
        <f t="shared" si="3"/>
        <v>332.46</v>
      </c>
    </row>
    <row r="31" spans="1:26" x14ac:dyDescent="0.35">
      <c r="A31" s="11">
        <f t="shared" si="0"/>
        <v>29</v>
      </c>
      <c r="B31" s="1" t="s">
        <v>22</v>
      </c>
      <c r="C31" s="1" t="s">
        <v>40</v>
      </c>
      <c r="D31" s="1">
        <v>1</v>
      </c>
      <c r="E31" s="14">
        <v>45562.802245370367</v>
      </c>
      <c r="F31" s="15">
        <v>45561</v>
      </c>
      <c r="G31" s="1" t="s">
        <v>1161</v>
      </c>
      <c r="H31" s="1">
        <v>5271416</v>
      </c>
      <c r="I31" s="16" t="s">
        <v>430</v>
      </c>
      <c r="J31" s="16" t="s">
        <v>431</v>
      </c>
      <c r="K31" s="20">
        <v>173129000</v>
      </c>
      <c r="L31" s="24" t="s">
        <v>1141</v>
      </c>
      <c r="M31" s="19" t="s">
        <v>1139</v>
      </c>
      <c r="N31" s="19" t="s">
        <v>1140</v>
      </c>
      <c r="O31" s="19">
        <v>6</v>
      </c>
      <c r="P31" s="1">
        <v>36800</v>
      </c>
      <c r="Q31" s="1">
        <v>6</v>
      </c>
      <c r="R31" s="12">
        <f t="shared" si="1"/>
        <v>1</v>
      </c>
      <c r="S31" s="13">
        <f t="shared" si="2"/>
        <v>220800</v>
      </c>
      <c r="T31" s="1" t="s">
        <v>1166</v>
      </c>
      <c r="U31" s="1" t="s">
        <v>1167</v>
      </c>
      <c r="V31" s="1" t="s">
        <v>1168</v>
      </c>
      <c r="W31" t="s">
        <v>1429</v>
      </c>
      <c r="X31">
        <v>320023</v>
      </c>
      <c r="Y31" t="s">
        <v>1444</v>
      </c>
      <c r="Z31" s="26">
        <f t="shared" si="3"/>
        <v>220.8</v>
      </c>
    </row>
    <row r="32" spans="1:26" x14ac:dyDescent="0.35">
      <c r="A32" s="11">
        <f t="shared" si="0"/>
        <v>30</v>
      </c>
      <c r="B32" s="1" t="s">
        <v>22</v>
      </c>
      <c r="C32" s="1" t="s">
        <v>41</v>
      </c>
      <c r="D32" s="1">
        <v>1</v>
      </c>
      <c r="E32" s="14">
        <v>45562.801111111112</v>
      </c>
      <c r="F32" s="15">
        <v>45561</v>
      </c>
      <c r="G32" s="1" t="s">
        <v>1161</v>
      </c>
      <c r="H32" s="1">
        <v>5138993</v>
      </c>
      <c r="I32" s="16" t="s">
        <v>432</v>
      </c>
      <c r="J32" s="16" t="s">
        <v>433</v>
      </c>
      <c r="K32" s="20">
        <v>173129000</v>
      </c>
      <c r="L32" s="24" t="s">
        <v>1141</v>
      </c>
      <c r="M32" s="19" t="s">
        <v>1139</v>
      </c>
      <c r="N32" s="19" t="s">
        <v>1140</v>
      </c>
      <c r="O32" s="19">
        <v>6</v>
      </c>
      <c r="P32" s="1">
        <v>36800</v>
      </c>
      <c r="Q32" s="1">
        <v>6</v>
      </c>
      <c r="R32" s="12">
        <f t="shared" si="1"/>
        <v>1</v>
      </c>
      <c r="S32" s="13">
        <f t="shared" si="2"/>
        <v>220800</v>
      </c>
      <c r="T32" s="1" t="s">
        <v>1166</v>
      </c>
      <c r="U32" s="1" t="s">
        <v>1167</v>
      </c>
      <c r="V32" s="1" t="s">
        <v>1168</v>
      </c>
      <c r="W32" t="s">
        <v>1429</v>
      </c>
      <c r="X32">
        <v>320023</v>
      </c>
      <c r="Y32" t="s">
        <v>1444</v>
      </c>
      <c r="Z32" s="26">
        <f t="shared" si="3"/>
        <v>220.8</v>
      </c>
    </row>
    <row r="33" spans="1:26" x14ac:dyDescent="0.35">
      <c r="A33" s="11">
        <f t="shared" si="0"/>
        <v>31</v>
      </c>
      <c r="B33" s="1" t="s">
        <v>22</v>
      </c>
      <c r="C33" s="1" t="s">
        <v>42</v>
      </c>
      <c r="D33" s="1">
        <v>1</v>
      </c>
      <c r="E33" s="14">
        <v>45562.806319444448</v>
      </c>
      <c r="F33" s="15">
        <v>45561</v>
      </c>
      <c r="G33" s="1" t="s">
        <v>1161</v>
      </c>
      <c r="H33" s="1">
        <v>5270701</v>
      </c>
      <c r="I33" s="16" t="s">
        <v>434</v>
      </c>
      <c r="J33" s="16" t="s">
        <v>435</v>
      </c>
      <c r="K33" s="20">
        <v>173147000</v>
      </c>
      <c r="L33" s="24" t="s">
        <v>1149</v>
      </c>
      <c r="M33" s="19" t="s">
        <v>1139</v>
      </c>
      <c r="N33" s="19" t="s">
        <v>1140</v>
      </c>
      <c r="O33" s="19">
        <v>6</v>
      </c>
      <c r="P33" s="1">
        <v>27870</v>
      </c>
      <c r="Q33" s="1">
        <v>6</v>
      </c>
      <c r="R33" s="12">
        <f t="shared" si="1"/>
        <v>1</v>
      </c>
      <c r="S33" s="13">
        <f t="shared" si="2"/>
        <v>167220</v>
      </c>
      <c r="T33" s="1" t="s">
        <v>1166</v>
      </c>
      <c r="U33" s="1" t="s">
        <v>1167</v>
      </c>
      <c r="V33" s="1" t="s">
        <v>1168</v>
      </c>
      <c r="W33" t="s">
        <v>1429</v>
      </c>
      <c r="X33">
        <v>320028</v>
      </c>
      <c r="Y33" t="s">
        <v>1451</v>
      </c>
      <c r="Z33" s="26">
        <f t="shared" si="3"/>
        <v>167.22</v>
      </c>
    </row>
    <row r="34" spans="1:26" x14ac:dyDescent="0.35">
      <c r="A34" s="11">
        <f t="shared" si="0"/>
        <v>32</v>
      </c>
      <c r="B34" s="1" t="s">
        <v>22</v>
      </c>
      <c r="C34" s="1" t="s">
        <v>42</v>
      </c>
      <c r="D34" s="1">
        <v>2</v>
      </c>
      <c r="E34" s="14">
        <v>45562.807106481479</v>
      </c>
      <c r="F34" s="15">
        <v>45561</v>
      </c>
      <c r="G34" s="1" t="s">
        <v>1161</v>
      </c>
      <c r="H34" s="1">
        <v>5270701</v>
      </c>
      <c r="I34" s="16" t="s">
        <v>434</v>
      </c>
      <c r="J34" s="16" t="s">
        <v>435</v>
      </c>
      <c r="K34" s="20">
        <v>173137000</v>
      </c>
      <c r="L34" s="24" t="s">
        <v>1143</v>
      </c>
      <c r="M34" s="19" t="s">
        <v>1139</v>
      </c>
      <c r="N34" s="19" t="s">
        <v>1140</v>
      </c>
      <c r="O34" s="19">
        <v>12</v>
      </c>
      <c r="P34" s="1">
        <v>18818</v>
      </c>
      <c r="Q34" s="1">
        <v>12</v>
      </c>
      <c r="R34" s="12">
        <f t="shared" si="1"/>
        <v>1</v>
      </c>
      <c r="S34" s="13">
        <f t="shared" si="2"/>
        <v>225816</v>
      </c>
      <c r="T34" s="1" t="s">
        <v>1166</v>
      </c>
      <c r="U34" s="1" t="s">
        <v>1167</v>
      </c>
      <c r="V34" s="1" t="s">
        <v>1168</v>
      </c>
      <c r="W34" t="s">
        <v>1429</v>
      </c>
      <c r="X34">
        <v>320400</v>
      </c>
      <c r="Y34" t="s">
        <v>1446</v>
      </c>
      <c r="Z34" s="26">
        <f t="shared" si="3"/>
        <v>225.816</v>
      </c>
    </row>
    <row r="35" spans="1:26" x14ac:dyDescent="0.35">
      <c r="A35" s="11">
        <f t="shared" si="0"/>
        <v>33</v>
      </c>
      <c r="B35" s="1" t="s">
        <v>22</v>
      </c>
      <c r="C35" s="1" t="s">
        <v>43</v>
      </c>
      <c r="D35" s="1">
        <v>1</v>
      </c>
      <c r="E35" s="14">
        <v>45562.816064814811</v>
      </c>
      <c r="F35" s="15">
        <v>45561</v>
      </c>
      <c r="G35" s="1" t="s">
        <v>1161</v>
      </c>
      <c r="H35" s="1">
        <v>5278675</v>
      </c>
      <c r="I35" s="16" t="s">
        <v>436</v>
      </c>
      <c r="J35" s="16" t="s">
        <v>437</v>
      </c>
      <c r="K35" s="20">
        <v>173129000</v>
      </c>
      <c r="L35" s="24" t="s">
        <v>1141</v>
      </c>
      <c r="M35" s="19" t="s">
        <v>1139</v>
      </c>
      <c r="N35" s="19" t="s">
        <v>1140</v>
      </c>
      <c r="O35" s="19">
        <v>6</v>
      </c>
      <c r="P35" s="1">
        <v>36800</v>
      </c>
      <c r="Q35" s="1">
        <v>6</v>
      </c>
      <c r="R35" s="12">
        <f t="shared" si="1"/>
        <v>1</v>
      </c>
      <c r="S35" s="13">
        <f t="shared" si="2"/>
        <v>220800</v>
      </c>
      <c r="T35" s="1" t="s">
        <v>1166</v>
      </c>
      <c r="U35" s="1" t="s">
        <v>1167</v>
      </c>
      <c r="V35" s="1" t="s">
        <v>1168</v>
      </c>
      <c r="W35" t="s">
        <v>1430</v>
      </c>
      <c r="X35">
        <v>320023</v>
      </c>
      <c r="Y35" t="s">
        <v>1444</v>
      </c>
      <c r="Z35" s="26">
        <f t="shared" si="3"/>
        <v>220.8</v>
      </c>
    </row>
    <row r="36" spans="1:26" x14ac:dyDescent="0.35">
      <c r="A36" s="11">
        <f t="shared" si="0"/>
        <v>34</v>
      </c>
      <c r="B36" s="1" t="s">
        <v>22</v>
      </c>
      <c r="C36" s="1" t="s">
        <v>43</v>
      </c>
      <c r="D36" s="1">
        <v>2</v>
      </c>
      <c r="E36" s="14">
        <v>45562.816064814811</v>
      </c>
      <c r="F36" s="15">
        <v>45561</v>
      </c>
      <c r="G36" s="1" t="s">
        <v>1161</v>
      </c>
      <c r="H36" s="1">
        <v>5278675</v>
      </c>
      <c r="I36" s="16" t="s">
        <v>436</v>
      </c>
      <c r="J36" s="16" t="s">
        <v>437</v>
      </c>
      <c r="K36" s="20">
        <v>173145000</v>
      </c>
      <c r="L36" s="24" t="s">
        <v>1147</v>
      </c>
      <c r="M36" s="19" t="s">
        <v>1139</v>
      </c>
      <c r="N36" s="19" t="s">
        <v>1146</v>
      </c>
      <c r="O36" s="19">
        <v>24</v>
      </c>
      <c r="P36" s="1">
        <v>11709</v>
      </c>
      <c r="Q36" s="1">
        <v>24</v>
      </c>
      <c r="R36" s="12">
        <f t="shared" si="1"/>
        <v>1</v>
      </c>
      <c r="S36" s="13">
        <f t="shared" si="2"/>
        <v>281016</v>
      </c>
      <c r="T36" s="1" t="s">
        <v>1166</v>
      </c>
      <c r="U36" s="1" t="s">
        <v>1167</v>
      </c>
      <c r="V36" s="1" t="s">
        <v>1168</v>
      </c>
      <c r="W36" t="s">
        <v>1430</v>
      </c>
      <c r="X36">
        <v>322000</v>
      </c>
      <c r="Y36" t="s">
        <v>1449</v>
      </c>
      <c r="Z36" s="26">
        <f t="shared" si="3"/>
        <v>281.01600000000002</v>
      </c>
    </row>
    <row r="37" spans="1:26" x14ac:dyDescent="0.35">
      <c r="A37" s="11">
        <f t="shared" si="0"/>
        <v>35</v>
      </c>
      <c r="B37" s="1" t="s">
        <v>22</v>
      </c>
      <c r="C37" s="1" t="s">
        <v>44</v>
      </c>
      <c r="D37" s="1">
        <v>1</v>
      </c>
      <c r="E37" s="14">
        <v>45562.821006944447</v>
      </c>
      <c r="F37" s="15">
        <v>45561</v>
      </c>
      <c r="G37" s="1" t="s">
        <v>1161</v>
      </c>
      <c r="H37" s="1">
        <v>5290930</v>
      </c>
      <c r="I37" s="16" t="s">
        <v>438</v>
      </c>
      <c r="J37" s="16" t="s">
        <v>439</v>
      </c>
      <c r="K37" s="20">
        <v>173147000</v>
      </c>
      <c r="L37" s="24" t="s">
        <v>1149</v>
      </c>
      <c r="M37" s="19" t="s">
        <v>1139</v>
      </c>
      <c r="N37" s="19" t="s">
        <v>1140</v>
      </c>
      <c r="O37" s="19">
        <v>6</v>
      </c>
      <c r="P37" s="1">
        <v>27870</v>
      </c>
      <c r="Q37" s="1">
        <v>6</v>
      </c>
      <c r="R37" s="12">
        <f t="shared" si="1"/>
        <v>1</v>
      </c>
      <c r="S37" s="13">
        <f t="shared" si="2"/>
        <v>167220</v>
      </c>
      <c r="T37" s="1" t="s">
        <v>1166</v>
      </c>
      <c r="U37" s="1" t="s">
        <v>1167</v>
      </c>
      <c r="V37" s="1" t="s">
        <v>1168</v>
      </c>
      <c r="W37" t="s">
        <v>1430</v>
      </c>
      <c r="X37">
        <v>320028</v>
      </c>
      <c r="Y37" t="s">
        <v>1451</v>
      </c>
      <c r="Z37" s="26">
        <f t="shared" si="3"/>
        <v>167.22</v>
      </c>
    </row>
    <row r="38" spans="1:26" x14ac:dyDescent="0.35">
      <c r="A38" s="11">
        <f t="shared" si="0"/>
        <v>36</v>
      </c>
      <c r="B38" s="1" t="s">
        <v>22</v>
      </c>
      <c r="C38" s="1" t="s">
        <v>45</v>
      </c>
      <c r="D38" s="1">
        <v>1</v>
      </c>
      <c r="E38" s="14">
        <v>45562.822777777779</v>
      </c>
      <c r="F38" s="15">
        <v>45561</v>
      </c>
      <c r="G38" s="1" t="s">
        <v>1161</v>
      </c>
      <c r="H38" s="1">
        <v>5279920</v>
      </c>
      <c r="I38" s="16" t="s">
        <v>440</v>
      </c>
      <c r="J38" s="16" t="s">
        <v>441</v>
      </c>
      <c r="K38" s="20">
        <v>173129000</v>
      </c>
      <c r="L38" s="24" t="s">
        <v>1141</v>
      </c>
      <c r="M38" s="19" t="s">
        <v>1139</v>
      </c>
      <c r="N38" s="19" t="s">
        <v>1140</v>
      </c>
      <c r="O38" s="19">
        <v>6</v>
      </c>
      <c r="P38" s="1">
        <v>36800</v>
      </c>
      <c r="Q38" s="1">
        <v>6</v>
      </c>
      <c r="R38" s="12">
        <f t="shared" si="1"/>
        <v>1</v>
      </c>
      <c r="S38" s="13">
        <f t="shared" si="2"/>
        <v>220800</v>
      </c>
      <c r="T38" s="1" t="s">
        <v>1166</v>
      </c>
      <c r="U38" s="1" t="s">
        <v>1167</v>
      </c>
      <c r="V38" s="1" t="s">
        <v>1168</v>
      </c>
      <c r="W38" t="s">
        <v>1429</v>
      </c>
      <c r="X38">
        <v>320023</v>
      </c>
      <c r="Y38" t="s">
        <v>1444</v>
      </c>
      <c r="Z38" s="26">
        <f t="shared" si="3"/>
        <v>220.8</v>
      </c>
    </row>
    <row r="39" spans="1:26" x14ac:dyDescent="0.35">
      <c r="A39" s="11">
        <f t="shared" si="0"/>
        <v>37</v>
      </c>
      <c r="B39" s="1" t="s">
        <v>22</v>
      </c>
      <c r="C39" s="1" t="s">
        <v>46</v>
      </c>
      <c r="D39" s="1">
        <v>1</v>
      </c>
      <c r="E39" s="14">
        <v>45562.810381944444</v>
      </c>
      <c r="F39" s="15">
        <v>45561</v>
      </c>
      <c r="G39" s="1" t="s">
        <v>1161</v>
      </c>
      <c r="H39" s="1">
        <v>5273739</v>
      </c>
      <c r="I39" s="16" t="s">
        <v>442</v>
      </c>
      <c r="J39" s="16" t="s">
        <v>443</v>
      </c>
      <c r="K39" s="20">
        <v>173076000</v>
      </c>
      <c r="L39" s="24" t="s">
        <v>1148</v>
      </c>
      <c r="M39" s="19" t="s">
        <v>1139</v>
      </c>
      <c r="N39" s="19" t="s">
        <v>1146</v>
      </c>
      <c r="O39" s="19">
        <v>60</v>
      </c>
      <c r="P39" s="1">
        <v>5541</v>
      </c>
      <c r="Q39" s="1">
        <v>30</v>
      </c>
      <c r="R39" s="12">
        <f t="shared" si="1"/>
        <v>0.5</v>
      </c>
      <c r="S39" s="13">
        <f t="shared" si="2"/>
        <v>166230</v>
      </c>
      <c r="T39" s="1" t="s">
        <v>1166</v>
      </c>
      <c r="U39" s="1" t="s">
        <v>1167</v>
      </c>
      <c r="V39" s="1" t="s">
        <v>1168</v>
      </c>
      <c r="W39" t="s">
        <v>1429</v>
      </c>
      <c r="X39">
        <v>320015</v>
      </c>
      <c r="Y39" t="s">
        <v>1450</v>
      </c>
      <c r="Z39" s="26">
        <f t="shared" si="3"/>
        <v>332.46</v>
      </c>
    </row>
    <row r="40" spans="1:26" x14ac:dyDescent="0.35">
      <c r="A40" s="11">
        <f t="shared" si="0"/>
        <v>38</v>
      </c>
      <c r="B40" s="1" t="s">
        <v>22</v>
      </c>
      <c r="C40" s="1" t="s">
        <v>47</v>
      </c>
      <c r="D40" s="1">
        <v>1</v>
      </c>
      <c r="E40" s="14">
        <v>45562.821377314816</v>
      </c>
      <c r="F40" s="15">
        <v>45561</v>
      </c>
      <c r="G40" s="1" t="s">
        <v>1161</v>
      </c>
      <c r="H40" s="1">
        <v>5296190</v>
      </c>
      <c r="I40" s="16" t="s">
        <v>444</v>
      </c>
      <c r="J40" s="16" t="s">
        <v>445</v>
      </c>
      <c r="K40" s="20">
        <v>173147000</v>
      </c>
      <c r="L40" s="24" t="s">
        <v>1149</v>
      </c>
      <c r="M40" s="19" t="s">
        <v>1139</v>
      </c>
      <c r="N40" s="19" t="s">
        <v>1140</v>
      </c>
      <c r="O40" s="19">
        <v>6</v>
      </c>
      <c r="P40" s="1">
        <v>27870</v>
      </c>
      <c r="Q40" s="1">
        <v>6</v>
      </c>
      <c r="R40" s="12">
        <f t="shared" si="1"/>
        <v>1</v>
      </c>
      <c r="S40" s="13">
        <f t="shared" si="2"/>
        <v>167220</v>
      </c>
      <c r="T40" s="1" t="s">
        <v>1166</v>
      </c>
      <c r="U40" s="1" t="s">
        <v>1167</v>
      </c>
      <c r="V40" s="1" t="s">
        <v>1168</v>
      </c>
      <c r="W40" t="s">
        <v>1429</v>
      </c>
      <c r="X40">
        <v>320028</v>
      </c>
      <c r="Y40" t="s">
        <v>1451</v>
      </c>
      <c r="Z40" s="26">
        <f t="shared" si="3"/>
        <v>167.22</v>
      </c>
    </row>
    <row r="41" spans="1:26" x14ac:dyDescent="0.35">
      <c r="A41" s="11">
        <f t="shared" si="0"/>
        <v>39</v>
      </c>
      <c r="B41" s="1" t="s">
        <v>22</v>
      </c>
      <c r="C41" s="1" t="s">
        <v>48</v>
      </c>
      <c r="D41" s="1">
        <v>1</v>
      </c>
      <c r="E41" s="14">
        <v>45562.701990740738</v>
      </c>
      <c r="F41" s="15">
        <v>45561</v>
      </c>
      <c r="G41" s="1" t="s">
        <v>1161</v>
      </c>
      <c r="H41" s="1">
        <v>5298565</v>
      </c>
      <c r="I41" s="16" t="s">
        <v>446</v>
      </c>
      <c r="J41" s="16" t="s">
        <v>447</v>
      </c>
      <c r="K41" s="20">
        <v>173147000</v>
      </c>
      <c r="L41" s="24" t="s">
        <v>1149</v>
      </c>
      <c r="M41" s="19" t="s">
        <v>1139</v>
      </c>
      <c r="N41" s="19" t="s">
        <v>1140</v>
      </c>
      <c r="O41" s="19">
        <v>6</v>
      </c>
      <c r="P41" s="1">
        <v>27870</v>
      </c>
      <c r="Q41" s="1">
        <v>6</v>
      </c>
      <c r="R41" s="12">
        <f t="shared" si="1"/>
        <v>1</v>
      </c>
      <c r="S41" s="13">
        <f t="shared" si="2"/>
        <v>167220</v>
      </c>
      <c r="T41" s="1" t="s">
        <v>1166</v>
      </c>
      <c r="U41" s="1" t="s">
        <v>1167</v>
      </c>
      <c r="V41" s="1" t="s">
        <v>1168</v>
      </c>
      <c r="W41" t="s">
        <v>1429</v>
      </c>
      <c r="X41">
        <v>320028</v>
      </c>
      <c r="Y41" t="s">
        <v>1451</v>
      </c>
      <c r="Z41" s="26">
        <f t="shared" si="3"/>
        <v>167.22</v>
      </c>
    </row>
    <row r="42" spans="1:26" x14ac:dyDescent="0.35">
      <c r="A42" s="11">
        <f t="shared" si="0"/>
        <v>40</v>
      </c>
      <c r="B42" s="1" t="s">
        <v>22</v>
      </c>
      <c r="C42" s="1" t="s">
        <v>49</v>
      </c>
      <c r="D42" s="1">
        <v>1</v>
      </c>
      <c r="E42" s="14">
        <v>45562.830405092594</v>
      </c>
      <c r="F42" s="15">
        <v>45561</v>
      </c>
      <c r="G42" s="1" t="s">
        <v>1161</v>
      </c>
      <c r="H42" s="1">
        <v>5134852</v>
      </c>
      <c r="I42" s="16" t="s">
        <v>448</v>
      </c>
      <c r="J42" s="16" t="s">
        <v>449</v>
      </c>
      <c r="K42" s="20">
        <v>173145000</v>
      </c>
      <c r="L42" s="24" t="s">
        <v>1147</v>
      </c>
      <c r="M42" s="19" t="s">
        <v>1139</v>
      </c>
      <c r="N42" s="19" t="s">
        <v>1146</v>
      </c>
      <c r="O42" s="19">
        <v>24</v>
      </c>
      <c r="P42" s="1">
        <v>11709</v>
      </c>
      <c r="Q42" s="1">
        <v>24</v>
      </c>
      <c r="R42" s="12">
        <f t="shared" si="1"/>
        <v>1</v>
      </c>
      <c r="S42" s="13">
        <f t="shared" si="2"/>
        <v>281016</v>
      </c>
      <c r="T42" s="1" t="s">
        <v>1166</v>
      </c>
      <c r="U42" s="1" t="s">
        <v>1167</v>
      </c>
      <c r="V42" s="1" t="s">
        <v>1168</v>
      </c>
      <c r="W42" t="s">
        <v>1429</v>
      </c>
      <c r="X42">
        <v>322000</v>
      </c>
      <c r="Y42" t="s">
        <v>1449</v>
      </c>
      <c r="Z42" s="26">
        <f t="shared" si="3"/>
        <v>281.01600000000002</v>
      </c>
    </row>
    <row r="43" spans="1:26" x14ac:dyDescent="0.35">
      <c r="A43" s="11">
        <f t="shared" si="0"/>
        <v>41</v>
      </c>
      <c r="B43" s="1" t="s">
        <v>22</v>
      </c>
      <c r="C43" s="1" t="s">
        <v>50</v>
      </c>
      <c r="D43" s="1">
        <v>1</v>
      </c>
      <c r="E43" s="14">
        <v>45562.833402777775</v>
      </c>
      <c r="F43" s="15">
        <v>45561</v>
      </c>
      <c r="G43" s="1" t="s">
        <v>1161</v>
      </c>
      <c r="H43" s="1">
        <v>5136850</v>
      </c>
      <c r="I43" s="16" t="s">
        <v>450</v>
      </c>
      <c r="J43" s="16" t="s">
        <v>451</v>
      </c>
      <c r="K43" s="20">
        <v>173076000</v>
      </c>
      <c r="L43" s="24" t="s">
        <v>1148</v>
      </c>
      <c r="M43" s="19" t="s">
        <v>1139</v>
      </c>
      <c r="N43" s="19" t="s">
        <v>1146</v>
      </c>
      <c r="O43" s="19">
        <v>60</v>
      </c>
      <c r="P43" s="1">
        <v>5541</v>
      </c>
      <c r="Q43" s="1">
        <v>30</v>
      </c>
      <c r="R43" s="12">
        <f t="shared" si="1"/>
        <v>0.5</v>
      </c>
      <c r="S43" s="13">
        <f t="shared" si="2"/>
        <v>166230</v>
      </c>
      <c r="T43" s="1" t="s">
        <v>1166</v>
      </c>
      <c r="U43" s="1" t="s">
        <v>1167</v>
      </c>
      <c r="V43" s="1" t="s">
        <v>1168</v>
      </c>
      <c r="W43" t="s">
        <v>1429</v>
      </c>
      <c r="X43">
        <v>320015</v>
      </c>
      <c r="Y43" t="s">
        <v>1450</v>
      </c>
      <c r="Z43" s="26">
        <f t="shared" si="3"/>
        <v>332.46</v>
      </c>
    </row>
    <row r="44" spans="1:26" x14ac:dyDescent="0.35">
      <c r="A44" s="11">
        <f t="shared" si="0"/>
        <v>42</v>
      </c>
      <c r="B44" s="1" t="s">
        <v>22</v>
      </c>
      <c r="C44" s="1" t="s">
        <v>50</v>
      </c>
      <c r="D44" s="1">
        <v>2</v>
      </c>
      <c r="E44" s="14">
        <v>45562.833402777775</v>
      </c>
      <c r="F44" s="15">
        <v>45561</v>
      </c>
      <c r="G44" s="1" t="s">
        <v>1161</v>
      </c>
      <c r="H44" s="1">
        <v>5136850</v>
      </c>
      <c r="I44" s="16" t="s">
        <v>450</v>
      </c>
      <c r="J44" s="16" t="s">
        <v>451</v>
      </c>
      <c r="K44" s="20">
        <v>173139000</v>
      </c>
      <c r="L44" s="24" t="s">
        <v>1145</v>
      </c>
      <c r="M44" s="19" t="s">
        <v>1139</v>
      </c>
      <c r="N44" s="19" t="s">
        <v>1146</v>
      </c>
      <c r="O44" s="19">
        <v>24</v>
      </c>
      <c r="P44" s="1">
        <v>11709</v>
      </c>
      <c r="Q44" s="1">
        <v>24</v>
      </c>
      <c r="R44" s="12">
        <f t="shared" si="1"/>
        <v>1</v>
      </c>
      <c r="S44" s="13">
        <f t="shared" si="2"/>
        <v>281016</v>
      </c>
      <c r="T44" s="1" t="s">
        <v>1166</v>
      </c>
      <c r="U44" s="1" t="s">
        <v>1167</v>
      </c>
      <c r="V44" s="1" t="s">
        <v>1168</v>
      </c>
      <c r="W44" t="s">
        <v>1429</v>
      </c>
      <c r="X44">
        <v>323004</v>
      </c>
      <c r="Y44" t="s">
        <v>1448</v>
      </c>
      <c r="Z44" s="26">
        <f t="shared" si="3"/>
        <v>281.01600000000002</v>
      </c>
    </row>
    <row r="45" spans="1:26" x14ac:dyDescent="0.35">
      <c r="A45" s="11">
        <f t="shared" si="0"/>
        <v>43</v>
      </c>
      <c r="B45" s="1" t="s">
        <v>22</v>
      </c>
      <c r="C45" s="1" t="s">
        <v>51</v>
      </c>
      <c r="D45" s="1">
        <v>1</v>
      </c>
      <c r="E45" s="14">
        <v>45562.706956018519</v>
      </c>
      <c r="F45" s="15">
        <v>45561</v>
      </c>
      <c r="G45" s="1" t="s">
        <v>1161</v>
      </c>
      <c r="H45" s="1">
        <v>5298046</v>
      </c>
      <c r="I45" s="16" t="s">
        <v>452</v>
      </c>
      <c r="J45" s="16" t="s">
        <v>453</v>
      </c>
      <c r="K45" s="20">
        <v>173129000</v>
      </c>
      <c r="L45" s="24" t="s">
        <v>1141</v>
      </c>
      <c r="M45" s="19" t="s">
        <v>1139</v>
      </c>
      <c r="N45" s="19" t="s">
        <v>1140</v>
      </c>
      <c r="O45" s="19">
        <v>6</v>
      </c>
      <c r="P45" s="1">
        <v>36800</v>
      </c>
      <c r="Q45" s="1">
        <v>6</v>
      </c>
      <c r="R45" s="12">
        <f t="shared" si="1"/>
        <v>1</v>
      </c>
      <c r="S45" s="13">
        <f t="shared" si="2"/>
        <v>220800</v>
      </c>
      <c r="T45" s="1" t="s">
        <v>1166</v>
      </c>
      <c r="U45" s="1" t="s">
        <v>1167</v>
      </c>
      <c r="V45" s="1" t="s">
        <v>1168</v>
      </c>
      <c r="W45" t="s">
        <v>1429</v>
      </c>
      <c r="X45">
        <v>320023</v>
      </c>
      <c r="Y45" t="s">
        <v>1444</v>
      </c>
      <c r="Z45" s="26">
        <f t="shared" si="3"/>
        <v>220.8</v>
      </c>
    </row>
    <row r="46" spans="1:26" x14ac:dyDescent="0.35">
      <c r="A46" s="11">
        <f t="shared" si="0"/>
        <v>44</v>
      </c>
      <c r="B46" s="1" t="s">
        <v>22</v>
      </c>
      <c r="C46" s="1" t="s">
        <v>52</v>
      </c>
      <c r="D46" s="1">
        <v>1</v>
      </c>
      <c r="E46" s="14">
        <v>45562.838368055556</v>
      </c>
      <c r="F46" s="15">
        <v>45561</v>
      </c>
      <c r="G46" s="1" t="s">
        <v>1161</v>
      </c>
      <c r="H46" s="1">
        <v>5138917</v>
      </c>
      <c r="I46" s="16" t="s">
        <v>454</v>
      </c>
      <c r="J46" s="16" t="s">
        <v>455</v>
      </c>
      <c r="K46" s="20">
        <v>173129000</v>
      </c>
      <c r="L46" s="24" t="s">
        <v>1141</v>
      </c>
      <c r="M46" s="19" t="s">
        <v>1139</v>
      </c>
      <c r="N46" s="19" t="s">
        <v>1140</v>
      </c>
      <c r="O46" s="19">
        <v>6</v>
      </c>
      <c r="P46" s="1">
        <v>36800</v>
      </c>
      <c r="Q46" s="1">
        <v>6</v>
      </c>
      <c r="R46" s="12">
        <f t="shared" si="1"/>
        <v>1</v>
      </c>
      <c r="S46" s="13">
        <f t="shared" si="2"/>
        <v>220800</v>
      </c>
      <c r="T46" s="1" t="s">
        <v>1166</v>
      </c>
      <c r="U46" s="1" t="s">
        <v>1167</v>
      </c>
      <c r="V46" s="1" t="s">
        <v>1168</v>
      </c>
      <c r="W46" t="s">
        <v>1429</v>
      </c>
      <c r="X46">
        <v>320023</v>
      </c>
      <c r="Y46" t="s">
        <v>1444</v>
      </c>
      <c r="Z46" s="26">
        <f t="shared" si="3"/>
        <v>220.8</v>
      </c>
    </row>
    <row r="47" spans="1:26" x14ac:dyDescent="0.35">
      <c r="A47" s="11">
        <f t="shared" si="0"/>
        <v>45</v>
      </c>
      <c r="B47" s="1" t="s">
        <v>22</v>
      </c>
      <c r="C47" s="1" t="s">
        <v>53</v>
      </c>
      <c r="D47" s="1">
        <v>1</v>
      </c>
      <c r="E47" s="14">
        <v>45562.83965277778</v>
      </c>
      <c r="F47" s="15">
        <v>45561</v>
      </c>
      <c r="G47" s="1" t="s">
        <v>1161</v>
      </c>
      <c r="H47" s="1">
        <v>5134724</v>
      </c>
      <c r="I47" s="16" t="s">
        <v>456</v>
      </c>
      <c r="J47" s="16" t="s">
        <v>457</v>
      </c>
      <c r="K47" s="20">
        <v>173147000</v>
      </c>
      <c r="L47" s="24" t="s">
        <v>1149</v>
      </c>
      <c r="M47" s="19" t="s">
        <v>1139</v>
      </c>
      <c r="N47" s="19" t="s">
        <v>1140</v>
      </c>
      <c r="O47" s="19">
        <v>6</v>
      </c>
      <c r="P47" s="1">
        <v>27870</v>
      </c>
      <c r="Q47" s="1">
        <v>6</v>
      </c>
      <c r="R47" s="12">
        <f t="shared" si="1"/>
        <v>1</v>
      </c>
      <c r="S47" s="13">
        <f t="shared" si="2"/>
        <v>167220</v>
      </c>
      <c r="T47" s="1" t="s">
        <v>1166</v>
      </c>
      <c r="U47" s="1" t="s">
        <v>1167</v>
      </c>
      <c r="V47" s="1" t="s">
        <v>1168</v>
      </c>
      <c r="W47" t="s">
        <v>1429</v>
      </c>
      <c r="X47">
        <v>320028</v>
      </c>
      <c r="Y47" t="s">
        <v>1451</v>
      </c>
      <c r="Z47" s="26">
        <f t="shared" si="3"/>
        <v>167.22</v>
      </c>
    </row>
    <row r="48" spans="1:26" x14ac:dyDescent="0.35">
      <c r="A48" s="11">
        <f t="shared" si="0"/>
        <v>46</v>
      </c>
      <c r="B48" s="1" t="s">
        <v>22</v>
      </c>
      <c r="C48" s="1" t="s">
        <v>54</v>
      </c>
      <c r="D48" s="1">
        <v>1</v>
      </c>
      <c r="E48" s="14">
        <v>45562.494571759256</v>
      </c>
      <c r="F48" s="15">
        <v>45561</v>
      </c>
      <c r="G48" s="1" t="s">
        <v>1161</v>
      </c>
      <c r="H48" s="1">
        <v>5134973</v>
      </c>
      <c r="I48" s="16" t="s">
        <v>458</v>
      </c>
      <c r="J48" s="16" t="s">
        <v>459</v>
      </c>
      <c r="K48" s="20">
        <v>173139000</v>
      </c>
      <c r="L48" s="24" t="s">
        <v>1145</v>
      </c>
      <c r="M48" s="19" t="s">
        <v>1139</v>
      </c>
      <c r="N48" s="19" t="s">
        <v>1146</v>
      </c>
      <c r="O48" s="19">
        <v>24</v>
      </c>
      <c r="P48" s="1">
        <v>11709</v>
      </c>
      <c r="Q48" s="1">
        <v>24</v>
      </c>
      <c r="R48" s="12">
        <f t="shared" si="1"/>
        <v>1</v>
      </c>
      <c r="S48" s="13">
        <f t="shared" si="2"/>
        <v>281016</v>
      </c>
      <c r="T48" s="1" t="s">
        <v>1166</v>
      </c>
      <c r="U48" s="1" t="s">
        <v>1167</v>
      </c>
      <c r="V48" s="1" t="s">
        <v>1168</v>
      </c>
      <c r="W48" t="s">
        <v>1429</v>
      </c>
      <c r="X48">
        <v>323004</v>
      </c>
      <c r="Y48" t="s">
        <v>1448</v>
      </c>
      <c r="Z48" s="26">
        <f t="shared" si="3"/>
        <v>281.01600000000002</v>
      </c>
    </row>
    <row r="49" spans="1:26" x14ac:dyDescent="0.35">
      <c r="A49" s="11">
        <f t="shared" si="0"/>
        <v>47</v>
      </c>
      <c r="B49" s="1" t="s">
        <v>22</v>
      </c>
      <c r="C49" s="1" t="s">
        <v>55</v>
      </c>
      <c r="D49" s="1">
        <v>1</v>
      </c>
      <c r="E49" s="14">
        <v>45562.512627314813</v>
      </c>
      <c r="F49" s="15">
        <v>45561</v>
      </c>
      <c r="G49" s="1" t="s">
        <v>1161</v>
      </c>
      <c r="H49" s="1">
        <v>5135017</v>
      </c>
      <c r="I49" s="16" t="s">
        <v>460</v>
      </c>
      <c r="J49" s="16" t="s">
        <v>461</v>
      </c>
      <c r="K49" s="20">
        <v>173147000</v>
      </c>
      <c r="L49" s="24" t="s">
        <v>1149</v>
      </c>
      <c r="M49" s="19" t="s">
        <v>1139</v>
      </c>
      <c r="N49" s="19" t="s">
        <v>1140</v>
      </c>
      <c r="O49" s="19">
        <v>6</v>
      </c>
      <c r="P49" s="1">
        <v>27870</v>
      </c>
      <c r="Q49" s="1">
        <v>6</v>
      </c>
      <c r="R49" s="12">
        <f t="shared" si="1"/>
        <v>1</v>
      </c>
      <c r="S49" s="13">
        <f t="shared" si="2"/>
        <v>167220</v>
      </c>
      <c r="T49" s="1" t="s">
        <v>1166</v>
      </c>
      <c r="U49" s="1" t="s">
        <v>1167</v>
      </c>
      <c r="V49" s="1" t="s">
        <v>1168</v>
      </c>
      <c r="W49" t="s">
        <v>1429</v>
      </c>
      <c r="X49">
        <v>320028</v>
      </c>
      <c r="Y49" t="s">
        <v>1451</v>
      </c>
      <c r="Z49" s="26">
        <f t="shared" si="3"/>
        <v>167.22</v>
      </c>
    </row>
    <row r="50" spans="1:26" x14ac:dyDescent="0.35">
      <c r="A50" s="11">
        <f t="shared" si="0"/>
        <v>48</v>
      </c>
      <c r="B50" s="1" t="s">
        <v>22</v>
      </c>
      <c r="C50" s="1" t="s">
        <v>56</v>
      </c>
      <c r="D50" s="1">
        <v>1</v>
      </c>
      <c r="E50" s="14">
        <v>45562.51421296296</v>
      </c>
      <c r="F50" s="15">
        <v>45561</v>
      </c>
      <c r="G50" s="1" t="s">
        <v>1161</v>
      </c>
      <c r="H50" s="1">
        <v>5136988</v>
      </c>
      <c r="I50" s="16" t="s">
        <v>462</v>
      </c>
      <c r="J50" s="16" t="s">
        <v>463</v>
      </c>
      <c r="K50" s="20">
        <v>173129000</v>
      </c>
      <c r="L50" s="24" t="s">
        <v>1141</v>
      </c>
      <c r="M50" s="19" t="s">
        <v>1139</v>
      </c>
      <c r="N50" s="19" t="s">
        <v>1140</v>
      </c>
      <c r="O50" s="19">
        <v>6</v>
      </c>
      <c r="P50" s="1">
        <v>36800</v>
      </c>
      <c r="Q50" s="1">
        <v>6</v>
      </c>
      <c r="R50" s="12">
        <f t="shared" si="1"/>
        <v>1</v>
      </c>
      <c r="S50" s="13">
        <f t="shared" si="2"/>
        <v>220800</v>
      </c>
      <c r="T50" s="1" t="s">
        <v>1166</v>
      </c>
      <c r="U50" s="1" t="s">
        <v>1167</v>
      </c>
      <c r="V50" s="1" t="s">
        <v>1168</v>
      </c>
      <c r="W50" t="s">
        <v>1429</v>
      </c>
      <c r="X50">
        <v>320023</v>
      </c>
      <c r="Y50" t="s">
        <v>1444</v>
      </c>
      <c r="Z50" s="26">
        <f t="shared" si="3"/>
        <v>220.8</v>
      </c>
    </row>
    <row r="51" spans="1:26" x14ac:dyDescent="0.35">
      <c r="A51" s="11">
        <f t="shared" si="0"/>
        <v>49</v>
      </c>
      <c r="B51" s="1" t="s">
        <v>22</v>
      </c>
      <c r="C51" s="1" t="s">
        <v>57</v>
      </c>
      <c r="D51" s="1">
        <v>1</v>
      </c>
      <c r="E51" s="14">
        <v>45562.59920138889</v>
      </c>
      <c r="F51" s="15">
        <v>45561</v>
      </c>
      <c r="G51" s="1" t="s">
        <v>1161</v>
      </c>
      <c r="H51" s="1">
        <v>5136784</v>
      </c>
      <c r="I51" s="16" t="s">
        <v>464</v>
      </c>
      <c r="J51" s="16" t="s">
        <v>465</v>
      </c>
      <c r="K51" s="20">
        <v>173147000</v>
      </c>
      <c r="L51" s="24" t="s">
        <v>1149</v>
      </c>
      <c r="M51" s="19" t="s">
        <v>1139</v>
      </c>
      <c r="N51" s="19" t="s">
        <v>1140</v>
      </c>
      <c r="O51" s="19">
        <v>6</v>
      </c>
      <c r="P51" s="1">
        <v>27870</v>
      </c>
      <c r="Q51" s="1">
        <v>6</v>
      </c>
      <c r="R51" s="12">
        <f t="shared" si="1"/>
        <v>1</v>
      </c>
      <c r="S51" s="13">
        <f t="shared" si="2"/>
        <v>167220</v>
      </c>
      <c r="T51" s="1" t="s">
        <v>1166</v>
      </c>
      <c r="U51" s="1" t="s">
        <v>1167</v>
      </c>
      <c r="V51" s="1" t="s">
        <v>1168</v>
      </c>
      <c r="W51" t="s">
        <v>1429</v>
      </c>
      <c r="X51">
        <v>320028</v>
      </c>
      <c r="Y51" t="s">
        <v>1451</v>
      </c>
      <c r="Z51" s="26">
        <f t="shared" si="3"/>
        <v>167.22</v>
      </c>
    </row>
    <row r="52" spans="1:26" x14ac:dyDescent="0.35">
      <c r="A52" s="11">
        <f t="shared" si="0"/>
        <v>50</v>
      </c>
      <c r="B52" s="1" t="s">
        <v>22</v>
      </c>
      <c r="C52" s="1" t="s">
        <v>58</v>
      </c>
      <c r="D52" s="1">
        <v>1</v>
      </c>
      <c r="E52" s="14">
        <v>45562.645787037036</v>
      </c>
      <c r="F52" s="15">
        <v>45561</v>
      </c>
      <c r="G52" s="1" t="s">
        <v>1161</v>
      </c>
      <c r="H52" s="1">
        <v>5136843</v>
      </c>
      <c r="I52" s="16" t="s">
        <v>466</v>
      </c>
      <c r="J52" s="16" t="s">
        <v>467</v>
      </c>
      <c r="K52" s="20">
        <v>173147000</v>
      </c>
      <c r="L52" s="24" t="s">
        <v>1149</v>
      </c>
      <c r="M52" s="19" t="s">
        <v>1139</v>
      </c>
      <c r="N52" s="19" t="s">
        <v>1140</v>
      </c>
      <c r="O52" s="19">
        <v>6</v>
      </c>
      <c r="P52" s="1">
        <v>27870</v>
      </c>
      <c r="Q52" s="1">
        <v>6</v>
      </c>
      <c r="R52" s="12">
        <f t="shared" si="1"/>
        <v>1</v>
      </c>
      <c r="S52" s="13">
        <f t="shared" si="2"/>
        <v>167220</v>
      </c>
      <c r="T52" s="1" t="s">
        <v>1166</v>
      </c>
      <c r="U52" s="1" t="s">
        <v>1167</v>
      </c>
      <c r="V52" s="1" t="s">
        <v>1168</v>
      </c>
      <c r="W52" t="s">
        <v>1429</v>
      </c>
      <c r="X52">
        <v>320028</v>
      </c>
      <c r="Y52" t="s">
        <v>1451</v>
      </c>
      <c r="Z52" s="26">
        <f t="shared" si="3"/>
        <v>167.22</v>
      </c>
    </row>
    <row r="53" spans="1:26" x14ac:dyDescent="0.35">
      <c r="A53" s="11">
        <f t="shared" si="0"/>
        <v>51</v>
      </c>
      <c r="B53" s="1" t="s">
        <v>22</v>
      </c>
      <c r="C53" s="1" t="s">
        <v>59</v>
      </c>
      <c r="D53" s="1">
        <v>1</v>
      </c>
      <c r="E53" s="14">
        <v>45562.801319444443</v>
      </c>
      <c r="F53" s="15">
        <v>45561</v>
      </c>
      <c r="G53" s="1" t="s">
        <v>1161</v>
      </c>
      <c r="H53" s="1">
        <v>5270479</v>
      </c>
      <c r="I53" s="16" t="s">
        <v>468</v>
      </c>
      <c r="J53" s="16" t="s">
        <v>469</v>
      </c>
      <c r="K53" s="20">
        <v>173129000</v>
      </c>
      <c r="L53" s="24" t="s">
        <v>1141</v>
      </c>
      <c r="M53" s="19" t="s">
        <v>1139</v>
      </c>
      <c r="N53" s="19" t="s">
        <v>1140</v>
      </c>
      <c r="O53" s="19">
        <v>6</v>
      </c>
      <c r="P53" s="1">
        <v>36800</v>
      </c>
      <c r="Q53" s="1">
        <v>6</v>
      </c>
      <c r="R53" s="12">
        <f t="shared" si="1"/>
        <v>1</v>
      </c>
      <c r="S53" s="13">
        <f t="shared" si="2"/>
        <v>220800</v>
      </c>
      <c r="T53" s="1" t="s">
        <v>1166</v>
      </c>
      <c r="U53" s="1" t="s">
        <v>1167</v>
      </c>
      <c r="V53" s="1" t="s">
        <v>1168</v>
      </c>
      <c r="W53" t="s">
        <v>1429</v>
      </c>
      <c r="X53">
        <v>320023</v>
      </c>
      <c r="Y53" t="s">
        <v>1444</v>
      </c>
      <c r="Z53" s="26">
        <f t="shared" si="3"/>
        <v>220.8</v>
      </c>
    </row>
    <row r="54" spans="1:26" x14ac:dyDescent="0.35">
      <c r="A54" s="11">
        <f t="shared" si="0"/>
        <v>52</v>
      </c>
      <c r="B54" s="1" t="s">
        <v>22</v>
      </c>
      <c r="C54" s="1" t="s">
        <v>60</v>
      </c>
      <c r="D54" s="1">
        <v>1</v>
      </c>
      <c r="E54" s="14">
        <v>45562.802673611113</v>
      </c>
      <c r="F54" s="15">
        <v>45561</v>
      </c>
      <c r="G54" s="1" t="s">
        <v>1161</v>
      </c>
      <c r="H54" s="1">
        <v>5270486</v>
      </c>
      <c r="I54" s="16" t="s">
        <v>470</v>
      </c>
      <c r="J54" s="16" t="s">
        <v>471</v>
      </c>
      <c r="K54" s="20">
        <v>173076000</v>
      </c>
      <c r="L54" s="24" t="s">
        <v>1148</v>
      </c>
      <c r="M54" s="19" t="s">
        <v>1139</v>
      </c>
      <c r="N54" s="19" t="s">
        <v>1146</v>
      </c>
      <c r="O54" s="19">
        <v>60</v>
      </c>
      <c r="P54" s="1">
        <v>5541</v>
      </c>
      <c r="Q54" s="1">
        <v>30</v>
      </c>
      <c r="R54" s="12">
        <f t="shared" si="1"/>
        <v>0.5</v>
      </c>
      <c r="S54" s="13">
        <f t="shared" si="2"/>
        <v>166230</v>
      </c>
      <c r="T54" s="1" t="s">
        <v>1166</v>
      </c>
      <c r="U54" s="1" t="s">
        <v>1167</v>
      </c>
      <c r="V54" s="1" t="s">
        <v>1168</v>
      </c>
      <c r="W54" t="s">
        <v>1429</v>
      </c>
      <c r="X54">
        <v>320015</v>
      </c>
      <c r="Y54" t="s">
        <v>1450</v>
      </c>
      <c r="Z54" s="26">
        <f t="shared" si="3"/>
        <v>332.46</v>
      </c>
    </row>
    <row r="55" spans="1:26" x14ac:dyDescent="0.35">
      <c r="A55" s="11">
        <f t="shared" si="0"/>
        <v>53</v>
      </c>
      <c r="B55" s="1" t="s">
        <v>22</v>
      </c>
      <c r="C55" s="1" t="s">
        <v>60</v>
      </c>
      <c r="D55" s="1">
        <v>2</v>
      </c>
      <c r="E55" s="14">
        <v>45562.802673611113</v>
      </c>
      <c r="F55" s="15">
        <v>45561</v>
      </c>
      <c r="G55" s="1" t="s">
        <v>1161</v>
      </c>
      <c r="H55" s="1">
        <v>5270486</v>
      </c>
      <c r="I55" s="16" t="s">
        <v>470</v>
      </c>
      <c r="J55" s="16" t="s">
        <v>471</v>
      </c>
      <c r="K55" s="20">
        <v>173145000</v>
      </c>
      <c r="L55" s="24" t="s">
        <v>1147</v>
      </c>
      <c r="M55" s="19" t="s">
        <v>1139</v>
      </c>
      <c r="N55" s="19" t="s">
        <v>1146</v>
      </c>
      <c r="O55" s="19">
        <v>24</v>
      </c>
      <c r="P55" s="1">
        <v>11709</v>
      </c>
      <c r="Q55" s="1">
        <v>24</v>
      </c>
      <c r="R55" s="12">
        <f t="shared" si="1"/>
        <v>1</v>
      </c>
      <c r="S55" s="13">
        <f t="shared" si="2"/>
        <v>281016</v>
      </c>
      <c r="T55" s="1" t="s">
        <v>1166</v>
      </c>
      <c r="U55" s="1" t="s">
        <v>1167</v>
      </c>
      <c r="V55" s="1" t="s">
        <v>1168</v>
      </c>
      <c r="W55" t="s">
        <v>1429</v>
      </c>
      <c r="X55">
        <v>322000</v>
      </c>
      <c r="Y55" t="s">
        <v>1449</v>
      </c>
      <c r="Z55" s="26">
        <f t="shared" si="3"/>
        <v>281.01600000000002</v>
      </c>
    </row>
    <row r="56" spans="1:26" x14ac:dyDescent="0.35">
      <c r="A56" s="11">
        <f t="shared" si="0"/>
        <v>54</v>
      </c>
      <c r="B56" s="1" t="s">
        <v>22</v>
      </c>
      <c r="C56" s="1" t="s">
        <v>61</v>
      </c>
      <c r="D56" s="1">
        <v>1</v>
      </c>
      <c r="E56" s="14">
        <v>45562.519212962965</v>
      </c>
      <c r="F56" s="15">
        <v>45561</v>
      </c>
      <c r="G56" s="1" t="s">
        <v>1161</v>
      </c>
      <c r="H56" s="1">
        <v>5139570</v>
      </c>
      <c r="I56" s="16" t="s">
        <v>472</v>
      </c>
      <c r="J56" s="16" t="s">
        <v>473</v>
      </c>
      <c r="K56" s="20">
        <v>173076000</v>
      </c>
      <c r="L56" s="24" t="s">
        <v>1148</v>
      </c>
      <c r="M56" s="19" t="s">
        <v>1139</v>
      </c>
      <c r="N56" s="19" t="s">
        <v>1146</v>
      </c>
      <c r="O56" s="19">
        <v>60</v>
      </c>
      <c r="P56" s="1">
        <v>5541</v>
      </c>
      <c r="Q56" s="1">
        <v>30</v>
      </c>
      <c r="R56" s="12">
        <f t="shared" si="1"/>
        <v>0.5</v>
      </c>
      <c r="S56" s="13">
        <f t="shared" si="2"/>
        <v>166230</v>
      </c>
      <c r="T56" s="1" t="s">
        <v>1166</v>
      </c>
      <c r="U56" s="1" t="s">
        <v>1167</v>
      </c>
      <c r="V56" s="1" t="s">
        <v>1168</v>
      </c>
      <c r="W56" t="s">
        <v>1429</v>
      </c>
      <c r="X56">
        <v>320015</v>
      </c>
      <c r="Y56" t="s">
        <v>1450</v>
      </c>
      <c r="Z56" s="26">
        <f t="shared" si="3"/>
        <v>332.46</v>
      </c>
    </row>
    <row r="57" spans="1:26" x14ac:dyDescent="0.35">
      <c r="A57" s="11">
        <f t="shared" si="0"/>
        <v>55</v>
      </c>
      <c r="B57" s="1" t="s">
        <v>22</v>
      </c>
      <c r="C57" s="1" t="s">
        <v>62</v>
      </c>
      <c r="D57" s="1">
        <v>1</v>
      </c>
      <c r="E57" s="14">
        <v>45562.848530092589</v>
      </c>
      <c r="F57" s="15">
        <v>45561</v>
      </c>
      <c r="G57" s="1" t="s">
        <v>1161</v>
      </c>
      <c r="H57" s="1">
        <v>5270327</v>
      </c>
      <c r="I57" s="16" t="s">
        <v>474</v>
      </c>
      <c r="J57" s="16" t="s">
        <v>475</v>
      </c>
      <c r="K57" s="20">
        <v>173145000</v>
      </c>
      <c r="L57" s="24" t="s">
        <v>1147</v>
      </c>
      <c r="M57" s="19" t="s">
        <v>1139</v>
      </c>
      <c r="N57" s="19" t="s">
        <v>1146</v>
      </c>
      <c r="O57" s="19">
        <v>24</v>
      </c>
      <c r="P57" s="1">
        <v>11709</v>
      </c>
      <c r="Q57" s="1">
        <v>24</v>
      </c>
      <c r="R57" s="12">
        <f t="shared" si="1"/>
        <v>1</v>
      </c>
      <c r="S57" s="13">
        <f t="shared" si="2"/>
        <v>281016</v>
      </c>
      <c r="T57" s="1" t="s">
        <v>1166</v>
      </c>
      <c r="U57" s="1" t="s">
        <v>1167</v>
      </c>
      <c r="V57" s="1" t="s">
        <v>1168</v>
      </c>
      <c r="W57" t="s">
        <v>1429</v>
      </c>
      <c r="X57">
        <v>322000</v>
      </c>
      <c r="Y57" t="s">
        <v>1449</v>
      </c>
      <c r="Z57" s="26">
        <f t="shared" si="3"/>
        <v>281.01600000000002</v>
      </c>
    </row>
    <row r="58" spans="1:26" x14ac:dyDescent="0.35">
      <c r="A58" s="11">
        <f t="shared" si="0"/>
        <v>56</v>
      </c>
      <c r="B58" s="1" t="s">
        <v>22</v>
      </c>
      <c r="C58" s="1" t="s">
        <v>63</v>
      </c>
      <c r="D58" s="1">
        <v>1</v>
      </c>
      <c r="E58" s="14">
        <v>45562.828634259262</v>
      </c>
      <c r="F58" s="15">
        <v>45561</v>
      </c>
      <c r="G58" s="1" t="s">
        <v>1161</v>
      </c>
      <c r="H58" s="1">
        <v>5291074</v>
      </c>
      <c r="I58" s="16" t="s">
        <v>476</v>
      </c>
      <c r="J58" s="16" t="s">
        <v>477</v>
      </c>
      <c r="K58" s="20">
        <v>173129000</v>
      </c>
      <c r="L58" s="24" t="s">
        <v>1141</v>
      </c>
      <c r="M58" s="19" t="s">
        <v>1139</v>
      </c>
      <c r="N58" s="19" t="s">
        <v>1140</v>
      </c>
      <c r="O58" s="19">
        <v>6</v>
      </c>
      <c r="P58" s="1">
        <v>36800</v>
      </c>
      <c r="Q58" s="1">
        <v>6</v>
      </c>
      <c r="R58" s="12">
        <f t="shared" si="1"/>
        <v>1</v>
      </c>
      <c r="S58" s="13">
        <f t="shared" si="2"/>
        <v>220800</v>
      </c>
      <c r="T58" s="1" t="s">
        <v>1166</v>
      </c>
      <c r="U58" s="1" t="s">
        <v>1167</v>
      </c>
      <c r="V58" s="1" t="s">
        <v>1168</v>
      </c>
      <c r="W58" t="s">
        <v>1429</v>
      </c>
      <c r="X58">
        <v>320023</v>
      </c>
      <c r="Y58" t="s">
        <v>1444</v>
      </c>
      <c r="Z58" s="26">
        <f t="shared" si="3"/>
        <v>220.8</v>
      </c>
    </row>
    <row r="59" spans="1:26" x14ac:dyDescent="0.35">
      <c r="A59" s="11">
        <f t="shared" si="0"/>
        <v>57</v>
      </c>
      <c r="B59" s="1" t="s">
        <v>22</v>
      </c>
      <c r="C59" s="1" t="s">
        <v>63</v>
      </c>
      <c r="D59" s="1">
        <v>2</v>
      </c>
      <c r="E59" s="14">
        <v>45562.828634259262</v>
      </c>
      <c r="F59" s="15">
        <v>45561</v>
      </c>
      <c r="G59" s="1" t="s">
        <v>1161</v>
      </c>
      <c r="H59" s="1">
        <v>5291074</v>
      </c>
      <c r="I59" s="16" t="s">
        <v>476</v>
      </c>
      <c r="J59" s="16" t="s">
        <v>477</v>
      </c>
      <c r="K59" s="20">
        <v>173145000</v>
      </c>
      <c r="L59" s="24" t="s">
        <v>1147</v>
      </c>
      <c r="M59" s="19" t="s">
        <v>1139</v>
      </c>
      <c r="N59" s="19" t="s">
        <v>1146</v>
      </c>
      <c r="O59" s="19">
        <v>24</v>
      </c>
      <c r="P59" s="1">
        <v>11709</v>
      </c>
      <c r="Q59" s="1">
        <v>24</v>
      </c>
      <c r="R59" s="12">
        <f t="shared" si="1"/>
        <v>1</v>
      </c>
      <c r="S59" s="13">
        <f t="shared" si="2"/>
        <v>281016</v>
      </c>
      <c r="T59" s="1" t="s">
        <v>1166</v>
      </c>
      <c r="U59" s="1" t="s">
        <v>1167</v>
      </c>
      <c r="V59" s="1" t="s">
        <v>1168</v>
      </c>
      <c r="W59" t="s">
        <v>1429</v>
      </c>
      <c r="X59">
        <v>322000</v>
      </c>
      <c r="Y59" t="s">
        <v>1449</v>
      </c>
      <c r="Z59" s="26">
        <f t="shared" si="3"/>
        <v>281.01600000000002</v>
      </c>
    </row>
    <row r="60" spans="1:26" x14ac:dyDescent="0.35">
      <c r="A60" s="11">
        <f t="shared" si="0"/>
        <v>58</v>
      </c>
      <c r="B60" s="1" t="s">
        <v>22</v>
      </c>
      <c r="C60" s="1" t="s">
        <v>64</v>
      </c>
      <c r="D60" s="1">
        <v>1</v>
      </c>
      <c r="E60" s="14">
        <v>45562.812152777777</v>
      </c>
      <c r="F60" s="15">
        <v>45561</v>
      </c>
      <c r="G60" s="1" t="s">
        <v>1161</v>
      </c>
      <c r="H60" s="1">
        <v>5278132</v>
      </c>
      <c r="I60" s="16" t="s">
        <v>478</v>
      </c>
      <c r="J60" s="16" t="s">
        <v>479</v>
      </c>
      <c r="K60" s="20">
        <v>173076000</v>
      </c>
      <c r="L60" s="24" t="s">
        <v>1148</v>
      </c>
      <c r="M60" s="19" t="s">
        <v>1139</v>
      </c>
      <c r="N60" s="19" t="s">
        <v>1146</v>
      </c>
      <c r="O60" s="19">
        <v>60</v>
      </c>
      <c r="P60" s="1">
        <v>5541</v>
      </c>
      <c r="Q60" s="1">
        <v>30</v>
      </c>
      <c r="R60" s="12">
        <f t="shared" si="1"/>
        <v>0.5</v>
      </c>
      <c r="S60" s="13">
        <f t="shared" si="2"/>
        <v>166230</v>
      </c>
      <c r="T60" s="1" t="s">
        <v>1166</v>
      </c>
      <c r="U60" s="1" t="s">
        <v>1167</v>
      </c>
      <c r="V60" s="1" t="s">
        <v>1168</v>
      </c>
      <c r="W60" t="s">
        <v>1429</v>
      </c>
      <c r="X60">
        <v>320015</v>
      </c>
      <c r="Y60" t="s">
        <v>1450</v>
      </c>
      <c r="Z60" s="26">
        <f t="shared" si="3"/>
        <v>332.46</v>
      </c>
    </row>
    <row r="61" spans="1:26" x14ac:dyDescent="0.35">
      <c r="A61" s="11">
        <f t="shared" si="0"/>
        <v>59</v>
      </c>
      <c r="B61" s="1" t="s">
        <v>22</v>
      </c>
      <c r="C61" s="1" t="s">
        <v>65</v>
      </c>
      <c r="D61" s="1">
        <v>1</v>
      </c>
      <c r="E61" s="14">
        <v>45562.830011574071</v>
      </c>
      <c r="F61" s="15">
        <v>45561</v>
      </c>
      <c r="G61" s="1" t="s">
        <v>1161</v>
      </c>
      <c r="H61" s="1">
        <v>5292042</v>
      </c>
      <c r="I61" s="16" t="s">
        <v>480</v>
      </c>
      <c r="J61" s="16" t="s">
        <v>481</v>
      </c>
      <c r="K61" s="20">
        <v>173129000</v>
      </c>
      <c r="L61" s="24" t="s">
        <v>1141</v>
      </c>
      <c r="M61" s="19" t="s">
        <v>1139</v>
      </c>
      <c r="N61" s="19" t="s">
        <v>1140</v>
      </c>
      <c r="O61" s="19">
        <v>6</v>
      </c>
      <c r="P61" s="1">
        <v>36800</v>
      </c>
      <c r="Q61" s="1">
        <v>6</v>
      </c>
      <c r="R61" s="12">
        <f t="shared" si="1"/>
        <v>1</v>
      </c>
      <c r="S61" s="13">
        <f t="shared" si="2"/>
        <v>220800</v>
      </c>
      <c r="T61" s="1" t="s">
        <v>1166</v>
      </c>
      <c r="U61" s="1" t="s">
        <v>1167</v>
      </c>
      <c r="V61" s="1" t="s">
        <v>1168</v>
      </c>
      <c r="W61" t="s">
        <v>1429</v>
      </c>
      <c r="X61">
        <v>320023</v>
      </c>
      <c r="Y61" t="s">
        <v>1444</v>
      </c>
      <c r="Z61" s="26">
        <f t="shared" si="3"/>
        <v>220.8</v>
      </c>
    </row>
    <row r="62" spans="1:26" x14ac:dyDescent="0.35">
      <c r="A62" s="11">
        <f t="shared" si="0"/>
        <v>60</v>
      </c>
      <c r="B62" s="1" t="s">
        <v>22</v>
      </c>
      <c r="C62" s="1" t="s">
        <v>66</v>
      </c>
      <c r="D62" s="1">
        <v>1</v>
      </c>
      <c r="E62" s="14">
        <v>45562.817766203705</v>
      </c>
      <c r="F62" s="15">
        <v>45561</v>
      </c>
      <c r="G62" s="1" t="s">
        <v>1161</v>
      </c>
      <c r="H62" s="1">
        <v>5278644</v>
      </c>
      <c r="I62" s="16" t="s">
        <v>482</v>
      </c>
      <c r="J62" s="16" t="s">
        <v>483</v>
      </c>
      <c r="K62" s="20">
        <v>173129000</v>
      </c>
      <c r="L62" s="24" t="s">
        <v>1141</v>
      </c>
      <c r="M62" s="19" t="s">
        <v>1139</v>
      </c>
      <c r="N62" s="19" t="s">
        <v>1140</v>
      </c>
      <c r="O62" s="19">
        <v>6</v>
      </c>
      <c r="P62" s="1">
        <v>36800</v>
      </c>
      <c r="Q62" s="1">
        <v>6</v>
      </c>
      <c r="R62" s="12">
        <f t="shared" si="1"/>
        <v>1</v>
      </c>
      <c r="S62" s="13">
        <f t="shared" si="2"/>
        <v>220800</v>
      </c>
      <c r="T62" s="1" t="s">
        <v>1166</v>
      </c>
      <c r="U62" s="1" t="s">
        <v>1167</v>
      </c>
      <c r="V62" s="1" t="s">
        <v>1168</v>
      </c>
      <c r="W62" t="s">
        <v>1429</v>
      </c>
      <c r="X62">
        <v>320023</v>
      </c>
      <c r="Y62" t="s">
        <v>1444</v>
      </c>
      <c r="Z62" s="26">
        <f t="shared" si="3"/>
        <v>220.8</v>
      </c>
    </row>
    <row r="63" spans="1:26" x14ac:dyDescent="0.35">
      <c r="A63" s="11">
        <f t="shared" si="0"/>
        <v>61</v>
      </c>
      <c r="B63" s="1" t="s">
        <v>22</v>
      </c>
      <c r="C63" s="1" t="s">
        <v>67</v>
      </c>
      <c r="D63" s="1">
        <v>1</v>
      </c>
      <c r="E63" s="14">
        <v>45562.819479166668</v>
      </c>
      <c r="F63" s="15">
        <v>45561</v>
      </c>
      <c r="G63" s="1" t="s">
        <v>1161</v>
      </c>
      <c r="H63" s="1">
        <v>5279937</v>
      </c>
      <c r="I63" s="16" t="s">
        <v>484</v>
      </c>
      <c r="J63" s="16" t="s">
        <v>485</v>
      </c>
      <c r="K63" s="20">
        <v>173129000</v>
      </c>
      <c r="L63" s="24" t="s">
        <v>1141</v>
      </c>
      <c r="M63" s="19" t="s">
        <v>1139</v>
      </c>
      <c r="N63" s="19" t="s">
        <v>1140</v>
      </c>
      <c r="O63" s="19">
        <v>6</v>
      </c>
      <c r="P63" s="1">
        <v>36800</v>
      </c>
      <c r="Q63" s="1">
        <v>12</v>
      </c>
      <c r="R63" s="12">
        <f t="shared" si="1"/>
        <v>2</v>
      </c>
      <c r="S63" s="13">
        <f t="shared" si="2"/>
        <v>441600</v>
      </c>
      <c r="T63" s="1" t="s">
        <v>1166</v>
      </c>
      <c r="U63" s="1" t="s">
        <v>1167</v>
      </c>
      <c r="V63" s="1" t="s">
        <v>1168</v>
      </c>
      <c r="W63" t="s">
        <v>1429</v>
      </c>
      <c r="X63">
        <v>320023</v>
      </c>
      <c r="Y63" t="s">
        <v>1444</v>
      </c>
      <c r="Z63" s="26">
        <f t="shared" si="3"/>
        <v>220.8</v>
      </c>
    </row>
    <row r="64" spans="1:26" x14ac:dyDescent="0.35">
      <c r="A64" s="11">
        <f t="shared" si="0"/>
        <v>62</v>
      </c>
      <c r="B64" s="1" t="s">
        <v>22</v>
      </c>
      <c r="C64" s="1" t="s">
        <v>67</v>
      </c>
      <c r="D64" s="1">
        <v>2</v>
      </c>
      <c r="E64" s="14">
        <v>45562.819479166668</v>
      </c>
      <c r="F64" s="15">
        <v>45561</v>
      </c>
      <c r="G64" s="1" t="s">
        <v>1161</v>
      </c>
      <c r="H64" s="1">
        <v>5279937</v>
      </c>
      <c r="I64" s="16" t="s">
        <v>484</v>
      </c>
      <c r="J64" s="16" t="s">
        <v>485</v>
      </c>
      <c r="K64" s="20">
        <v>173076000</v>
      </c>
      <c r="L64" s="24" t="s">
        <v>1148</v>
      </c>
      <c r="M64" s="19" t="s">
        <v>1139</v>
      </c>
      <c r="N64" s="19" t="s">
        <v>1146</v>
      </c>
      <c r="O64" s="19">
        <v>60</v>
      </c>
      <c r="P64" s="1">
        <v>5541</v>
      </c>
      <c r="Q64" s="1">
        <v>30</v>
      </c>
      <c r="R64" s="12">
        <f t="shared" si="1"/>
        <v>0.5</v>
      </c>
      <c r="S64" s="13">
        <f t="shared" si="2"/>
        <v>166230</v>
      </c>
      <c r="T64" s="1" t="s">
        <v>1166</v>
      </c>
      <c r="U64" s="1" t="s">
        <v>1167</v>
      </c>
      <c r="V64" s="1" t="s">
        <v>1168</v>
      </c>
      <c r="W64" t="s">
        <v>1429</v>
      </c>
      <c r="X64">
        <v>320015</v>
      </c>
      <c r="Y64" t="s">
        <v>1450</v>
      </c>
      <c r="Z64" s="26">
        <f t="shared" si="3"/>
        <v>332.46</v>
      </c>
    </row>
    <row r="65" spans="1:26" x14ac:dyDescent="0.35">
      <c r="A65" s="11">
        <f t="shared" si="0"/>
        <v>63</v>
      </c>
      <c r="B65" s="1" t="s">
        <v>22</v>
      </c>
      <c r="C65" s="1" t="s">
        <v>68</v>
      </c>
      <c r="D65" s="1">
        <v>1</v>
      </c>
      <c r="E65" s="14">
        <v>45562.831689814811</v>
      </c>
      <c r="F65" s="15">
        <v>45561</v>
      </c>
      <c r="G65" s="1" t="s">
        <v>1161</v>
      </c>
      <c r="H65" s="1">
        <v>5293757</v>
      </c>
      <c r="I65" s="16" t="s">
        <v>486</v>
      </c>
      <c r="J65" s="16" t="s">
        <v>487</v>
      </c>
      <c r="K65" s="20">
        <v>173076000</v>
      </c>
      <c r="L65" s="24" t="s">
        <v>1148</v>
      </c>
      <c r="M65" s="19" t="s">
        <v>1139</v>
      </c>
      <c r="N65" s="19" t="s">
        <v>1146</v>
      </c>
      <c r="O65" s="19">
        <v>60</v>
      </c>
      <c r="P65" s="1">
        <v>5541</v>
      </c>
      <c r="Q65" s="1">
        <v>30</v>
      </c>
      <c r="R65" s="12">
        <f t="shared" si="1"/>
        <v>0.5</v>
      </c>
      <c r="S65" s="13">
        <f t="shared" si="2"/>
        <v>166230</v>
      </c>
      <c r="T65" s="1" t="s">
        <v>1166</v>
      </c>
      <c r="U65" s="1" t="s">
        <v>1167</v>
      </c>
      <c r="V65" s="1" t="s">
        <v>1168</v>
      </c>
      <c r="W65" t="s">
        <v>1429</v>
      </c>
      <c r="X65">
        <v>320015</v>
      </c>
      <c r="Y65" t="s">
        <v>1450</v>
      </c>
      <c r="Z65" s="26">
        <f t="shared" si="3"/>
        <v>332.46</v>
      </c>
    </row>
    <row r="66" spans="1:26" x14ac:dyDescent="0.35">
      <c r="A66" s="11">
        <f t="shared" si="0"/>
        <v>64</v>
      </c>
      <c r="B66" s="1" t="s">
        <v>22</v>
      </c>
      <c r="C66" s="1" t="s">
        <v>69</v>
      </c>
      <c r="D66" s="1">
        <v>1</v>
      </c>
      <c r="E66" s="14">
        <v>45562.835381944446</v>
      </c>
      <c r="F66" s="15">
        <v>45561</v>
      </c>
      <c r="G66" s="1" t="s">
        <v>1161</v>
      </c>
      <c r="H66" s="1">
        <v>5293539</v>
      </c>
      <c r="I66" s="16" t="s">
        <v>488</v>
      </c>
      <c r="J66" s="16" t="s">
        <v>489</v>
      </c>
      <c r="K66" s="20">
        <v>173129000</v>
      </c>
      <c r="L66" s="24" t="s">
        <v>1141</v>
      </c>
      <c r="M66" s="19" t="s">
        <v>1139</v>
      </c>
      <c r="N66" s="19" t="s">
        <v>1140</v>
      </c>
      <c r="O66" s="19">
        <v>6</v>
      </c>
      <c r="P66" s="1">
        <v>36800</v>
      </c>
      <c r="Q66" s="1">
        <v>6</v>
      </c>
      <c r="R66" s="12">
        <f t="shared" si="1"/>
        <v>1</v>
      </c>
      <c r="S66" s="13">
        <f t="shared" si="2"/>
        <v>220800</v>
      </c>
      <c r="T66" s="1" t="s">
        <v>1166</v>
      </c>
      <c r="U66" s="1" t="s">
        <v>1167</v>
      </c>
      <c r="V66" s="1" t="s">
        <v>1168</v>
      </c>
      <c r="W66" t="s">
        <v>1428</v>
      </c>
      <c r="X66">
        <v>320023</v>
      </c>
      <c r="Y66" t="s">
        <v>1444</v>
      </c>
      <c r="Z66" s="26">
        <f t="shared" si="3"/>
        <v>220.8</v>
      </c>
    </row>
    <row r="67" spans="1:26" x14ac:dyDescent="0.35">
      <c r="A67" s="11">
        <f t="shared" si="0"/>
        <v>65</v>
      </c>
      <c r="B67" s="1" t="s">
        <v>22</v>
      </c>
      <c r="C67" s="1" t="s">
        <v>70</v>
      </c>
      <c r="D67" s="1">
        <v>1</v>
      </c>
      <c r="E67" s="14">
        <v>45562.83766203704</v>
      </c>
      <c r="F67" s="15">
        <v>45561</v>
      </c>
      <c r="G67" s="1" t="s">
        <v>1161</v>
      </c>
      <c r="H67" s="1">
        <v>5293584</v>
      </c>
      <c r="I67" s="16" t="s">
        <v>490</v>
      </c>
      <c r="J67" s="16" t="s">
        <v>491</v>
      </c>
      <c r="K67" s="20">
        <v>173129000</v>
      </c>
      <c r="L67" s="24" t="s">
        <v>1141</v>
      </c>
      <c r="M67" s="19" t="s">
        <v>1139</v>
      </c>
      <c r="N67" s="19" t="s">
        <v>1140</v>
      </c>
      <c r="O67" s="19">
        <v>6</v>
      </c>
      <c r="P67" s="1">
        <v>36800</v>
      </c>
      <c r="Q67" s="1">
        <v>6</v>
      </c>
      <c r="R67" s="12">
        <f t="shared" si="1"/>
        <v>1</v>
      </c>
      <c r="S67" s="13">
        <f t="shared" si="2"/>
        <v>220800</v>
      </c>
      <c r="T67" s="1" t="s">
        <v>1166</v>
      </c>
      <c r="U67" s="1" t="s">
        <v>1167</v>
      </c>
      <c r="V67" s="1" t="s">
        <v>1168</v>
      </c>
      <c r="W67" t="s">
        <v>1428</v>
      </c>
      <c r="X67">
        <v>320023</v>
      </c>
      <c r="Y67" t="s">
        <v>1444</v>
      </c>
      <c r="Z67" s="26">
        <f t="shared" si="3"/>
        <v>220.8</v>
      </c>
    </row>
    <row r="68" spans="1:26" x14ac:dyDescent="0.35">
      <c r="A68" s="11">
        <f t="shared" si="0"/>
        <v>66</v>
      </c>
      <c r="B68" s="1" t="s">
        <v>22</v>
      </c>
      <c r="C68" s="1" t="s">
        <v>71</v>
      </c>
      <c r="D68" s="1">
        <v>1</v>
      </c>
      <c r="E68" s="14">
        <v>45562.847581018519</v>
      </c>
      <c r="F68" s="15">
        <v>45561</v>
      </c>
      <c r="G68" s="1" t="s">
        <v>1161</v>
      </c>
      <c r="H68" s="1">
        <v>5296121</v>
      </c>
      <c r="I68" s="16" t="s">
        <v>492</v>
      </c>
      <c r="J68" s="16" t="s">
        <v>493</v>
      </c>
      <c r="K68" s="20">
        <v>173076000</v>
      </c>
      <c r="L68" s="24" t="s">
        <v>1148</v>
      </c>
      <c r="M68" s="19" t="s">
        <v>1139</v>
      </c>
      <c r="N68" s="19" t="s">
        <v>1146</v>
      </c>
      <c r="O68" s="19">
        <v>60</v>
      </c>
      <c r="P68" s="1">
        <v>5541</v>
      </c>
      <c r="Q68" s="1">
        <v>30</v>
      </c>
      <c r="R68" s="12">
        <f t="shared" ref="R68:R131" si="4">Q68/O68</f>
        <v>0.5</v>
      </c>
      <c r="S68" s="13">
        <f t="shared" ref="S68:S131" si="5">P68*Q68</f>
        <v>166230</v>
      </c>
      <c r="T68" s="1" t="s">
        <v>1166</v>
      </c>
      <c r="U68" s="1" t="s">
        <v>1167</v>
      </c>
      <c r="V68" s="1" t="s">
        <v>1168</v>
      </c>
      <c r="W68" t="s">
        <v>1429</v>
      </c>
      <c r="X68">
        <v>320015</v>
      </c>
      <c r="Y68" t="s">
        <v>1450</v>
      </c>
      <c r="Z68" s="26">
        <f t="shared" ref="Z68:Z131" si="6">O68*P68/1000</f>
        <v>332.46</v>
      </c>
    </row>
    <row r="69" spans="1:26" x14ac:dyDescent="0.35">
      <c r="A69" s="11">
        <f t="shared" ref="A69:A114" si="7">A68+1</f>
        <v>67</v>
      </c>
      <c r="B69" s="1" t="s">
        <v>22</v>
      </c>
      <c r="C69" s="1" t="s">
        <v>72</v>
      </c>
      <c r="D69" s="1">
        <v>1</v>
      </c>
      <c r="E69" s="14">
        <v>45562.838726851849</v>
      </c>
      <c r="F69" s="15">
        <v>45561</v>
      </c>
      <c r="G69" s="1" t="s">
        <v>1161</v>
      </c>
      <c r="H69" s="1">
        <v>5294109</v>
      </c>
      <c r="I69" s="16" t="s">
        <v>494</v>
      </c>
      <c r="J69" s="16" t="s">
        <v>495</v>
      </c>
      <c r="K69" s="20">
        <v>173129000</v>
      </c>
      <c r="L69" s="24" t="s">
        <v>1141</v>
      </c>
      <c r="M69" s="19" t="s">
        <v>1139</v>
      </c>
      <c r="N69" s="19" t="s">
        <v>1140</v>
      </c>
      <c r="O69" s="19">
        <v>6</v>
      </c>
      <c r="P69" s="1">
        <v>36800</v>
      </c>
      <c r="Q69" s="1">
        <v>6</v>
      </c>
      <c r="R69" s="12">
        <f t="shared" si="4"/>
        <v>1</v>
      </c>
      <c r="S69" s="13">
        <f t="shared" si="5"/>
        <v>220800</v>
      </c>
      <c r="T69" s="1" t="s">
        <v>1166</v>
      </c>
      <c r="U69" s="1" t="s">
        <v>1167</v>
      </c>
      <c r="V69" s="1" t="s">
        <v>1168</v>
      </c>
      <c r="W69" t="s">
        <v>1428</v>
      </c>
      <c r="X69">
        <v>320023</v>
      </c>
      <c r="Y69" t="s">
        <v>1444</v>
      </c>
      <c r="Z69" s="26">
        <f t="shared" si="6"/>
        <v>220.8</v>
      </c>
    </row>
    <row r="70" spans="1:26" x14ac:dyDescent="0.35">
      <c r="A70" s="11">
        <f t="shared" si="7"/>
        <v>68</v>
      </c>
      <c r="B70" s="1" t="s">
        <v>22</v>
      </c>
      <c r="C70" s="1" t="s">
        <v>73</v>
      </c>
      <c r="D70" s="1">
        <v>1</v>
      </c>
      <c r="E70" s="14">
        <v>45562.850057870368</v>
      </c>
      <c r="F70" s="15">
        <v>45561</v>
      </c>
      <c r="G70" s="1" t="s">
        <v>1161</v>
      </c>
      <c r="H70" s="1">
        <v>5297331</v>
      </c>
      <c r="I70" s="16" t="s">
        <v>496</v>
      </c>
      <c r="J70" s="16" t="s">
        <v>497</v>
      </c>
      <c r="K70" s="20">
        <v>173076000</v>
      </c>
      <c r="L70" s="24" t="s">
        <v>1148</v>
      </c>
      <c r="M70" s="19" t="s">
        <v>1139</v>
      </c>
      <c r="N70" s="19" t="s">
        <v>1146</v>
      </c>
      <c r="O70" s="19">
        <v>60</v>
      </c>
      <c r="P70" s="1">
        <v>5541</v>
      </c>
      <c r="Q70" s="1">
        <v>30</v>
      </c>
      <c r="R70" s="12">
        <f t="shared" si="4"/>
        <v>0.5</v>
      </c>
      <c r="S70" s="13">
        <f t="shared" si="5"/>
        <v>166230</v>
      </c>
      <c r="T70" s="1" t="s">
        <v>1166</v>
      </c>
      <c r="U70" s="1" t="s">
        <v>1167</v>
      </c>
      <c r="V70" s="1" t="s">
        <v>1168</v>
      </c>
      <c r="W70" t="s">
        <v>1428</v>
      </c>
      <c r="X70">
        <v>320015</v>
      </c>
      <c r="Y70" t="s">
        <v>1450</v>
      </c>
      <c r="Z70" s="26">
        <f t="shared" si="6"/>
        <v>332.46</v>
      </c>
    </row>
    <row r="71" spans="1:26" x14ac:dyDescent="0.35">
      <c r="A71" s="11">
        <f t="shared" si="7"/>
        <v>69</v>
      </c>
      <c r="B71" s="1" t="s">
        <v>22</v>
      </c>
      <c r="C71" s="1" t="s">
        <v>74</v>
      </c>
      <c r="D71" s="1">
        <v>1</v>
      </c>
      <c r="E71" s="14">
        <v>45562.851435185185</v>
      </c>
      <c r="F71" s="15">
        <v>45561</v>
      </c>
      <c r="G71" s="1" t="s">
        <v>1161</v>
      </c>
      <c r="H71" s="1">
        <v>5297995</v>
      </c>
      <c r="I71" s="16" t="s">
        <v>498</v>
      </c>
      <c r="J71" s="16" t="s">
        <v>499</v>
      </c>
      <c r="K71" s="20">
        <v>173129000</v>
      </c>
      <c r="L71" s="24" t="s">
        <v>1141</v>
      </c>
      <c r="M71" s="19" t="s">
        <v>1139</v>
      </c>
      <c r="N71" s="19" t="s">
        <v>1140</v>
      </c>
      <c r="O71" s="19">
        <v>6</v>
      </c>
      <c r="P71" s="1">
        <v>36800</v>
      </c>
      <c r="Q71" s="1">
        <v>6</v>
      </c>
      <c r="R71" s="12">
        <f t="shared" si="4"/>
        <v>1</v>
      </c>
      <c r="S71" s="13">
        <f t="shared" si="5"/>
        <v>220800</v>
      </c>
      <c r="T71" s="1" t="s">
        <v>1166</v>
      </c>
      <c r="U71" s="1" t="s">
        <v>1167</v>
      </c>
      <c r="V71" s="1" t="s">
        <v>1168</v>
      </c>
      <c r="W71" t="s">
        <v>1428</v>
      </c>
      <c r="X71">
        <v>320023</v>
      </c>
      <c r="Y71" t="s">
        <v>1444</v>
      </c>
      <c r="Z71" s="26">
        <f t="shared" si="6"/>
        <v>220.8</v>
      </c>
    </row>
    <row r="72" spans="1:26" x14ac:dyDescent="0.35">
      <c r="A72" s="11">
        <f t="shared" si="7"/>
        <v>70</v>
      </c>
      <c r="B72" s="1" t="s">
        <v>22</v>
      </c>
      <c r="C72" s="1" t="s">
        <v>75</v>
      </c>
      <c r="D72" s="1">
        <v>1</v>
      </c>
      <c r="E72" s="14">
        <v>45562.328865740739</v>
      </c>
      <c r="F72" s="15">
        <v>45561</v>
      </c>
      <c r="G72" s="1" t="s">
        <v>1161</v>
      </c>
      <c r="H72" s="1">
        <v>5130735</v>
      </c>
      <c r="I72" s="16" t="s">
        <v>500</v>
      </c>
      <c r="J72" s="16" t="s">
        <v>501</v>
      </c>
      <c r="K72" s="20">
        <v>173129000</v>
      </c>
      <c r="L72" s="24" t="s">
        <v>1141</v>
      </c>
      <c r="M72" s="19" t="s">
        <v>1139</v>
      </c>
      <c r="N72" s="19" t="s">
        <v>1140</v>
      </c>
      <c r="O72" s="19">
        <v>6</v>
      </c>
      <c r="P72" s="1">
        <v>36800</v>
      </c>
      <c r="Q72" s="1">
        <v>6</v>
      </c>
      <c r="R72" s="12">
        <f t="shared" si="4"/>
        <v>1</v>
      </c>
      <c r="S72" s="13">
        <f t="shared" si="5"/>
        <v>220800</v>
      </c>
      <c r="T72" s="1" t="s">
        <v>1166</v>
      </c>
      <c r="U72" s="1" t="s">
        <v>1167</v>
      </c>
      <c r="V72" s="1" t="s">
        <v>1168</v>
      </c>
      <c r="W72" t="s">
        <v>1429</v>
      </c>
      <c r="X72">
        <v>320023</v>
      </c>
      <c r="Y72" t="s">
        <v>1444</v>
      </c>
      <c r="Z72" s="26">
        <f t="shared" si="6"/>
        <v>220.8</v>
      </c>
    </row>
    <row r="73" spans="1:26" x14ac:dyDescent="0.35">
      <c r="A73" s="11">
        <f t="shared" si="7"/>
        <v>71</v>
      </c>
      <c r="B73" s="1" t="s">
        <v>22</v>
      </c>
      <c r="C73" s="1" t="s">
        <v>75</v>
      </c>
      <c r="D73" s="1">
        <v>2</v>
      </c>
      <c r="E73" s="14">
        <v>45562.328865740739</v>
      </c>
      <c r="F73" s="15">
        <v>45561</v>
      </c>
      <c r="G73" s="1" t="s">
        <v>1161</v>
      </c>
      <c r="H73" s="1">
        <v>5130735</v>
      </c>
      <c r="I73" s="16" t="s">
        <v>500</v>
      </c>
      <c r="J73" s="16" t="s">
        <v>501</v>
      </c>
      <c r="K73" s="20">
        <v>173076000</v>
      </c>
      <c r="L73" s="24" t="s">
        <v>1148</v>
      </c>
      <c r="M73" s="19" t="s">
        <v>1139</v>
      </c>
      <c r="N73" s="19" t="s">
        <v>1146</v>
      </c>
      <c r="O73" s="19">
        <v>60</v>
      </c>
      <c r="P73" s="1">
        <v>5541</v>
      </c>
      <c r="Q73" s="1">
        <v>30</v>
      </c>
      <c r="R73" s="12">
        <f t="shared" si="4"/>
        <v>0.5</v>
      </c>
      <c r="S73" s="13">
        <f t="shared" si="5"/>
        <v>166230</v>
      </c>
      <c r="T73" s="1" t="s">
        <v>1166</v>
      </c>
      <c r="U73" s="1" t="s">
        <v>1167</v>
      </c>
      <c r="V73" s="1" t="s">
        <v>1168</v>
      </c>
      <c r="W73" t="s">
        <v>1429</v>
      </c>
      <c r="X73">
        <v>320015</v>
      </c>
      <c r="Y73" t="s">
        <v>1450</v>
      </c>
      <c r="Z73" s="26">
        <f t="shared" si="6"/>
        <v>332.46</v>
      </c>
    </row>
    <row r="74" spans="1:26" x14ac:dyDescent="0.35">
      <c r="A74" s="11">
        <f t="shared" si="7"/>
        <v>72</v>
      </c>
      <c r="B74" s="1" t="s">
        <v>22</v>
      </c>
      <c r="C74" s="1" t="s">
        <v>76</v>
      </c>
      <c r="D74" s="1">
        <v>1</v>
      </c>
      <c r="E74" s="14">
        <v>45562.33253472222</v>
      </c>
      <c r="F74" s="15">
        <v>45561</v>
      </c>
      <c r="G74" s="1" t="s">
        <v>1161</v>
      </c>
      <c r="H74" s="1">
        <v>5339620</v>
      </c>
      <c r="I74" s="16" t="s">
        <v>502</v>
      </c>
      <c r="J74" s="16" t="s">
        <v>503</v>
      </c>
      <c r="K74" s="20">
        <v>173076000</v>
      </c>
      <c r="L74" s="24" t="s">
        <v>1148</v>
      </c>
      <c r="M74" s="19" t="s">
        <v>1139</v>
      </c>
      <c r="N74" s="19" t="s">
        <v>1146</v>
      </c>
      <c r="O74" s="19">
        <v>60</v>
      </c>
      <c r="P74" s="1">
        <v>5541</v>
      </c>
      <c r="Q74" s="1">
        <v>30</v>
      </c>
      <c r="R74" s="12">
        <f t="shared" si="4"/>
        <v>0.5</v>
      </c>
      <c r="S74" s="13">
        <f t="shared" si="5"/>
        <v>166230</v>
      </c>
      <c r="T74" s="1" t="s">
        <v>1166</v>
      </c>
      <c r="U74" s="1" t="s">
        <v>1167</v>
      </c>
      <c r="V74" s="1" t="s">
        <v>1168</v>
      </c>
      <c r="W74" t="s">
        <v>1429</v>
      </c>
      <c r="X74">
        <v>320015</v>
      </c>
      <c r="Y74" t="s">
        <v>1450</v>
      </c>
      <c r="Z74" s="26">
        <f t="shared" si="6"/>
        <v>332.46</v>
      </c>
    </row>
    <row r="75" spans="1:26" x14ac:dyDescent="0.35">
      <c r="A75" s="11">
        <f t="shared" si="7"/>
        <v>73</v>
      </c>
      <c r="B75" s="1" t="s">
        <v>22</v>
      </c>
      <c r="C75" s="1" t="s">
        <v>76</v>
      </c>
      <c r="D75" s="1">
        <v>2</v>
      </c>
      <c r="E75" s="14">
        <v>45562.33253472222</v>
      </c>
      <c r="F75" s="15">
        <v>45561</v>
      </c>
      <c r="G75" s="1" t="s">
        <v>1161</v>
      </c>
      <c r="H75" s="1">
        <v>5339620</v>
      </c>
      <c r="I75" s="16" t="s">
        <v>502</v>
      </c>
      <c r="J75" s="16" t="s">
        <v>503</v>
      </c>
      <c r="K75" s="20">
        <v>173139000</v>
      </c>
      <c r="L75" s="24" t="s">
        <v>1145</v>
      </c>
      <c r="M75" s="19" t="s">
        <v>1139</v>
      </c>
      <c r="N75" s="19" t="s">
        <v>1146</v>
      </c>
      <c r="O75" s="19">
        <v>24</v>
      </c>
      <c r="P75" s="1">
        <v>11709</v>
      </c>
      <c r="Q75" s="1">
        <v>24</v>
      </c>
      <c r="R75" s="12">
        <f t="shared" si="4"/>
        <v>1</v>
      </c>
      <c r="S75" s="13">
        <f t="shared" si="5"/>
        <v>281016</v>
      </c>
      <c r="T75" s="1" t="s">
        <v>1166</v>
      </c>
      <c r="U75" s="1" t="s">
        <v>1167</v>
      </c>
      <c r="V75" s="1" t="s">
        <v>1168</v>
      </c>
      <c r="W75" t="s">
        <v>1429</v>
      </c>
      <c r="X75">
        <v>323004</v>
      </c>
      <c r="Y75" t="s">
        <v>1448</v>
      </c>
      <c r="Z75" s="26">
        <f t="shared" si="6"/>
        <v>281.01600000000002</v>
      </c>
    </row>
    <row r="76" spans="1:26" x14ac:dyDescent="0.35">
      <c r="A76" s="11">
        <f t="shared" si="7"/>
        <v>74</v>
      </c>
      <c r="B76" s="1" t="s">
        <v>22</v>
      </c>
      <c r="C76" s="1" t="s">
        <v>77</v>
      </c>
      <c r="D76" s="1">
        <v>1</v>
      </c>
      <c r="E76" s="14">
        <v>45562.339618055557</v>
      </c>
      <c r="F76" s="15">
        <v>45561</v>
      </c>
      <c r="G76" s="1" t="s">
        <v>1161</v>
      </c>
      <c r="H76" s="1">
        <v>5339530</v>
      </c>
      <c r="I76" s="16" t="s">
        <v>504</v>
      </c>
      <c r="J76" s="16" t="s">
        <v>505</v>
      </c>
      <c r="K76" s="20">
        <v>173129000</v>
      </c>
      <c r="L76" s="24" t="s">
        <v>1141</v>
      </c>
      <c r="M76" s="19" t="s">
        <v>1139</v>
      </c>
      <c r="N76" s="19" t="s">
        <v>1140</v>
      </c>
      <c r="O76" s="19">
        <v>6</v>
      </c>
      <c r="P76" s="1">
        <v>36800</v>
      </c>
      <c r="Q76" s="1">
        <v>6</v>
      </c>
      <c r="R76" s="12">
        <f t="shared" si="4"/>
        <v>1</v>
      </c>
      <c r="S76" s="13">
        <f t="shared" si="5"/>
        <v>220800</v>
      </c>
      <c r="T76" s="1" t="s">
        <v>1166</v>
      </c>
      <c r="U76" s="1" t="s">
        <v>1167</v>
      </c>
      <c r="V76" s="1" t="s">
        <v>1168</v>
      </c>
      <c r="W76" t="s">
        <v>1429</v>
      </c>
      <c r="X76">
        <v>320023</v>
      </c>
      <c r="Y76" t="s">
        <v>1444</v>
      </c>
      <c r="Z76" s="26">
        <f t="shared" si="6"/>
        <v>220.8</v>
      </c>
    </row>
    <row r="77" spans="1:26" x14ac:dyDescent="0.35">
      <c r="A77" s="11">
        <f t="shared" si="7"/>
        <v>75</v>
      </c>
      <c r="B77" s="1" t="s">
        <v>22</v>
      </c>
      <c r="C77" s="1" t="s">
        <v>78</v>
      </c>
      <c r="D77" s="1">
        <v>1</v>
      </c>
      <c r="E77" s="14">
        <v>45562.334270833337</v>
      </c>
      <c r="F77" s="15">
        <v>45561</v>
      </c>
      <c r="G77" s="1" t="s">
        <v>1161</v>
      </c>
      <c r="H77" s="1">
        <v>5339457</v>
      </c>
      <c r="I77" s="16" t="s">
        <v>506</v>
      </c>
      <c r="J77" s="16" t="s">
        <v>507</v>
      </c>
      <c r="K77" s="20">
        <v>173129000</v>
      </c>
      <c r="L77" s="24" t="s">
        <v>1141</v>
      </c>
      <c r="M77" s="19" t="s">
        <v>1139</v>
      </c>
      <c r="N77" s="19" t="s">
        <v>1140</v>
      </c>
      <c r="O77" s="19">
        <v>6</v>
      </c>
      <c r="P77" s="1">
        <v>36800</v>
      </c>
      <c r="Q77" s="1">
        <v>6</v>
      </c>
      <c r="R77" s="12">
        <f t="shared" si="4"/>
        <v>1</v>
      </c>
      <c r="S77" s="13">
        <f t="shared" si="5"/>
        <v>220800</v>
      </c>
      <c r="T77" s="1" t="s">
        <v>1166</v>
      </c>
      <c r="U77" s="1" t="s">
        <v>1167</v>
      </c>
      <c r="V77" s="1" t="s">
        <v>1168</v>
      </c>
      <c r="W77" t="s">
        <v>1429</v>
      </c>
      <c r="X77">
        <v>320023</v>
      </c>
      <c r="Y77" t="s">
        <v>1444</v>
      </c>
      <c r="Z77" s="26">
        <f t="shared" si="6"/>
        <v>220.8</v>
      </c>
    </row>
    <row r="78" spans="1:26" x14ac:dyDescent="0.35">
      <c r="A78" s="11">
        <f t="shared" si="7"/>
        <v>76</v>
      </c>
      <c r="B78" s="1" t="s">
        <v>22</v>
      </c>
      <c r="C78" s="1" t="s">
        <v>79</v>
      </c>
      <c r="D78" s="1">
        <v>1</v>
      </c>
      <c r="E78" s="14">
        <v>45562.340937499997</v>
      </c>
      <c r="F78" s="15">
        <v>45561</v>
      </c>
      <c r="G78" s="1" t="s">
        <v>1161</v>
      </c>
      <c r="H78" s="1">
        <v>5131312</v>
      </c>
      <c r="I78" s="16" t="s">
        <v>508</v>
      </c>
      <c r="J78" s="16" t="s">
        <v>509</v>
      </c>
      <c r="K78" s="20">
        <v>173147000</v>
      </c>
      <c r="L78" s="24" t="s">
        <v>1149</v>
      </c>
      <c r="M78" s="19" t="s">
        <v>1139</v>
      </c>
      <c r="N78" s="19" t="s">
        <v>1140</v>
      </c>
      <c r="O78" s="19">
        <v>6</v>
      </c>
      <c r="P78" s="1">
        <v>27870</v>
      </c>
      <c r="Q78" s="1">
        <v>6</v>
      </c>
      <c r="R78" s="12">
        <f t="shared" si="4"/>
        <v>1</v>
      </c>
      <c r="S78" s="13">
        <f t="shared" si="5"/>
        <v>167220</v>
      </c>
      <c r="T78" s="1" t="s">
        <v>1166</v>
      </c>
      <c r="U78" s="1" t="s">
        <v>1167</v>
      </c>
      <c r="V78" s="1" t="s">
        <v>1168</v>
      </c>
      <c r="W78" t="s">
        <v>1429</v>
      </c>
      <c r="X78">
        <v>320028</v>
      </c>
      <c r="Y78" t="s">
        <v>1451</v>
      </c>
      <c r="Z78" s="26">
        <f t="shared" si="6"/>
        <v>167.22</v>
      </c>
    </row>
    <row r="79" spans="1:26" x14ac:dyDescent="0.35">
      <c r="A79" s="11">
        <f t="shared" si="7"/>
        <v>77</v>
      </c>
      <c r="B79" s="1" t="s">
        <v>22</v>
      </c>
      <c r="C79" s="1" t="s">
        <v>80</v>
      </c>
      <c r="D79" s="1">
        <v>1</v>
      </c>
      <c r="E79" s="14">
        <v>45562.345462962963</v>
      </c>
      <c r="F79" s="15">
        <v>45561</v>
      </c>
      <c r="G79" s="1" t="s">
        <v>1161</v>
      </c>
      <c r="H79" s="1">
        <v>5131976</v>
      </c>
      <c r="I79" s="16" t="s">
        <v>510</v>
      </c>
      <c r="J79" s="16" t="s">
        <v>511</v>
      </c>
      <c r="K79" s="20">
        <v>173076000</v>
      </c>
      <c r="L79" s="24" t="s">
        <v>1148</v>
      </c>
      <c r="M79" s="19" t="s">
        <v>1139</v>
      </c>
      <c r="N79" s="19" t="s">
        <v>1146</v>
      </c>
      <c r="O79" s="19">
        <v>60</v>
      </c>
      <c r="P79" s="1">
        <v>5541</v>
      </c>
      <c r="Q79" s="1">
        <v>30</v>
      </c>
      <c r="R79" s="12">
        <f t="shared" si="4"/>
        <v>0.5</v>
      </c>
      <c r="S79" s="13">
        <f t="shared" si="5"/>
        <v>166230</v>
      </c>
      <c r="T79" s="1" t="s">
        <v>1166</v>
      </c>
      <c r="U79" s="1" t="s">
        <v>1167</v>
      </c>
      <c r="V79" s="1" t="s">
        <v>1168</v>
      </c>
      <c r="W79" t="s">
        <v>1429</v>
      </c>
      <c r="X79">
        <v>320015</v>
      </c>
      <c r="Y79" t="s">
        <v>1450</v>
      </c>
      <c r="Z79" s="26">
        <f t="shared" si="6"/>
        <v>332.46</v>
      </c>
    </row>
    <row r="80" spans="1:26" x14ac:dyDescent="0.35">
      <c r="A80" s="11">
        <f t="shared" si="7"/>
        <v>78</v>
      </c>
      <c r="B80" s="1" t="s">
        <v>22</v>
      </c>
      <c r="C80" s="1" t="s">
        <v>81</v>
      </c>
      <c r="D80" s="1">
        <v>1</v>
      </c>
      <c r="E80" s="14">
        <v>45562.349953703706</v>
      </c>
      <c r="F80" s="15">
        <v>45561</v>
      </c>
      <c r="G80" s="1" t="s">
        <v>1161</v>
      </c>
      <c r="H80" s="1">
        <v>5132425</v>
      </c>
      <c r="I80" s="16" t="s">
        <v>512</v>
      </c>
      <c r="J80" s="16" t="s">
        <v>513</v>
      </c>
      <c r="K80" s="20">
        <v>173147000</v>
      </c>
      <c r="L80" s="24" t="s">
        <v>1149</v>
      </c>
      <c r="M80" s="19" t="s">
        <v>1139</v>
      </c>
      <c r="N80" s="19" t="s">
        <v>1140</v>
      </c>
      <c r="O80" s="19">
        <v>6</v>
      </c>
      <c r="P80" s="1">
        <v>27870</v>
      </c>
      <c r="Q80" s="1">
        <v>6</v>
      </c>
      <c r="R80" s="12">
        <f t="shared" si="4"/>
        <v>1</v>
      </c>
      <c r="S80" s="13">
        <f t="shared" si="5"/>
        <v>167220</v>
      </c>
      <c r="T80" s="1" t="s">
        <v>1166</v>
      </c>
      <c r="U80" s="1" t="s">
        <v>1167</v>
      </c>
      <c r="V80" s="1" t="s">
        <v>1168</v>
      </c>
      <c r="W80" t="s">
        <v>1429</v>
      </c>
      <c r="X80">
        <v>320028</v>
      </c>
      <c r="Y80" t="s">
        <v>1451</v>
      </c>
      <c r="Z80" s="26">
        <f t="shared" si="6"/>
        <v>167.22</v>
      </c>
    </row>
    <row r="81" spans="1:26" x14ac:dyDescent="0.35">
      <c r="A81" s="11">
        <f t="shared" si="7"/>
        <v>79</v>
      </c>
      <c r="B81" s="1" t="s">
        <v>22</v>
      </c>
      <c r="C81" s="1" t="s">
        <v>81</v>
      </c>
      <c r="D81" s="1">
        <v>2</v>
      </c>
      <c r="E81" s="14">
        <v>45562.349953703706</v>
      </c>
      <c r="F81" s="15">
        <v>45561</v>
      </c>
      <c r="G81" s="1" t="s">
        <v>1161</v>
      </c>
      <c r="H81" s="1">
        <v>5132425</v>
      </c>
      <c r="I81" s="16" t="s">
        <v>512</v>
      </c>
      <c r="J81" s="16" t="s">
        <v>513</v>
      </c>
      <c r="K81" s="20">
        <v>173076000</v>
      </c>
      <c r="L81" s="24" t="s">
        <v>1148</v>
      </c>
      <c r="M81" s="19" t="s">
        <v>1139</v>
      </c>
      <c r="N81" s="19" t="s">
        <v>1146</v>
      </c>
      <c r="O81" s="19">
        <v>60</v>
      </c>
      <c r="P81" s="1">
        <v>5541</v>
      </c>
      <c r="Q81" s="1">
        <v>30</v>
      </c>
      <c r="R81" s="12">
        <f t="shared" si="4"/>
        <v>0.5</v>
      </c>
      <c r="S81" s="13">
        <f t="shared" si="5"/>
        <v>166230</v>
      </c>
      <c r="T81" s="1" t="s">
        <v>1166</v>
      </c>
      <c r="U81" s="1" t="s">
        <v>1167</v>
      </c>
      <c r="V81" s="1" t="s">
        <v>1168</v>
      </c>
      <c r="W81" t="s">
        <v>1429</v>
      </c>
      <c r="X81">
        <v>320015</v>
      </c>
      <c r="Y81" t="s">
        <v>1450</v>
      </c>
      <c r="Z81" s="26">
        <f t="shared" si="6"/>
        <v>332.46</v>
      </c>
    </row>
    <row r="82" spans="1:26" x14ac:dyDescent="0.35">
      <c r="A82" s="11">
        <f t="shared" si="7"/>
        <v>80</v>
      </c>
      <c r="B82" s="1" t="s">
        <v>22</v>
      </c>
      <c r="C82" s="1" t="s">
        <v>82</v>
      </c>
      <c r="D82" s="1">
        <v>1</v>
      </c>
      <c r="E82" s="14">
        <v>45562.356805555559</v>
      </c>
      <c r="F82" s="15">
        <v>45561</v>
      </c>
      <c r="G82" s="1" t="s">
        <v>1161</v>
      </c>
      <c r="H82" s="1">
        <v>5132065</v>
      </c>
      <c r="I82" s="16" t="s">
        <v>514</v>
      </c>
      <c r="J82" s="16" t="s">
        <v>515</v>
      </c>
      <c r="K82" s="20">
        <v>173076000</v>
      </c>
      <c r="L82" s="24" t="s">
        <v>1148</v>
      </c>
      <c r="M82" s="19" t="s">
        <v>1139</v>
      </c>
      <c r="N82" s="19" t="s">
        <v>1146</v>
      </c>
      <c r="O82" s="19">
        <v>60</v>
      </c>
      <c r="P82" s="1">
        <v>5541</v>
      </c>
      <c r="Q82" s="1">
        <v>30</v>
      </c>
      <c r="R82" s="12">
        <f t="shared" si="4"/>
        <v>0.5</v>
      </c>
      <c r="S82" s="13">
        <f t="shared" si="5"/>
        <v>166230</v>
      </c>
      <c r="T82" s="1" t="s">
        <v>1166</v>
      </c>
      <c r="U82" s="1" t="s">
        <v>1167</v>
      </c>
      <c r="V82" s="1" t="s">
        <v>1168</v>
      </c>
      <c r="W82" t="s">
        <v>1429</v>
      </c>
      <c r="X82">
        <v>320015</v>
      </c>
      <c r="Y82" t="s">
        <v>1450</v>
      </c>
      <c r="Z82" s="26">
        <f t="shared" si="6"/>
        <v>332.46</v>
      </c>
    </row>
    <row r="83" spans="1:26" x14ac:dyDescent="0.35">
      <c r="A83" s="11">
        <f t="shared" si="7"/>
        <v>81</v>
      </c>
      <c r="B83" s="1" t="s">
        <v>22</v>
      </c>
      <c r="C83" s="1" t="s">
        <v>83</v>
      </c>
      <c r="D83" s="1">
        <v>1</v>
      </c>
      <c r="E83" s="14">
        <v>45562.369166666664</v>
      </c>
      <c r="F83" s="15">
        <v>45561</v>
      </c>
      <c r="G83" s="1" t="s">
        <v>1161</v>
      </c>
      <c r="H83" s="1">
        <v>5132432</v>
      </c>
      <c r="I83" s="16" t="s">
        <v>516</v>
      </c>
      <c r="J83" s="16" t="s">
        <v>517</v>
      </c>
      <c r="K83" s="20">
        <v>173129000</v>
      </c>
      <c r="L83" s="24" t="s">
        <v>1141</v>
      </c>
      <c r="M83" s="19" t="s">
        <v>1139</v>
      </c>
      <c r="N83" s="19" t="s">
        <v>1140</v>
      </c>
      <c r="O83" s="19">
        <v>6</v>
      </c>
      <c r="P83" s="1">
        <v>36800</v>
      </c>
      <c r="Q83" s="1">
        <v>6</v>
      </c>
      <c r="R83" s="12">
        <f t="shared" si="4"/>
        <v>1</v>
      </c>
      <c r="S83" s="13">
        <f t="shared" si="5"/>
        <v>220800</v>
      </c>
      <c r="T83" s="1" t="s">
        <v>1166</v>
      </c>
      <c r="U83" s="1" t="s">
        <v>1167</v>
      </c>
      <c r="V83" s="1" t="s">
        <v>1168</v>
      </c>
      <c r="W83" t="s">
        <v>1429</v>
      </c>
      <c r="X83">
        <v>320023</v>
      </c>
      <c r="Y83" t="s">
        <v>1444</v>
      </c>
      <c r="Z83" s="26">
        <f t="shared" si="6"/>
        <v>220.8</v>
      </c>
    </row>
    <row r="84" spans="1:26" x14ac:dyDescent="0.35">
      <c r="A84" s="11">
        <f t="shared" si="7"/>
        <v>82</v>
      </c>
      <c r="B84" s="1" t="s">
        <v>22</v>
      </c>
      <c r="C84" s="1" t="s">
        <v>83</v>
      </c>
      <c r="D84" s="1">
        <v>2</v>
      </c>
      <c r="E84" s="14">
        <v>45562.369166666664</v>
      </c>
      <c r="F84" s="15">
        <v>45561</v>
      </c>
      <c r="G84" s="1" t="s">
        <v>1161</v>
      </c>
      <c r="H84" s="1">
        <v>5132432</v>
      </c>
      <c r="I84" s="16" t="s">
        <v>516</v>
      </c>
      <c r="J84" s="16" t="s">
        <v>517</v>
      </c>
      <c r="K84" s="20">
        <v>173145000</v>
      </c>
      <c r="L84" s="24" t="s">
        <v>1147</v>
      </c>
      <c r="M84" s="19" t="s">
        <v>1139</v>
      </c>
      <c r="N84" s="19" t="s">
        <v>1146</v>
      </c>
      <c r="O84" s="19">
        <v>24</v>
      </c>
      <c r="P84" s="1">
        <v>11709</v>
      </c>
      <c r="Q84" s="1">
        <v>24</v>
      </c>
      <c r="R84" s="12">
        <f t="shared" si="4"/>
        <v>1</v>
      </c>
      <c r="S84" s="13">
        <f t="shared" si="5"/>
        <v>281016</v>
      </c>
      <c r="T84" s="1" t="s">
        <v>1166</v>
      </c>
      <c r="U84" s="1" t="s">
        <v>1167</v>
      </c>
      <c r="V84" s="1" t="s">
        <v>1168</v>
      </c>
      <c r="W84" t="s">
        <v>1429</v>
      </c>
      <c r="X84">
        <v>322000</v>
      </c>
      <c r="Y84" t="s">
        <v>1449</v>
      </c>
      <c r="Z84" s="26">
        <f t="shared" si="6"/>
        <v>281.01600000000002</v>
      </c>
    </row>
    <row r="85" spans="1:26" x14ac:dyDescent="0.35">
      <c r="A85" s="11">
        <f t="shared" si="7"/>
        <v>83</v>
      </c>
      <c r="B85" s="1" t="s">
        <v>22</v>
      </c>
      <c r="C85" s="1" t="s">
        <v>84</v>
      </c>
      <c r="D85" s="1">
        <v>1</v>
      </c>
      <c r="E85" s="14">
        <v>45562.381064814814</v>
      </c>
      <c r="F85" s="15">
        <v>45561</v>
      </c>
      <c r="G85" s="1" t="s">
        <v>1161</v>
      </c>
      <c r="H85" s="1">
        <v>5134032</v>
      </c>
      <c r="I85" s="16" t="s">
        <v>518</v>
      </c>
      <c r="J85" s="16" t="s">
        <v>519</v>
      </c>
      <c r="K85" s="20">
        <v>173145000</v>
      </c>
      <c r="L85" s="24" t="s">
        <v>1147</v>
      </c>
      <c r="M85" s="19" t="s">
        <v>1139</v>
      </c>
      <c r="N85" s="19" t="s">
        <v>1146</v>
      </c>
      <c r="O85" s="19">
        <v>24</v>
      </c>
      <c r="P85" s="1">
        <v>11709</v>
      </c>
      <c r="Q85" s="1">
        <v>24</v>
      </c>
      <c r="R85" s="12">
        <f t="shared" si="4"/>
        <v>1</v>
      </c>
      <c r="S85" s="13">
        <f t="shared" si="5"/>
        <v>281016</v>
      </c>
      <c r="T85" s="1" t="s">
        <v>1166</v>
      </c>
      <c r="U85" s="1" t="s">
        <v>1167</v>
      </c>
      <c r="V85" s="1" t="s">
        <v>1168</v>
      </c>
      <c r="W85" t="s">
        <v>1429</v>
      </c>
      <c r="X85">
        <v>322000</v>
      </c>
      <c r="Y85" t="s">
        <v>1449</v>
      </c>
      <c r="Z85" s="26">
        <f t="shared" si="6"/>
        <v>281.01600000000002</v>
      </c>
    </row>
    <row r="86" spans="1:26" x14ac:dyDescent="0.35">
      <c r="A86" s="11">
        <f t="shared" si="7"/>
        <v>84</v>
      </c>
      <c r="B86" s="1" t="s">
        <v>22</v>
      </c>
      <c r="C86" s="1" t="s">
        <v>85</v>
      </c>
      <c r="D86" s="1">
        <v>1</v>
      </c>
      <c r="E86" s="14">
        <v>45562.387175925927</v>
      </c>
      <c r="F86" s="15">
        <v>45561</v>
      </c>
      <c r="G86" s="1" t="s">
        <v>1161</v>
      </c>
      <c r="H86" s="1">
        <v>5133040</v>
      </c>
      <c r="I86" s="16" t="s">
        <v>520</v>
      </c>
      <c r="J86" s="16" t="s">
        <v>521</v>
      </c>
      <c r="K86" s="20">
        <v>173076000</v>
      </c>
      <c r="L86" s="24" t="s">
        <v>1148</v>
      </c>
      <c r="M86" s="19" t="s">
        <v>1139</v>
      </c>
      <c r="N86" s="19" t="s">
        <v>1146</v>
      </c>
      <c r="O86" s="19">
        <v>60</v>
      </c>
      <c r="P86" s="1">
        <v>5541</v>
      </c>
      <c r="Q86" s="1">
        <v>30</v>
      </c>
      <c r="R86" s="12">
        <f t="shared" si="4"/>
        <v>0.5</v>
      </c>
      <c r="S86" s="13">
        <f t="shared" si="5"/>
        <v>166230</v>
      </c>
      <c r="T86" s="1" t="s">
        <v>1166</v>
      </c>
      <c r="U86" s="1" t="s">
        <v>1167</v>
      </c>
      <c r="V86" s="1" t="s">
        <v>1168</v>
      </c>
      <c r="W86" t="s">
        <v>1429</v>
      </c>
      <c r="X86">
        <v>320015</v>
      </c>
      <c r="Y86" t="s">
        <v>1450</v>
      </c>
      <c r="Z86" s="26">
        <f t="shared" si="6"/>
        <v>332.46</v>
      </c>
    </row>
    <row r="87" spans="1:26" x14ac:dyDescent="0.35">
      <c r="A87" s="11">
        <f t="shared" si="7"/>
        <v>85</v>
      </c>
      <c r="B87" s="1" t="s">
        <v>22</v>
      </c>
      <c r="C87" s="1" t="s">
        <v>86</v>
      </c>
      <c r="D87" s="1">
        <v>1</v>
      </c>
      <c r="E87" s="14">
        <v>45562.402604166666</v>
      </c>
      <c r="F87" s="15">
        <v>45561</v>
      </c>
      <c r="G87" s="1" t="s">
        <v>1161</v>
      </c>
      <c r="H87" s="1">
        <v>5132944</v>
      </c>
      <c r="I87" s="16" t="s">
        <v>522</v>
      </c>
      <c r="J87" s="16" t="s">
        <v>523</v>
      </c>
      <c r="K87" s="20">
        <v>173129000</v>
      </c>
      <c r="L87" s="24" t="s">
        <v>1141</v>
      </c>
      <c r="M87" s="19" t="s">
        <v>1139</v>
      </c>
      <c r="N87" s="19" t="s">
        <v>1140</v>
      </c>
      <c r="O87" s="19">
        <v>6</v>
      </c>
      <c r="P87" s="1">
        <v>36800</v>
      </c>
      <c r="Q87" s="1">
        <v>6</v>
      </c>
      <c r="R87" s="12">
        <f t="shared" si="4"/>
        <v>1</v>
      </c>
      <c r="S87" s="13">
        <f t="shared" si="5"/>
        <v>220800</v>
      </c>
      <c r="T87" s="1" t="s">
        <v>1166</v>
      </c>
      <c r="U87" s="1" t="s">
        <v>1167</v>
      </c>
      <c r="V87" s="1" t="s">
        <v>1168</v>
      </c>
      <c r="W87" t="s">
        <v>1429</v>
      </c>
      <c r="X87">
        <v>320023</v>
      </c>
      <c r="Y87" t="s">
        <v>1444</v>
      </c>
      <c r="Z87" s="26">
        <f t="shared" si="6"/>
        <v>220.8</v>
      </c>
    </row>
    <row r="88" spans="1:26" x14ac:dyDescent="0.35">
      <c r="A88" s="11">
        <f t="shared" si="7"/>
        <v>86</v>
      </c>
      <c r="B88" s="1" t="s">
        <v>22</v>
      </c>
      <c r="C88" s="1" t="s">
        <v>86</v>
      </c>
      <c r="D88" s="1">
        <v>2</v>
      </c>
      <c r="E88" s="14">
        <v>45562.402604166666</v>
      </c>
      <c r="F88" s="15">
        <v>45561</v>
      </c>
      <c r="G88" s="1" t="s">
        <v>1161</v>
      </c>
      <c r="H88" s="1">
        <v>5132944</v>
      </c>
      <c r="I88" s="16" t="s">
        <v>522</v>
      </c>
      <c r="J88" s="16" t="s">
        <v>523</v>
      </c>
      <c r="K88" s="20">
        <v>173145000</v>
      </c>
      <c r="L88" s="24" t="s">
        <v>1147</v>
      </c>
      <c r="M88" s="19" t="s">
        <v>1139</v>
      </c>
      <c r="N88" s="19" t="s">
        <v>1146</v>
      </c>
      <c r="O88" s="19">
        <v>24</v>
      </c>
      <c r="P88" s="1">
        <v>11709</v>
      </c>
      <c r="Q88" s="1">
        <v>24</v>
      </c>
      <c r="R88" s="12">
        <f t="shared" si="4"/>
        <v>1</v>
      </c>
      <c r="S88" s="13">
        <f t="shared" si="5"/>
        <v>281016</v>
      </c>
      <c r="T88" s="1" t="s">
        <v>1166</v>
      </c>
      <c r="U88" s="1" t="s">
        <v>1167</v>
      </c>
      <c r="V88" s="1" t="s">
        <v>1168</v>
      </c>
      <c r="W88" t="s">
        <v>1429</v>
      </c>
      <c r="X88">
        <v>322000</v>
      </c>
      <c r="Y88" t="s">
        <v>1449</v>
      </c>
      <c r="Z88" s="26">
        <f t="shared" si="6"/>
        <v>281.01600000000002</v>
      </c>
    </row>
    <row r="89" spans="1:26" x14ac:dyDescent="0.35">
      <c r="A89" s="11">
        <f t="shared" si="7"/>
        <v>87</v>
      </c>
      <c r="B89" s="1" t="s">
        <v>22</v>
      </c>
      <c r="C89" s="1" t="s">
        <v>87</v>
      </c>
      <c r="D89" s="1">
        <v>1</v>
      </c>
      <c r="E89" s="14">
        <v>45562.413275462961</v>
      </c>
      <c r="F89" s="15">
        <v>45561</v>
      </c>
      <c r="G89" s="1" t="s">
        <v>1161</v>
      </c>
      <c r="H89" s="1">
        <v>5133310</v>
      </c>
      <c r="I89" s="16" t="s">
        <v>524</v>
      </c>
      <c r="J89" s="16" t="s">
        <v>525</v>
      </c>
      <c r="K89" s="20">
        <v>173147000</v>
      </c>
      <c r="L89" s="24" t="s">
        <v>1149</v>
      </c>
      <c r="M89" s="19" t="s">
        <v>1139</v>
      </c>
      <c r="N89" s="19" t="s">
        <v>1140</v>
      </c>
      <c r="O89" s="19">
        <v>6</v>
      </c>
      <c r="P89" s="1">
        <v>27870</v>
      </c>
      <c r="Q89" s="1">
        <v>6</v>
      </c>
      <c r="R89" s="12">
        <f t="shared" si="4"/>
        <v>1</v>
      </c>
      <c r="S89" s="13">
        <f t="shared" si="5"/>
        <v>167220</v>
      </c>
      <c r="T89" s="1" t="s">
        <v>1166</v>
      </c>
      <c r="U89" s="1" t="s">
        <v>1167</v>
      </c>
      <c r="V89" s="1" t="s">
        <v>1168</v>
      </c>
      <c r="W89" t="s">
        <v>1429</v>
      </c>
      <c r="X89">
        <v>320028</v>
      </c>
      <c r="Y89" t="s">
        <v>1451</v>
      </c>
      <c r="Z89" s="26">
        <f t="shared" si="6"/>
        <v>167.22</v>
      </c>
    </row>
    <row r="90" spans="1:26" x14ac:dyDescent="0.35">
      <c r="A90" s="11">
        <f t="shared" si="7"/>
        <v>88</v>
      </c>
      <c r="B90" s="1" t="s">
        <v>22</v>
      </c>
      <c r="C90" s="1" t="s">
        <v>88</v>
      </c>
      <c r="D90" s="1">
        <v>1</v>
      </c>
      <c r="E90" s="14">
        <v>45562.42260416667</v>
      </c>
      <c r="F90" s="15">
        <v>45561</v>
      </c>
      <c r="G90" s="1" t="s">
        <v>1161</v>
      </c>
      <c r="H90" s="1">
        <v>5137596</v>
      </c>
      <c r="I90" s="16" t="s">
        <v>526</v>
      </c>
      <c r="J90" s="16" t="s">
        <v>527</v>
      </c>
      <c r="K90" s="20">
        <v>173147000</v>
      </c>
      <c r="L90" s="24" t="s">
        <v>1149</v>
      </c>
      <c r="M90" s="19" t="s">
        <v>1139</v>
      </c>
      <c r="N90" s="19" t="s">
        <v>1140</v>
      </c>
      <c r="O90" s="19">
        <v>6</v>
      </c>
      <c r="P90" s="1">
        <v>27870</v>
      </c>
      <c r="Q90" s="1">
        <v>6</v>
      </c>
      <c r="R90" s="12">
        <f t="shared" si="4"/>
        <v>1</v>
      </c>
      <c r="S90" s="13">
        <f t="shared" si="5"/>
        <v>167220</v>
      </c>
      <c r="T90" s="1" t="s">
        <v>1166</v>
      </c>
      <c r="U90" s="1" t="s">
        <v>1167</v>
      </c>
      <c r="V90" s="1" t="s">
        <v>1168</v>
      </c>
      <c r="W90" t="s">
        <v>1429</v>
      </c>
      <c r="X90">
        <v>320028</v>
      </c>
      <c r="Y90" t="s">
        <v>1451</v>
      </c>
      <c r="Z90" s="26">
        <f t="shared" si="6"/>
        <v>167.22</v>
      </c>
    </row>
    <row r="91" spans="1:26" x14ac:dyDescent="0.35">
      <c r="A91" s="11">
        <f t="shared" si="7"/>
        <v>89</v>
      </c>
      <c r="B91" s="1" t="s">
        <v>22</v>
      </c>
      <c r="C91" s="1" t="s">
        <v>89</v>
      </c>
      <c r="D91" s="1">
        <v>1</v>
      </c>
      <c r="E91" s="14">
        <v>45562.431527777779</v>
      </c>
      <c r="F91" s="15">
        <v>45561</v>
      </c>
      <c r="G91" s="1" t="s">
        <v>1161</v>
      </c>
      <c r="H91" s="1">
        <v>5138166</v>
      </c>
      <c r="I91" s="16" t="s">
        <v>528</v>
      </c>
      <c r="J91" s="16" t="s">
        <v>529</v>
      </c>
      <c r="K91" s="20">
        <v>173147000</v>
      </c>
      <c r="L91" s="24" t="s">
        <v>1149</v>
      </c>
      <c r="M91" s="19" t="s">
        <v>1139</v>
      </c>
      <c r="N91" s="19" t="s">
        <v>1140</v>
      </c>
      <c r="O91" s="19">
        <v>6</v>
      </c>
      <c r="P91" s="1">
        <v>27870</v>
      </c>
      <c r="Q91" s="1">
        <v>6</v>
      </c>
      <c r="R91" s="12">
        <f t="shared" si="4"/>
        <v>1</v>
      </c>
      <c r="S91" s="13">
        <f t="shared" si="5"/>
        <v>167220</v>
      </c>
      <c r="T91" s="1" t="s">
        <v>1166</v>
      </c>
      <c r="U91" s="1" t="s">
        <v>1167</v>
      </c>
      <c r="V91" s="1" t="s">
        <v>1168</v>
      </c>
      <c r="W91" t="s">
        <v>1429</v>
      </c>
      <c r="X91">
        <v>320028</v>
      </c>
      <c r="Y91" t="s">
        <v>1451</v>
      </c>
      <c r="Z91" s="26">
        <f t="shared" si="6"/>
        <v>167.22</v>
      </c>
    </row>
    <row r="92" spans="1:26" x14ac:dyDescent="0.35">
      <c r="A92" s="11">
        <f t="shared" si="7"/>
        <v>90</v>
      </c>
      <c r="B92" s="1" t="s">
        <v>22</v>
      </c>
      <c r="C92" s="1" t="s">
        <v>90</v>
      </c>
      <c r="D92" s="1">
        <v>1</v>
      </c>
      <c r="E92" s="14">
        <v>45562.438611111109</v>
      </c>
      <c r="F92" s="15">
        <v>45561</v>
      </c>
      <c r="G92" s="1" t="s">
        <v>1161</v>
      </c>
      <c r="H92" s="1">
        <v>5138872</v>
      </c>
      <c r="I92" s="16" t="s">
        <v>530</v>
      </c>
      <c r="J92" s="16" t="s">
        <v>531</v>
      </c>
      <c r="K92" s="20">
        <v>173076000</v>
      </c>
      <c r="L92" s="24" t="s">
        <v>1148</v>
      </c>
      <c r="M92" s="19" t="s">
        <v>1139</v>
      </c>
      <c r="N92" s="19" t="s">
        <v>1146</v>
      </c>
      <c r="O92" s="19">
        <v>60</v>
      </c>
      <c r="P92" s="1">
        <v>5541</v>
      </c>
      <c r="Q92" s="1">
        <v>30</v>
      </c>
      <c r="R92" s="12">
        <f t="shared" si="4"/>
        <v>0.5</v>
      </c>
      <c r="S92" s="13">
        <f t="shared" si="5"/>
        <v>166230</v>
      </c>
      <c r="T92" s="1" t="s">
        <v>1166</v>
      </c>
      <c r="U92" s="1" t="s">
        <v>1167</v>
      </c>
      <c r="V92" s="1" t="s">
        <v>1168</v>
      </c>
      <c r="W92" t="s">
        <v>1429</v>
      </c>
      <c r="X92">
        <v>320015</v>
      </c>
      <c r="Y92" t="s">
        <v>1450</v>
      </c>
      <c r="Z92" s="26">
        <f t="shared" si="6"/>
        <v>332.46</v>
      </c>
    </row>
    <row r="93" spans="1:26" x14ac:dyDescent="0.35">
      <c r="A93" s="11">
        <f t="shared" si="7"/>
        <v>91</v>
      </c>
      <c r="B93" s="1" t="s">
        <v>22</v>
      </c>
      <c r="C93" s="1" t="s">
        <v>91</v>
      </c>
      <c r="D93" s="1">
        <v>1</v>
      </c>
      <c r="E93" s="14">
        <v>45562.454317129632</v>
      </c>
      <c r="F93" s="15">
        <v>45561</v>
      </c>
      <c r="G93" s="1" t="s">
        <v>1161</v>
      </c>
      <c r="H93" s="1">
        <v>5271814</v>
      </c>
      <c r="I93" s="16" t="s">
        <v>532</v>
      </c>
      <c r="J93" s="16" t="s">
        <v>533</v>
      </c>
      <c r="K93" s="20">
        <v>173076000</v>
      </c>
      <c r="L93" s="24" t="s">
        <v>1148</v>
      </c>
      <c r="M93" s="19" t="s">
        <v>1139</v>
      </c>
      <c r="N93" s="19" t="s">
        <v>1146</v>
      </c>
      <c r="O93" s="19">
        <v>60</v>
      </c>
      <c r="P93" s="1">
        <v>5541</v>
      </c>
      <c r="Q93" s="1">
        <v>30</v>
      </c>
      <c r="R93" s="12">
        <f t="shared" si="4"/>
        <v>0.5</v>
      </c>
      <c r="S93" s="13">
        <f t="shared" si="5"/>
        <v>166230</v>
      </c>
      <c r="T93" s="1" t="s">
        <v>1166</v>
      </c>
      <c r="U93" s="1" t="s">
        <v>1167</v>
      </c>
      <c r="V93" s="1" t="s">
        <v>1168</v>
      </c>
      <c r="W93" t="s">
        <v>1429</v>
      </c>
      <c r="X93">
        <v>320015</v>
      </c>
      <c r="Y93" t="s">
        <v>1450</v>
      </c>
      <c r="Z93" s="26">
        <f t="shared" si="6"/>
        <v>332.46</v>
      </c>
    </row>
    <row r="94" spans="1:26" x14ac:dyDescent="0.35">
      <c r="A94" s="11">
        <f t="shared" si="7"/>
        <v>92</v>
      </c>
      <c r="B94" s="1" t="s">
        <v>22</v>
      </c>
      <c r="C94" s="1" t="s">
        <v>92</v>
      </c>
      <c r="D94" s="1">
        <v>1</v>
      </c>
      <c r="E94" s="14">
        <v>45562.459062499998</v>
      </c>
      <c r="F94" s="15">
        <v>45561</v>
      </c>
      <c r="G94" s="1" t="s">
        <v>1161</v>
      </c>
      <c r="H94" s="1">
        <v>5272761</v>
      </c>
      <c r="I94" s="16" t="s">
        <v>534</v>
      </c>
      <c r="J94" s="16" t="s">
        <v>535</v>
      </c>
      <c r="K94" s="20">
        <v>173147000</v>
      </c>
      <c r="L94" s="24" t="s">
        <v>1149</v>
      </c>
      <c r="M94" s="19" t="s">
        <v>1139</v>
      </c>
      <c r="N94" s="19" t="s">
        <v>1140</v>
      </c>
      <c r="O94" s="19">
        <v>6</v>
      </c>
      <c r="P94" s="1">
        <v>27870</v>
      </c>
      <c r="Q94" s="1">
        <v>6</v>
      </c>
      <c r="R94" s="12">
        <f t="shared" si="4"/>
        <v>1</v>
      </c>
      <c r="S94" s="13">
        <f t="shared" si="5"/>
        <v>167220</v>
      </c>
      <c r="T94" s="1" t="s">
        <v>1166</v>
      </c>
      <c r="U94" s="1" t="s">
        <v>1167</v>
      </c>
      <c r="V94" s="1" t="s">
        <v>1168</v>
      </c>
      <c r="W94" t="s">
        <v>1429</v>
      </c>
      <c r="X94">
        <v>320028</v>
      </c>
      <c r="Y94" t="s">
        <v>1451</v>
      </c>
      <c r="Z94" s="26">
        <f t="shared" si="6"/>
        <v>167.22</v>
      </c>
    </row>
    <row r="95" spans="1:26" x14ac:dyDescent="0.35">
      <c r="A95" s="11">
        <f t="shared" si="7"/>
        <v>93</v>
      </c>
      <c r="B95" s="1" t="s">
        <v>22</v>
      </c>
      <c r="C95" s="1" t="s">
        <v>93</v>
      </c>
      <c r="D95" s="1">
        <v>1</v>
      </c>
      <c r="E95" s="14">
        <v>45562.443425925929</v>
      </c>
      <c r="F95" s="15">
        <v>45561</v>
      </c>
      <c r="G95" s="1" t="s">
        <v>1161</v>
      </c>
      <c r="H95" s="1">
        <v>5274233</v>
      </c>
      <c r="I95" s="16" t="s">
        <v>536</v>
      </c>
      <c r="J95" s="16" t="s">
        <v>537</v>
      </c>
      <c r="K95" s="20">
        <v>173147000</v>
      </c>
      <c r="L95" s="24" t="s">
        <v>1149</v>
      </c>
      <c r="M95" s="19" t="s">
        <v>1139</v>
      </c>
      <c r="N95" s="19" t="s">
        <v>1140</v>
      </c>
      <c r="O95" s="19">
        <v>6</v>
      </c>
      <c r="P95" s="1">
        <v>27870</v>
      </c>
      <c r="Q95" s="1">
        <v>6</v>
      </c>
      <c r="R95" s="12">
        <f t="shared" si="4"/>
        <v>1</v>
      </c>
      <c r="S95" s="13">
        <f t="shared" si="5"/>
        <v>167220</v>
      </c>
      <c r="T95" s="1" t="s">
        <v>1166</v>
      </c>
      <c r="U95" s="1" t="s">
        <v>1167</v>
      </c>
      <c r="V95" s="1" t="s">
        <v>1168</v>
      </c>
      <c r="W95" t="s">
        <v>1429</v>
      </c>
      <c r="X95">
        <v>320028</v>
      </c>
      <c r="Y95" t="s">
        <v>1451</v>
      </c>
      <c r="Z95" s="26">
        <f t="shared" si="6"/>
        <v>167.22</v>
      </c>
    </row>
    <row r="96" spans="1:26" x14ac:dyDescent="0.35">
      <c r="A96" s="11">
        <f t="shared" si="7"/>
        <v>94</v>
      </c>
      <c r="B96" s="1" t="s">
        <v>22</v>
      </c>
      <c r="C96" s="1" t="s">
        <v>94</v>
      </c>
      <c r="D96" s="1">
        <v>1</v>
      </c>
      <c r="E96" s="14">
        <v>45562.661898148152</v>
      </c>
      <c r="F96" s="15">
        <v>45561</v>
      </c>
      <c r="G96" s="1" t="s">
        <v>1161</v>
      </c>
      <c r="H96" s="1">
        <v>5279999</v>
      </c>
      <c r="I96" s="16" t="s">
        <v>538</v>
      </c>
      <c r="J96" s="16" t="s">
        <v>539</v>
      </c>
      <c r="K96" s="20">
        <v>173147000</v>
      </c>
      <c r="L96" s="24" t="s">
        <v>1149</v>
      </c>
      <c r="M96" s="19" t="s">
        <v>1139</v>
      </c>
      <c r="N96" s="19" t="s">
        <v>1140</v>
      </c>
      <c r="O96" s="19">
        <v>6</v>
      </c>
      <c r="P96" s="1">
        <v>27870</v>
      </c>
      <c r="Q96" s="1">
        <v>4</v>
      </c>
      <c r="R96" s="12">
        <f t="shared" si="4"/>
        <v>0.66666666666666663</v>
      </c>
      <c r="S96" s="13">
        <f t="shared" si="5"/>
        <v>111480</v>
      </c>
      <c r="T96" s="1" t="s">
        <v>1166</v>
      </c>
      <c r="U96" s="1" t="s">
        <v>1167</v>
      </c>
      <c r="V96" s="1" t="s">
        <v>1168</v>
      </c>
      <c r="W96" t="s">
        <v>1429</v>
      </c>
      <c r="X96">
        <v>320028</v>
      </c>
      <c r="Y96" t="s">
        <v>1451</v>
      </c>
      <c r="Z96" s="26">
        <f t="shared" si="6"/>
        <v>167.22</v>
      </c>
    </row>
    <row r="97" spans="1:26" x14ac:dyDescent="0.35">
      <c r="A97" s="11">
        <f t="shared" si="7"/>
        <v>95</v>
      </c>
      <c r="B97" s="1" t="s">
        <v>22</v>
      </c>
      <c r="C97" s="1" t="s">
        <v>94</v>
      </c>
      <c r="D97" s="1">
        <v>1</v>
      </c>
      <c r="E97" s="14">
        <v>45562.661898148152</v>
      </c>
      <c r="F97" s="15">
        <v>45561</v>
      </c>
      <c r="G97" s="1" t="s">
        <v>1161</v>
      </c>
      <c r="H97" s="1">
        <v>5279999</v>
      </c>
      <c r="I97" s="16" t="s">
        <v>538</v>
      </c>
      <c r="J97" s="16" t="s">
        <v>539</v>
      </c>
      <c r="K97" s="20">
        <v>173147000</v>
      </c>
      <c r="L97" s="24" t="s">
        <v>1149</v>
      </c>
      <c r="M97" s="19" t="s">
        <v>1139</v>
      </c>
      <c r="N97" s="19" t="s">
        <v>1140</v>
      </c>
      <c r="O97" s="19">
        <v>6</v>
      </c>
      <c r="P97" s="1">
        <v>27870</v>
      </c>
      <c r="Q97" s="1">
        <v>2</v>
      </c>
      <c r="R97" s="12">
        <f t="shared" si="4"/>
        <v>0.33333333333333331</v>
      </c>
      <c r="S97" s="13">
        <f t="shared" si="5"/>
        <v>55740</v>
      </c>
      <c r="T97" s="1" t="s">
        <v>1166</v>
      </c>
      <c r="U97" s="1" t="s">
        <v>1167</v>
      </c>
      <c r="V97" s="1" t="s">
        <v>1168</v>
      </c>
      <c r="W97" t="s">
        <v>1429</v>
      </c>
      <c r="X97">
        <v>320028</v>
      </c>
      <c r="Y97" t="s">
        <v>1451</v>
      </c>
      <c r="Z97" s="26">
        <f t="shared" si="6"/>
        <v>167.22</v>
      </c>
    </row>
    <row r="98" spans="1:26" x14ac:dyDescent="0.35">
      <c r="A98" s="11">
        <f t="shared" si="7"/>
        <v>96</v>
      </c>
      <c r="B98" s="1" t="s">
        <v>22</v>
      </c>
      <c r="C98" s="1" t="s">
        <v>95</v>
      </c>
      <c r="D98" s="1">
        <v>1</v>
      </c>
      <c r="E98" s="14">
        <v>45562.400995370372</v>
      </c>
      <c r="F98" s="15">
        <v>45561</v>
      </c>
      <c r="G98" s="1" t="s">
        <v>1161</v>
      </c>
      <c r="H98" s="1">
        <v>5290798</v>
      </c>
      <c r="I98" s="16" t="s">
        <v>540</v>
      </c>
      <c r="J98" s="16" t="s">
        <v>541</v>
      </c>
      <c r="K98" s="20">
        <v>173129000</v>
      </c>
      <c r="L98" s="24" t="s">
        <v>1141</v>
      </c>
      <c r="M98" s="19" t="s">
        <v>1139</v>
      </c>
      <c r="N98" s="19" t="s">
        <v>1140</v>
      </c>
      <c r="O98" s="19">
        <v>6</v>
      </c>
      <c r="P98" s="1">
        <v>36800</v>
      </c>
      <c r="Q98" s="1">
        <v>6</v>
      </c>
      <c r="R98" s="12">
        <f t="shared" si="4"/>
        <v>1</v>
      </c>
      <c r="S98" s="13">
        <f t="shared" si="5"/>
        <v>220800</v>
      </c>
      <c r="T98" s="1" t="s">
        <v>1166</v>
      </c>
      <c r="U98" s="1" t="s">
        <v>1167</v>
      </c>
      <c r="V98" s="1" t="s">
        <v>1168</v>
      </c>
      <c r="W98" t="s">
        <v>1429</v>
      </c>
      <c r="X98">
        <v>320023</v>
      </c>
      <c r="Y98" t="s">
        <v>1444</v>
      </c>
      <c r="Z98" s="26">
        <f t="shared" si="6"/>
        <v>220.8</v>
      </c>
    </row>
    <row r="99" spans="1:26" x14ac:dyDescent="0.35">
      <c r="A99" s="11">
        <f t="shared" si="7"/>
        <v>97</v>
      </c>
      <c r="B99" s="1" t="s">
        <v>22</v>
      </c>
      <c r="C99" s="1" t="s">
        <v>95</v>
      </c>
      <c r="D99" s="1">
        <v>2</v>
      </c>
      <c r="E99" s="14">
        <v>45562.400995370372</v>
      </c>
      <c r="F99" s="15">
        <v>45561</v>
      </c>
      <c r="G99" s="1" t="s">
        <v>1161</v>
      </c>
      <c r="H99" s="1">
        <v>5290798</v>
      </c>
      <c r="I99" s="16" t="s">
        <v>540</v>
      </c>
      <c r="J99" s="16" t="s">
        <v>541</v>
      </c>
      <c r="K99" s="20">
        <v>173076000</v>
      </c>
      <c r="L99" s="24" t="s">
        <v>1148</v>
      </c>
      <c r="M99" s="19" t="s">
        <v>1139</v>
      </c>
      <c r="N99" s="19" t="s">
        <v>1146</v>
      </c>
      <c r="O99" s="19">
        <v>60</v>
      </c>
      <c r="P99" s="1">
        <v>5541</v>
      </c>
      <c r="Q99" s="1">
        <v>30</v>
      </c>
      <c r="R99" s="12">
        <f t="shared" si="4"/>
        <v>0.5</v>
      </c>
      <c r="S99" s="13">
        <f t="shared" si="5"/>
        <v>166230</v>
      </c>
      <c r="T99" s="1" t="s">
        <v>1166</v>
      </c>
      <c r="U99" s="1" t="s">
        <v>1167</v>
      </c>
      <c r="V99" s="1" t="s">
        <v>1168</v>
      </c>
      <c r="W99" t="s">
        <v>1429</v>
      </c>
      <c r="X99">
        <v>320015</v>
      </c>
      <c r="Y99" t="s">
        <v>1450</v>
      </c>
      <c r="Z99" s="26">
        <f t="shared" si="6"/>
        <v>332.46</v>
      </c>
    </row>
    <row r="100" spans="1:26" x14ac:dyDescent="0.35">
      <c r="A100" s="11">
        <f t="shared" si="7"/>
        <v>98</v>
      </c>
      <c r="B100" s="1" t="s">
        <v>22</v>
      </c>
      <c r="C100" s="1" t="s">
        <v>96</v>
      </c>
      <c r="D100" s="1">
        <v>1</v>
      </c>
      <c r="E100" s="14">
        <v>45562.810856481483</v>
      </c>
      <c r="F100" s="15">
        <v>45561</v>
      </c>
      <c r="G100" s="1" t="s">
        <v>1161</v>
      </c>
      <c r="H100" s="1">
        <v>5278945</v>
      </c>
      <c r="I100" s="16" t="s">
        <v>542</v>
      </c>
      <c r="J100" s="16" t="s">
        <v>543</v>
      </c>
      <c r="K100" s="20">
        <v>173076000</v>
      </c>
      <c r="L100" s="24" t="s">
        <v>1148</v>
      </c>
      <c r="M100" s="19" t="s">
        <v>1139</v>
      </c>
      <c r="N100" s="19" t="s">
        <v>1146</v>
      </c>
      <c r="O100" s="19">
        <v>60</v>
      </c>
      <c r="P100" s="1">
        <v>5541</v>
      </c>
      <c r="Q100" s="1">
        <v>30</v>
      </c>
      <c r="R100" s="12">
        <f t="shared" si="4"/>
        <v>0.5</v>
      </c>
      <c r="S100" s="13">
        <f t="shared" si="5"/>
        <v>166230</v>
      </c>
      <c r="T100" s="1" t="s">
        <v>1166</v>
      </c>
      <c r="U100" s="1" t="s">
        <v>1167</v>
      </c>
      <c r="V100" s="1" t="s">
        <v>1168</v>
      </c>
      <c r="W100" t="s">
        <v>1429</v>
      </c>
      <c r="X100">
        <v>320015</v>
      </c>
      <c r="Y100" t="s">
        <v>1450</v>
      </c>
      <c r="Z100" s="26">
        <f t="shared" si="6"/>
        <v>332.46</v>
      </c>
    </row>
    <row r="101" spans="1:26" x14ac:dyDescent="0.35">
      <c r="A101" s="11">
        <f t="shared" si="7"/>
        <v>99</v>
      </c>
      <c r="B101" s="1" t="s">
        <v>22</v>
      </c>
      <c r="C101" s="1" t="s">
        <v>97</v>
      </c>
      <c r="D101" s="1">
        <v>1</v>
      </c>
      <c r="E101" s="14">
        <v>45562.686307870368</v>
      </c>
      <c r="F101" s="15">
        <v>45561</v>
      </c>
      <c r="G101" s="1" t="s">
        <v>1161</v>
      </c>
      <c r="H101" s="1">
        <v>5291856</v>
      </c>
      <c r="I101" s="16" t="s">
        <v>544</v>
      </c>
      <c r="J101" s="16" t="s">
        <v>545</v>
      </c>
      <c r="K101" s="20">
        <v>173147000</v>
      </c>
      <c r="L101" s="24" t="s">
        <v>1149</v>
      </c>
      <c r="M101" s="19" t="s">
        <v>1139</v>
      </c>
      <c r="N101" s="19" t="s">
        <v>1140</v>
      </c>
      <c r="O101" s="19">
        <v>6</v>
      </c>
      <c r="P101" s="1">
        <v>27870</v>
      </c>
      <c r="Q101" s="1">
        <v>6</v>
      </c>
      <c r="R101" s="12">
        <f t="shared" si="4"/>
        <v>1</v>
      </c>
      <c r="S101" s="13">
        <f t="shared" si="5"/>
        <v>167220</v>
      </c>
      <c r="T101" s="1" t="s">
        <v>1166</v>
      </c>
      <c r="U101" s="1" t="s">
        <v>1167</v>
      </c>
      <c r="V101" s="1" t="s">
        <v>1168</v>
      </c>
      <c r="W101" t="s">
        <v>1429</v>
      </c>
      <c r="X101">
        <v>320028</v>
      </c>
      <c r="Y101" t="s">
        <v>1451</v>
      </c>
      <c r="Z101" s="26">
        <f t="shared" si="6"/>
        <v>167.22</v>
      </c>
    </row>
    <row r="102" spans="1:26" x14ac:dyDescent="0.35">
      <c r="A102" s="11">
        <f t="shared" si="7"/>
        <v>100</v>
      </c>
      <c r="B102" s="1" t="s">
        <v>22</v>
      </c>
      <c r="C102" s="1" t="s">
        <v>97</v>
      </c>
      <c r="D102" s="1">
        <v>2</v>
      </c>
      <c r="E102" s="14">
        <v>45562.686307870368</v>
      </c>
      <c r="F102" s="15">
        <v>45561</v>
      </c>
      <c r="G102" s="1" t="s">
        <v>1161</v>
      </c>
      <c r="H102" s="1">
        <v>5291856</v>
      </c>
      <c r="I102" s="16" t="s">
        <v>544</v>
      </c>
      <c r="J102" s="16" t="s">
        <v>545</v>
      </c>
      <c r="K102" s="20">
        <v>173139000</v>
      </c>
      <c r="L102" s="24" t="s">
        <v>1145</v>
      </c>
      <c r="M102" s="19" t="s">
        <v>1139</v>
      </c>
      <c r="N102" s="19" t="s">
        <v>1146</v>
      </c>
      <c r="O102" s="19">
        <v>24</v>
      </c>
      <c r="P102" s="1">
        <v>11709</v>
      </c>
      <c r="Q102" s="1">
        <v>24</v>
      </c>
      <c r="R102" s="12">
        <f t="shared" si="4"/>
        <v>1</v>
      </c>
      <c r="S102" s="13">
        <f t="shared" si="5"/>
        <v>281016</v>
      </c>
      <c r="T102" s="1" t="s">
        <v>1166</v>
      </c>
      <c r="U102" s="1" t="s">
        <v>1167</v>
      </c>
      <c r="V102" s="1" t="s">
        <v>1168</v>
      </c>
      <c r="W102" t="s">
        <v>1429</v>
      </c>
      <c r="X102">
        <v>323004</v>
      </c>
      <c r="Y102" t="s">
        <v>1448</v>
      </c>
      <c r="Z102" s="26">
        <f t="shared" si="6"/>
        <v>281.01600000000002</v>
      </c>
    </row>
    <row r="103" spans="1:26" x14ac:dyDescent="0.35">
      <c r="A103" s="11">
        <f t="shared" si="7"/>
        <v>101</v>
      </c>
      <c r="B103" s="1" t="s">
        <v>22</v>
      </c>
      <c r="C103" s="1" t="s">
        <v>98</v>
      </c>
      <c r="D103" s="1">
        <v>1</v>
      </c>
      <c r="E103" s="14">
        <v>45562.524895833332</v>
      </c>
      <c r="F103" s="15">
        <v>45561</v>
      </c>
      <c r="G103" s="1" t="s">
        <v>1161</v>
      </c>
      <c r="H103" s="1">
        <v>5291915</v>
      </c>
      <c r="I103" s="16" t="s">
        <v>546</v>
      </c>
      <c r="J103" s="16" t="s">
        <v>547</v>
      </c>
      <c r="K103" s="20">
        <v>173129000</v>
      </c>
      <c r="L103" s="24" t="s">
        <v>1141</v>
      </c>
      <c r="M103" s="19" t="s">
        <v>1139</v>
      </c>
      <c r="N103" s="19" t="s">
        <v>1140</v>
      </c>
      <c r="O103" s="19">
        <v>6</v>
      </c>
      <c r="P103" s="1">
        <v>36800</v>
      </c>
      <c r="Q103" s="1">
        <v>6</v>
      </c>
      <c r="R103" s="12">
        <f t="shared" si="4"/>
        <v>1</v>
      </c>
      <c r="S103" s="13">
        <f t="shared" si="5"/>
        <v>220800</v>
      </c>
      <c r="T103" s="1" t="s">
        <v>1166</v>
      </c>
      <c r="U103" s="1" t="s">
        <v>1167</v>
      </c>
      <c r="V103" s="1" t="s">
        <v>1168</v>
      </c>
      <c r="W103" t="s">
        <v>1429</v>
      </c>
      <c r="X103">
        <v>320023</v>
      </c>
      <c r="Y103" t="s">
        <v>1444</v>
      </c>
      <c r="Z103" s="26">
        <f t="shared" si="6"/>
        <v>220.8</v>
      </c>
    </row>
    <row r="104" spans="1:26" x14ac:dyDescent="0.35">
      <c r="A104" s="11">
        <f t="shared" si="7"/>
        <v>102</v>
      </c>
      <c r="B104" s="1" t="s">
        <v>22</v>
      </c>
      <c r="C104" s="1" t="s">
        <v>98</v>
      </c>
      <c r="D104" s="1">
        <v>2</v>
      </c>
      <c r="E104" s="14">
        <v>45562.524895833332</v>
      </c>
      <c r="F104" s="15">
        <v>45561</v>
      </c>
      <c r="G104" s="1" t="s">
        <v>1161</v>
      </c>
      <c r="H104" s="1">
        <v>5291915</v>
      </c>
      <c r="I104" s="16" t="s">
        <v>546</v>
      </c>
      <c r="J104" s="16" t="s">
        <v>547</v>
      </c>
      <c r="K104" s="20">
        <v>173139000</v>
      </c>
      <c r="L104" s="24" t="s">
        <v>1145</v>
      </c>
      <c r="M104" s="19" t="s">
        <v>1139</v>
      </c>
      <c r="N104" s="19" t="s">
        <v>1146</v>
      </c>
      <c r="O104" s="19">
        <v>24</v>
      </c>
      <c r="P104" s="1">
        <v>11709</v>
      </c>
      <c r="Q104" s="1">
        <v>24</v>
      </c>
      <c r="R104" s="12">
        <f t="shared" si="4"/>
        <v>1</v>
      </c>
      <c r="S104" s="13">
        <f t="shared" si="5"/>
        <v>281016</v>
      </c>
      <c r="T104" s="1" t="s">
        <v>1166</v>
      </c>
      <c r="U104" s="1" t="s">
        <v>1167</v>
      </c>
      <c r="V104" s="1" t="s">
        <v>1168</v>
      </c>
      <c r="W104" t="s">
        <v>1429</v>
      </c>
      <c r="X104">
        <v>323004</v>
      </c>
      <c r="Y104" t="s">
        <v>1448</v>
      </c>
      <c r="Z104" s="26">
        <f t="shared" si="6"/>
        <v>281.01600000000002</v>
      </c>
    </row>
    <row r="105" spans="1:26" x14ac:dyDescent="0.35">
      <c r="A105" s="11">
        <f t="shared" si="7"/>
        <v>103</v>
      </c>
      <c r="B105" s="1" t="s">
        <v>22</v>
      </c>
      <c r="C105" s="1" t="s">
        <v>99</v>
      </c>
      <c r="D105" s="1">
        <v>1</v>
      </c>
      <c r="E105" s="14">
        <v>45562.812418981484</v>
      </c>
      <c r="F105" s="15">
        <v>45561</v>
      </c>
      <c r="G105" s="1" t="s">
        <v>1161</v>
      </c>
      <c r="H105" s="1">
        <v>5293591</v>
      </c>
      <c r="I105" s="16" t="s">
        <v>548</v>
      </c>
      <c r="J105" s="16" t="s">
        <v>549</v>
      </c>
      <c r="K105" s="20">
        <v>173129000</v>
      </c>
      <c r="L105" s="24" t="s">
        <v>1141</v>
      </c>
      <c r="M105" s="19" t="s">
        <v>1139</v>
      </c>
      <c r="N105" s="19" t="s">
        <v>1140</v>
      </c>
      <c r="O105" s="19">
        <v>6</v>
      </c>
      <c r="P105" s="1">
        <v>36800</v>
      </c>
      <c r="Q105" s="1">
        <v>6</v>
      </c>
      <c r="R105" s="12">
        <f t="shared" si="4"/>
        <v>1</v>
      </c>
      <c r="S105" s="13">
        <f t="shared" si="5"/>
        <v>220800</v>
      </c>
      <c r="T105" s="1" t="s">
        <v>1166</v>
      </c>
      <c r="U105" s="1" t="s">
        <v>1167</v>
      </c>
      <c r="V105" s="1" t="s">
        <v>1168</v>
      </c>
      <c r="W105" t="s">
        <v>1429</v>
      </c>
      <c r="X105">
        <v>320023</v>
      </c>
      <c r="Y105" t="s">
        <v>1444</v>
      </c>
      <c r="Z105" s="26">
        <f t="shared" si="6"/>
        <v>220.8</v>
      </c>
    </row>
    <row r="106" spans="1:26" x14ac:dyDescent="0.35">
      <c r="A106" s="11">
        <f t="shared" si="7"/>
        <v>104</v>
      </c>
      <c r="B106" s="1" t="s">
        <v>22</v>
      </c>
      <c r="C106" s="1" t="s">
        <v>99</v>
      </c>
      <c r="D106" s="1">
        <v>2</v>
      </c>
      <c r="E106" s="14">
        <v>45562.812418981484</v>
      </c>
      <c r="F106" s="15">
        <v>45561</v>
      </c>
      <c r="G106" s="1" t="s">
        <v>1161</v>
      </c>
      <c r="H106" s="1">
        <v>5293591</v>
      </c>
      <c r="I106" s="16" t="s">
        <v>548</v>
      </c>
      <c r="J106" s="16" t="s">
        <v>549</v>
      </c>
      <c r="K106" s="20">
        <v>173145000</v>
      </c>
      <c r="L106" s="24" t="s">
        <v>1147</v>
      </c>
      <c r="M106" s="19" t="s">
        <v>1139</v>
      </c>
      <c r="N106" s="19" t="s">
        <v>1146</v>
      </c>
      <c r="O106" s="19">
        <v>24</v>
      </c>
      <c r="P106" s="1">
        <v>11709</v>
      </c>
      <c r="Q106" s="1">
        <v>24</v>
      </c>
      <c r="R106" s="12">
        <f t="shared" si="4"/>
        <v>1</v>
      </c>
      <c r="S106" s="13">
        <f t="shared" si="5"/>
        <v>281016</v>
      </c>
      <c r="T106" s="1" t="s">
        <v>1166</v>
      </c>
      <c r="U106" s="1" t="s">
        <v>1167</v>
      </c>
      <c r="V106" s="1" t="s">
        <v>1168</v>
      </c>
      <c r="W106" t="s">
        <v>1429</v>
      </c>
      <c r="X106">
        <v>322000</v>
      </c>
      <c r="Y106" t="s">
        <v>1449</v>
      </c>
      <c r="Z106" s="26">
        <f t="shared" si="6"/>
        <v>281.01600000000002</v>
      </c>
    </row>
    <row r="107" spans="1:26" x14ac:dyDescent="0.35">
      <c r="A107" s="11">
        <f t="shared" si="7"/>
        <v>105</v>
      </c>
      <c r="B107" s="1" t="s">
        <v>22</v>
      </c>
      <c r="C107" s="1" t="s">
        <v>100</v>
      </c>
      <c r="D107" s="1">
        <v>1</v>
      </c>
      <c r="E107" s="14">
        <v>45562.696944444448</v>
      </c>
      <c r="F107" s="15">
        <v>45561</v>
      </c>
      <c r="G107" s="1" t="s">
        <v>1161</v>
      </c>
      <c r="H107" s="1">
        <v>5294635</v>
      </c>
      <c r="I107" s="16" t="s">
        <v>550</v>
      </c>
      <c r="J107" s="16" t="s">
        <v>551</v>
      </c>
      <c r="K107" s="20">
        <v>173129000</v>
      </c>
      <c r="L107" s="24" t="s">
        <v>1141</v>
      </c>
      <c r="M107" s="19" t="s">
        <v>1139</v>
      </c>
      <c r="N107" s="19" t="s">
        <v>1140</v>
      </c>
      <c r="O107" s="19">
        <v>6</v>
      </c>
      <c r="P107" s="1">
        <v>36800</v>
      </c>
      <c r="Q107" s="1">
        <v>6</v>
      </c>
      <c r="R107" s="12">
        <f t="shared" si="4"/>
        <v>1</v>
      </c>
      <c r="S107" s="13">
        <f t="shared" si="5"/>
        <v>220800</v>
      </c>
      <c r="T107" s="1" t="s">
        <v>1166</v>
      </c>
      <c r="U107" s="1" t="s">
        <v>1167</v>
      </c>
      <c r="V107" s="1" t="s">
        <v>1168</v>
      </c>
      <c r="W107" t="s">
        <v>1429</v>
      </c>
      <c r="X107">
        <v>320023</v>
      </c>
      <c r="Y107" t="s">
        <v>1444</v>
      </c>
      <c r="Z107" s="26">
        <f t="shared" si="6"/>
        <v>220.8</v>
      </c>
    </row>
    <row r="108" spans="1:26" x14ac:dyDescent="0.35">
      <c r="A108" s="11">
        <f t="shared" si="7"/>
        <v>106</v>
      </c>
      <c r="B108" s="1" t="s">
        <v>22</v>
      </c>
      <c r="C108" s="1" t="s">
        <v>101</v>
      </c>
      <c r="D108" s="1">
        <v>1</v>
      </c>
      <c r="E108" s="14">
        <v>45562.427708333336</v>
      </c>
      <c r="F108" s="15">
        <v>45561</v>
      </c>
      <c r="G108" s="1" t="s">
        <v>1161</v>
      </c>
      <c r="H108" s="1">
        <v>5295641</v>
      </c>
      <c r="I108" s="16" t="s">
        <v>552</v>
      </c>
      <c r="J108" s="16" t="s">
        <v>553</v>
      </c>
      <c r="K108" s="20">
        <v>173147000</v>
      </c>
      <c r="L108" s="24" t="s">
        <v>1149</v>
      </c>
      <c r="M108" s="19" t="s">
        <v>1139</v>
      </c>
      <c r="N108" s="19" t="s">
        <v>1140</v>
      </c>
      <c r="O108" s="19">
        <v>6</v>
      </c>
      <c r="P108" s="1">
        <v>27870</v>
      </c>
      <c r="Q108" s="1">
        <v>6</v>
      </c>
      <c r="R108" s="12">
        <f t="shared" si="4"/>
        <v>1</v>
      </c>
      <c r="S108" s="13">
        <f t="shared" si="5"/>
        <v>167220</v>
      </c>
      <c r="T108" s="1" t="s">
        <v>1166</v>
      </c>
      <c r="U108" s="1" t="s">
        <v>1167</v>
      </c>
      <c r="V108" s="1" t="s">
        <v>1168</v>
      </c>
      <c r="W108" t="s">
        <v>1429</v>
      </c>
      <c r="X108">
        <v>320028</v>
      </c>
      <c r="Y108" t="s">
        <v>1451</v>
      </c>
      <c r="Z108" s="26">
        <f t="shared" si="6"/>
        <v>167.22</v>
      </c>
    </row>
    <row r="109" spans="1:26" x14ac:dyDescent="0.35">
      <c r="A109" s="11">
        <f t="shared" si="7"/>
        <v>107</v>
      </c>
      <c r="B109" s="1" t="s">
        <v>22</v>
      </c>
      <c r="C109" s="1" t="s">
        <v>101</v>
      </c>
      <c r="D109" s="1">
        <v>2</v>
      </c>
      <c r="E109" s="14">
        <v>45562.427708333336</v>
      </c>
      <c r="F109" s="15">
        <v>45561</v>
      </c>
      <c r="G109" s="1" t="s">
        <v>1161</v>
      </c>
      <c r="H109" s="1">
        <v>5295641</v>
      </c>
      <c r="I109" s="16" t="s">
        <v>552</v>
      </c>
      <c r="J109" s="16" t="s">
        <v>553</v>
      </c>
      <c r="K109" s="20">
        <v>173145000</v>
      </c>
      <c r="L109" s="24" t="s">
        <v>1147</v>
      </c>
      <c r="M109" s="19" t="s">
        <v>1139</v>
      </c>
      <c r="N109" s="19" t="s">
        <v>1146</v>
      </c>
      <c r="O109" s="19">
        <v>24</v>
      </c>
      <c r="P109" s="1">
        <v>11709</v>
      </c>
      <c r="Q109" s="1">
        <v>24</v>
      </c>
      <c r="R109" s="12">
        <f t="shared" si="4"/>
        <v>1</v>
      </c>
      <c r="S109" s="13">
        <f t="shared" si="5"/>
        <v>281016</v>
      </c>
      <c r="T109" s="1" t="s">
        <v>1166</v>
      </c>
      <c r="U109" s="1" t="s">
        <v>1167</v>
      </c>
      <c r="V109" s="1" t="s">
        <v>1168</v>
      </c>
      <c r="W109" t="s">
        <v>1429</v>
      </c>
      <c r="X109">
        <v>322000</v>
      </c>
      <c r="Y109" t="s">
        <v>1449</v>
      </c>
      <c r="Z109" s="26">
        <f t="shared" si="6"/>
        <v>281.01600000000002</v>
      </c>
    </row>
    <row r="110" spans="1:26" x14ac:dyDescent="0.35">
      <c r="A110" s="11">
        <f t="shared" si="7"/>
        <v>108</v>
      </c>
      <c r="B110" s="1" t="s">
        <v>22</v>
      </c>
      <c r="C110" s="1" t="s">
        <v>102</v>
      </c>
      <c r="D110" s="1">
        <v>1</v>
      </c>
      <c r="E110" s="14">
        <v>45562.532800925925</v>
      </c>
      <c r="F110" s="15">
        <v>45561</v>
      </c>
      <c r="G110" s="1" t="s">
        <v>1161</v>
      </c>
      <c r="H110" s="1">
        <v>5298994</v>
      </c>
      <c r="I110" s="16" t="s">
        <v>554</v>
      </c>
      <c r="J110" s="16" t="s">
        <v>555</v>
      </c>
      <c r="K110" s="20">
        <v>173147000</v>
      </c>
      <c r="L110" s="24" t="s">
        <v>1149</v>
      </c>
      <c r="M110" s="19" t="s">
        <v>1139</v>
      </c>
      <c r="N110" s="19" t="s">
        <v>1140</v>
      </c>
      <c r="O110" s="19">
        <v>6</v>
      </c>
      <c r="P110" s="1">
        <v>27870</v>
      </c>
      <c r="Q110" s="1">
        <v>6</v>
      </c>
      <c r="R110" s="12">
        <f t="shared" si="4"/>
        <v>1</v>
      </c>
      <c r="S110" s="13">
        <f t="shared" si="5"/>
        <v>167220</v>
      </c>
      <c r="T110" s="1" t="s">
        <v>1166</v>
      </c>
      <c r="U110" s="1" t="s">
        <v>1167</v>
      </c>
      <c r="V110" s="1" t="s">
        <v>1168</v>
      </c>
      <c r="W110" t="s">
        <v>1429</v>
      </c>
      <c r="X110">
        <v>320028</v>
      </c>
      <c r="Y110" t="s">
        <v>1451</v>
      </c>
      <c r="Z110" s="26">
        <f t="shared" si="6"/>
        <v>167.22</v>
      </c>
    </row>
    <row r="111" spans="1:26" x14ac:dyDescent="0.35">
      <c r="A111" s="11">
        <f t="shared" si="7"/>
        <v>109</v>
      </c>
      <c r="B111" s="1" t="s">
        <v>22</v>
      </c>
      <c r="C111" s="1" t="s">
        <v>102</v>
      </c>
      <c r="D111" s="1">
        <v>2</v>
      </c>
      <c r="E111" s="14">
        <v>45562.532800925925</v>
      </c>
      <c r="F111" s="15">
        <v>45561</v>
      </c>
      <c r="G111" s="1" t="s">
        <v>1161</v>
      </c>
      <c r="H111" s="1">
        <v>5298994</v>
      </c>
      <c r="I111" s="16" t="s">
        <v>554</v>
      </c>
      <c r="J111" s="16" t="s">
        <v>555</v>
      </c>
      <c r="K111" s="20">
        <v>173129000</v>
      </c>
      <c r="L111" s="24" t="s">
        <v>1141</v>
      </c>
      <c r="M111" s="19" t="s">
        <v>1139</v>
      </c>
      <c r="N111" s="19" t="s">
        <v>1140</v>
      </c>
      <c r="O111" s="19">
        <v>6</v>
      </c>
      <c r="P111" s="1">
        <v>36800</v>
      </c>
      <c r="Q111" s="1">
        <v>6</v>
      </c>
      <c r="R111" s="12">
        <f t="shared" si="4"/>
        <v>1</v>
      </c>
      <c r="S111" s="13">
        <f t="shared" si="5"/>
        <v>220800</v>
      </c>
      <c r="T111" s="1" t="s">
        <v>1166</v>
      </c>
      <c r="U111" s="1" t="s">
        <v>1167</v>
      </c>
      <c r="V111" s="1" t="s">
        <v>1168</v>
      </c>
      <c r="W111" t="s">
        <v>1429</v>
      </c>
      <c r="X111">
        <v>320023</v>
      </c>
      <c r="Y111" t="s">
        <v>1444</v>
      </c>
      <c r="Z111" s="26">
        <f t="shared" si="6"/>
        <v>220.8</v>
      </c>
    </row>
    <row r="112" spans="1:26" x14ac:dyDescent="0.35">
      <c r="A112" s="11">
        <f t="shared" si="7"/>
        <v>110</v>
      </c>
      <c r="B112" s="1" t="s">
        <v>22</v>
      </c>
      <c r="C112" s="1" t="s">
        <v>103</v>
      </c>
      <c r="D112" s="1">
        <v>1</v>
      </c>
      <c r="E112" s="14">
        <v>45562.535682870373</v>
      </c>
      <c r="F112" s="15">
        <v>45561</v>
      </c>
      <c r="G112" s="1" t="s">
        <v>1161</v>
      </c>
      <c r="H112" s="1">
        <v>5299287</v>
      </c>
      <c r="I112" s="16" t="s">
        <v>556</v>
      </c>
      <c r="J112" s="16" t="s">
        <v>557</v>
      </c>
      <c r="K112" s="20">
        <v>173129000</v>
      </c>
      <c r="L112" s="24" t="s">
        <v>1141</v>
      </c>
      <c r="M112" s="19" t="s">
        <v>1139</v>
      </c>
      <c r="N112" s="19" t="s">
        <v>1140</v>
      </c>
      <c r="O112" s="19">
        <v>6</v>
      </c>
      <c r="P112" s="1">
        <v>36800</v>
      </c>
      <c r="Q112" s="1">
        <v>6</v>
      </c>
      <c r="R112" s="12">
        <f t="shared" si="4"/>
        <v>1</v>
      </c>
      <c r="S112" s="13">
        <f t="shared" si="5"/>
        <v>220800</v>
      </c>
      <c r="T112" s="1" t="s">
        <v>1166</v>
      </c>
      <c r="U112" s="1" t="s">
        <v>1167</v>
      </c>
      <c r="V112" s="1" t="s">
        <v>1168</v>
      </c>
      <c r="W112" t="s">
        <v>1428</v>
      </c>
      <c r="X112">
        <v>320023</v>
      </c>
      <c r="Y112" t="s">
        <v>1444</v>
      </c>
      <c r="Z112" s="26">
        <f t="shared" si="6"/>
        <v>220.8</v>
      </c>
    </row>
    <row r="113" spans="1:26" x14ac:dyDescent="0.35">
      <c r="A113" s="11">
        <f t="shared" si="7"/>
        <v>111</v>
      </c>
      <c r="B113" s="1" t="s">
        <v>22</v>
      </c>
      <c r="C113" s="1" t="s">
        <v>104</v>
      </c>
      <c r="D113" s="1">
        <v>1</v>
      </c>
      <c r="E113" s="14">
        <v>45562.539710648147</v>
      </c>
      <c r="F113" s="15">
        <v>45561</v>
      </c>
      <c r="G113" s="1" t="s">
        <v>1161</v>
      </c>
      <c r="H113" s="1">
        <v>5299083</v>
      </c>
      <c r="I113" s="16" t="s">
        <v>558</v>
      </c>
      <c r="J113" s="16" t="s">
        <v>559</v>
      </c>
      <c r="K113" s="20">
        <v>173129000</v>
      </c>
      <c r="L113" s="24" t="s">
        <v>1141</v>
      </c>
      <c r="M113" s="19" t="s">
        <v>1139</v>
      </c>
      <c r="N113" s="19" t="s">
        <v>1140</v>
      </c>
      <c r="O113" s="19">
        <v>6</v>
      </c>
      <c r="P113" s="1">
        <v>36800</v>
      </c>
      <c r="Q113" s="1">
        <v>12</v>
      </c>
      <c r="R113" s="12">
        <f t="shared" si="4"/>
        <v>2</v>
      </c>
      <c r="S113" s="13">
        <f t="shared" si="5"/>
        <v>441600</v>
      </c>
      <c r="T113" s="1" t="s">
        <v>1166</v>
      </c>
      <c r="U113" s="1" t="s">
        <v>1167</v>
      </c>
      <c r="V113" s="1" t="s">
        <v>1168</v>
      </c>
      <c r="W113" t="s">
        <v>1428</v>
      </c>
      <c r="X113">
        <v>320023</v>
      </c>
      <c r="Y113" t="s">
        <v>1444</v>
      </c>
      <c r="Z113" s="26">
        <f t="shared" si="6"/>
        <v>220.8</v>
      </c>
    </row>
    <row r="114" spans="1:26" x14ac:dyDescent="0.35">
      <c r="A114" s="11">
        <f t="shared" si="7"/>
        <v>112</v>
      </c>
      <c r="B114" s="1" t="s">
        <v>22</v>
      </c>
      <c r="C114" s="1" t="s">
        <v>105</v>
      </c>
      <c r="D114" s="1">
        <v>1</v>
      </c>
      <c r="E114" s="14">
        <v>45562.45616898148</v>
      </c>
      <c r="F114" s="15">
        <v>45561</v>
      </c>
      <c r="G114" s="1" t="s">
        <v>1161</v>
      </c>
      <c r="H114" s="1">
        <v>5301599</v>
      </c>
      <c r="I114" s="16" t="s">
        <v>560</v>
      </c>
      <c r="J114" s="16" t="s">
        <v>561</v>
      </c>
      <c r="K114" s="20">
        <v>173076000</v>
      </c>
      <c r="L114" s="24" t="s">
        <v>1148</v>
      </c>
      <c r="M114" s="19" t="s">
        <v>1139</v>
      </c>
      <c r="N114" s="19" t="s">
        <v>1146</v>
      </c>
      <c r="O114" s="19">
        <v>60</v>
      </c>
      <c r="P114" s="1">
        <v>5541</v>
      </c>
      <c r="Q114" s="1">
        <v>30</v>
      </c>
      <c r="R114" s="12">
        <f t="shared" si="4"/>
        <v>0.5</v>
      </c>
      <c r="S114" s="13">
        <f t="shared" si="5"/>
        <v>166230</v>
      </c>
      <c r="T114" s="1" t="s">
        <v>1166</v>
      </c>
      <c r="U114" s="1" t="s">
        <v>1167</v>
      </c>
      <c r="V114" s="1" t="s">
        <v>1168</v>
      </c>
      <c r="W114" t="s">
        <v>1429</v>
      </c>
      <c r="X114">
        <v>320015</v>
      </c>
      <c r="Y114" t="s">
        <v>1450</v>
      </c>
      <c r="Z114" s="26">
        <f t="shared" si="6"/>
        <v>332.46</v>
      </c>
    </row>
    <row r="115" spans="1:26" x14ac:dyDescent="0.35">
      <c r="A115" s="11">
        <f t="shared" ref="A115:A131" si="8">A114+1</f>
        <v>113</v>
      </c>
      <c r="B115" s="1" t="s">
        <v>22</v>
      </c>
      <c r="C115" s="1" t="s">
        <v>106</v>
      </c>
      <c r="D115" s="1">
        <v>1</v>
      </c>
      <c r="E115" s="14">
        <v>45562.541990740741</v>
      </c>
      <c r="F115" s="15">
        <v>45561</v>
      </c>
      <c r="G115" s="1" t="s">
        <v>1161</v>
      </c>
      <c r="H115" s="1">
        <v>5301544</v>
      </c>
      <c r="I115" s="16" t="s">
        <v>562</v>
      </c>
      <c r="J115" s="16" t="s">
        <v>563</v>
      </c>
      <c r="K115" s="20">
        <v>173147000</v>
      </c>
      <c r="L115" s="24" t="s">
        <v>1149</v>
      </c>
      <c r="M115" s="19" t="s">
        <v>1139</v>
      </c>
      <c r="N115" s="19" t="s">
        <v>1140</v>
      </c>
      <c r="O115" s="19">
        <v>6</v>
      </c>
      <c r="P115" s="1">
        <v>27870</v>
      </c>
      <c r="Q115" s="1">
        <v>6</v>
      </c>
      <c r="R115" s="12">
        <f t="shared" si="4"/>
        <v>1</v>
      </c>
      <c r="S115" s="13">
        <f t="shared" si="5"/>
        <v>167220</v>
      </c>
      <c r="T115" s="1" t="s">
        <v>1166</v>
      </c>
      <c r="U115" s="1" t="s">
        <v>1167</v>
      </c>
      <c r="V115" s="1" t="s">
        <v>1168</v>
      </c>
      <c r="W115" t="s">
        <v>1428</v>
      </c>
      <c r="X115">
        <v>320028</v>
      </c>
      <c r="Y115" t="s">
        <v>1451</v>
      </c>
      <c r="Z115" s="26">
        <f t="shared" si="6"/>
        <v>167.22</v>
      </c>
    </row>
    <row r="116" spans="1:26" x14ac:dyDescent="0.35">
      <c r="A116" s="11">
        <f t="shared" si="8"/>
        <v>114</v>
      </c>
      <c r="B116" s="1" t="s">
        <v>22</v>
      </c>
      <c r="C116" s="1" t="s">
        <v>106</v>
      </c>
      <c r="D116" s="1">
        <v>2</v>
      </c>
      <c r="E116" s="14">
        <v>45562.541990740741</v>
      </c>
      <c r="F116" s="15">
        <v>45561</v>
      </c>
      <c r="G116" s="1" t="s">
        <v>1161</v>
      </c>
      <c r="H116" s="1">
        <v>5301544</v>
      </c>
      <c r="I116" s="16" t="s">
        <v>562</v>
      </c>
      <c r="J116" s="16" t="s">
        <v>563</v>
      </c>
      <c r="K116" s="20">
        <v>173129000</v>
      </c>
      <c r="L116" s="24" t="s">
        <v>1141</v>
      </c>
      <c r="M116" s="19" t="s">
        <v>1139</v>
      </c>
      <c r="N116" s="19" t="s">
        <v>1140</v>
      </c>
      <c r="O116" s="19">
        <v>6</v>
      </c>
      <c r="P116" s="1">
        <v>36800</v>
      </c>
      <c r="Q116" s="1">
        <v>6</v>
      </c>
      <c r="R116" s="12">
        <f t="shared" si="4"/>
        <v>1</v>
      </c>
      <c r="S116" s="13">
        <f t="shared" si="5"/>
        <v>220800</v>
      </c>
      <c r="T116" s="1" t="s">
        <v>1166</v>
      </c>
      <c r="U116" s="1" t="s">
        <v>1167</v>
      </c>
      <c r="V116" s="1" t="s">
        <v>1168</v>
      </c>
      <c r="W116" t="s">
        <v>1428</v>
      </c>
      <c r="X116">
        <v>320023</v>
      </c>
      <c r="Y116" t="s">
        <v>1444</v>
      </c>
      <c r="Z116" s="26">
        <f t="shared" si="6"/>
        <v>220.8</v>
      </c>
    </row>
    <row r="117" spans="1:26" x14ac:dyDescent="0.35">
      <c r="A117" s="11">
        <f t="shared" si="8"/>
        <v>115</v>
      </c>
      <c r="B117" s="1" t="s">
        <v>22</v>
      </c>
      <c r="C117" s="1" t="s">
        <v>107</v>
      </c>
      <c r="D117" s="1">
        <v>1</v>
      </c>
      <c r="E117" s="14">
        <v>45562.543333333335</v>
      </c>
      <c r="F117" s="15">
        <v>45561</v>
      </c>
      <c r="G117" s="1" t="s">
        <v>1161</v>
      </c>
      <c r="H117" s="1">
        <v>5301603</v>
      </c>
      <c r="I117" s="16" t="s">
        <v>564</v>
      </c>
      <c r="J117" s="16" t="s">
        <v>565</v>
      </c>
      <c r="K117" s="20">
        <v>173129000</v>
      </c>
      <c r="L117" s="24" t="s">
        <v>1141</v>
      </c>
      <c r="M117" s="19" t="s">
        <v>1139</v>
      </c>
      <c r="N117" s="19" t="s">
        <v>1140</v>
      </c>
      <c r="O117" s="19">
        <v>6</v>
      </c>
      <c r="P117" s="1">
        <v>36800</v>
      </c>
      <c r="Q117" s="1">
        <v>6</v>
      </c>
      <c r="R117" s="12">
        <f t="shared" si="4"/>
        <v>1</v>
      </c>
      <c r="S117" s="13">
        <f t="shared" si="5"/>
        <v>220800</v>
      </c>
      <c r="T117" s="1" t="s">
        <v>1166</v>
      </c>
      <c r="U117" s="1" t="s">
        <v>1167</v>
      </c>
      <c r="V117" s="1" t="s">
        <v>1168</v>
      </c>
      <c r="W117" t="s">
        <v>1429</v>
      </c>
      <c r="X117">
        <v>320023</v>
      </c>
      <c r="Y117" t="s">
        <v>1444</v>
      </c>
      <c r="Z117" s="26">
        <f t="shared" si="6"/>
        <v>220.8</v>
      </c>
    </row>
    <row r="118" spans="1:26" x14ac:dyDescent="0.35">
      <c r="A118" s="11">
        <f t="shared" si="8"/>
        <v>116</v>
      </c>
      <c r="B118" s="1" t="s">
        <v>22</v>
      </c>
      <c r="C118" s="1" t="s">
        <v>108</v>
      </c>
      <c r="D118" s="1">
        <v>1</v>
      </c>
      <c r="E118" s="14">
        <v>45562.340254629627</v>
      </c>
      <c r="F118" s="15">
        <v>45561</v>
      </c>
      <c r="G118" s="1" t="s">
        <v>1161</v>
      </c>
      <c r="H118" s="1">
        <v>5332935</v>
      </c>
      <c r="I118" s="16" t="s">
        <v>566</v>
      </c>
      <c r="J118" s="16" t="s">
        <v>567</v>
      </c>
      <c r="K118" s="20">
        <v>173145000</v>
      </c>
      <c r="L118" s="24" t="s">
        <v>1147</v>
      </c>
      <c r="M118" s="19" t="s">
        <v>1139</v>
      </c>
      <c r="N118" s="19" t="s">
        <v>1146</v>
      </c>
      <c r="O118" s="19">
        <v>24</v>
      </c>
      <c r="P118" s="1">
        <v>11709</v>
      </c>
      <c r="Q118" s="1">
        <v>24</v>
      </c>
      <c r="R118" s="12">
        <f t="shared" si="4"/>
        <v>1</v>
      </c>
      <c r="S118" s="13">
        <f t="shared" si="5"/>
        <v>281016</v>
      </c>
      <c r="T118" s="1" t="s">
        <v>1166</v>
      </c>
      <c r="U118" s="1" t="s">
        <v>1167</v>
      </c>
      <c r="V118" s="1" t="s">
        <v>1168</v>
      </c>
      <c r="W118" t="s">
        <v>1429</v>
      </c>
      <c r="X118">
        <v>322000</v>
      </c>
      <c r="Y118" t="s">
        <v>1449</v>
      </c>
      <c r="Z118" s="26">
        <f t="shared" si="6"/>
        <v>281.01600000000002</v>
      </c>
    </row>
    <row r="119" spans="1:26" x14ac:dyDescent="0.35">
      <c r="A119" s="11">
        <f t="shared" si="8"/>
        <v>117</v>
      </c>
      <c r="B119" s="1" t="s">
        <v>22</v>
      </c>
      <c r="C119" s="1" t="s">
        <v>109</v>
      </c>
      <c r="D119" s="1">
        <v>1</v>
      </c>
      <c r="E119" s="14">
        <v>45562.628449074073</v>
      </c>
      <c r="F119" s="15">
        <v>45561</v>
      </c>
      <c r="G119" s="1" t="s">
        <v>1161</v>
      </c>
      <c r="H119" s="1">
        <v>5334438</v>
      </c>
      <c r="I119" s="16" t="s">
        <v>568</v>
      </c>
      <c r="J119" s="16" t="s">
        <v>569</v>
      </c>
      <c r="K119" s="20">
        <v>173076000</v>
      </c>
      <c r="L119" s="24" t="s">
        <v>1148</v>
      </c>
      <c r="M119" s="19" t="s">
        <v>1139</v>
      </c>
      <c r="N119" s="19" t="s">
        <v>1146</v>
      </c>
      <c r="O119" s="19">
        <v>60</v>
      </c>
      <c r="P119" s="1">
        <v>5541</v>
      </c>
      <c r="Q119" s="1">
        <v>30</v>
      </c>
      <c r="R119" s="12">
        <f t="shared" si="4"/>
        <v>0.5</v>
      </c>
      <c r="S119" s="13">
        <f t="shared" si="5"/>
        <v>166230</v>
      </c>
      <c r="T119" s="1" t="s">
        <v>1166</v>
      </c>
      <c r="U119" s="1" t="s">
        <v>1167</v>
      </c>
      <c r="V119" s="1" t="s">
        <v>1168</v>
      </c>
      <c r="W119" t="s">
        <v>1429</v>
      </c>
      <c r="X119">
        <v>320015</v>
      </c>
      <c r="Y119" t="s">
        <v>1450</v>
      </c>
      <c r="Z119" s="26">
        <f t="shared" si="6"/>
        <v>332.46</v>
      </c>
    </row>
    <row r="120" spans="1:26" x14ac:dyDescent="0.35">
      <c r="A120" s="11">
        <f t="shared" si="8"/>
        <v>118</v>
      </c>
      <c r="B120" s="1" t="s">
        <v>22</v>
      </c>
      <c r="C120" s="1" t="s">
        <v>110</v>
      </c>
      <c r="D120" s="1">
        <v>1</v>
      </c>
      <c r="E120" s="14">
        <v>45562.47384259259</v>
      </c>
      <c r="F120" s="15">
        <v>45561</v>
      </c>
      <c r="G120" s="1" t="s">
        <v>1161</v>
      </c>
      <c r="H120" s="1">
        <v>5278848</v>
      </c>
      <c r="I120" s="16" t="s">
        <v>570</v>
      </c>
      <c r="J120" s="16" t="s">
        <v>571</v>
      </c>
      <c r="K120" s="20">
        <v>173147000</v>
      </c>
      <c r="L120" s="24" t="s">
        <v>1149</v>
      </c>
      <c r="M120" s="19" t="s">
        <v>1139</v>
      </c>
      <c r="N120" s="19" t="s">
        <v>1140</v>
      </c>
      <c r="O120" s="19">
        <v>6</v>
      </c>
      <c r="P120" s="1">
        <v>27870</v>
      </c>
      <c r="Q120" s="1">
        <v>6</v>
      </c>
      <c r="R120" s="12">
        <f t="shared" si="4"/>
        <v>1</v>
      </c>
      <c r="S120" s="13">
        <f t="shared" si="5"/>
        <v>167220</v>
      </c>
      <c r="T120" s="1" t="s">
        <v>1166</v>
      </c>
      <c r="U120" s="1" t="s">
        <v>1167</v>
      </c>
      <c r="V120" s="1" t="s">
        <v>1168</v>
      </c>
      <c r="W120" t="s">
        <v>1429</v>
      </c>
      <c r="X120">
        <v>320028</v>
      </c>
      <c r="Y120" t="s">
        <v>1451</v>
      </c>
      <c r="Z120" s="26">
        <f t="shared" si="6"/>
        <v>167.22</v>
      </c>
    </row>
    <row r="121" spans="1:26" x14ac:dyDescent="0.35">
      <c r="A121" s="11">
        <f t="shared" si="8"/>
        <v>119</v>
      </c>
      <c r="B121" s="1" t="s">
        <v>22</v>
      </c>
      <c r="C121" s="1" t="s">
        <v>111</v>
      </c>
      <c r="D121" s="1">
        <v>1</v>
      </c>
      <c r="E121" s="14">
        <v>45562.481736111113</v>
      </c>
      <c r="F121" s="15">
        <v>45561</v>
      </c>
      <c r="G121" s="1" t="s">
        <v>1161</v>
      </c>
      <c r="H121" s="1">
        <v>5278682</v>
      </c>
      <c r="I121" s="16" t="s">
        <v>572</v>
      </c>
      <c r="J121" s="16" t="s">
        <v>573</v>
      </c>
      <c r="K121" s="20">
        <v>173147000</v>
      </c>
      <c r="L121" s="24" t="s">
        <v>1149</v>
      </c>
      <c r="M121" s="19" t="s">
        <v>1139</v>
      </c>
      <c r="N121" s="19" t="s">
        <v>1140</v>
      </c>
      <c r="O121" s="19">
        <v>6</v>
      </c>
      <c r="P121" s="1">
        <v>27870</v>
      </c>
      <c r="Q121" s="1">
        <v>6</v>
      </c>
      <c r="R121" s="12">
        <f t="shared" si="4"/>
        <v>1</v>
      </c>
      <c r="S121" s="13">
        <f t="shared" si="5"/>
        <v>167220</v>
      </c>
      <c r="T121" s="1" t="s">
        <v>1166</v>
      </c>
      <c r="U121" s="1" t="s">
        <v>1167</v>
      </c>
      <c r="V121" s="1" t="s">
        <v>1168</v>
      </c>
      <c r="W121" t="s">
        <v>1429</v>
      </c>
      <c r="X121">
        <v>320028</v>
      </c>
      <c r="Y121" t="s">
        <v>1451</v>
      </c>
      <c r="Z121" s="26">
        <f t="shared" si="6"/>
        <v>167.22</v>
      </c>
    </row>
    <row r="122" spans="1:26" x14ac:dyDescent="0.35">
      <c r="A122" s="11">
        <f t="shared" si="8"/>
        <v>120</v>
      </c>
      <c r="B122" s="1" t="s">
        <v>22</v>
      </c>
      <c r="C122" s="1" t="s">
        <v>112</v>
      </c>
      <c r="D122" s="1">
        <v>1</v>
      </c>
      <c r="E122" s="14">
        <v>45562.509976851848</v>
      </c>
      <c r="F122" s="15">
        <v>45561</v>
      </c>
      <c r="G122" s="1" t="s">
        <v>1161</v>
      </c>
      <c r="H122" s="1">
        <v>5294929</v>
      </c>
      <c r="I122" s="16" t="s">
        <v>574</v>
      </c>
      <c r="J122" s="16" t="s">
        <v>575</v>
      </c>
      <c r="K122" s="20">
        <v>173129000</v>
      </c>
      <c r="L122" s="24" t="s">
        <v>1141</v>
      </c>
      <c r="M122" s="19" t="s">
        <v>1139</v>
      </c>
      <c r="N122" s="19" t="s">
        <v>1140</v>
      </c>
      <c r="O122" s="19">
        <v>6</v>
      </c>
      <c r="P122" s="1">
        <v>36800</v>
      </c>
      <c r="Q122" s="1">
        <v>6</v>
      </c>
      <c r="R122" s="12">
        <f t="shared" si="4"/>
        <v>1</v>
      </c>
      <c r="S122" s="13">
        <f t="shared" si="5"/>
        <v>220800</v>
      </c>
      <c r="T122" s="1" t="s">
        <v>1166</v>
      </c>
      <c r="U122" s="1" t="s">
        <v>1167</v>
      </c>
      <c r="V122" s="1" t="s">
        <v>1168</v>
      </c>
      <c r="W122" t="s">
        <v>1429</v>
      </c>
      <c r="X122">
        <v>320023</v>
      </c>
      <c r="Y122" t="s">
        <v>1444</v>
      </c>
      <c r="Z122" s="26">
        <f t="shared" si="6"/>
        <v>220.8</v>
      </c>
    </row>
    <row r="123" spans="1:26" x14ac:dyDescent="0.35">
      <c r="A123" s="11">
        <f t="shared" si="8"/>
        <v>121</v>
      </c>
      <c r="B123" s="1" t="s">
        <v>22</v>
      </c>
      <c r="C123" s="1" t="s">
        <v>113</v>
      </c>
      <c r="D123" s="1">
        <v>1</v>
      </c>
      <c r="E123" s="14">
        <v>45562.494490740741</v>
      </c>
      <c r="F123" s="15">
        <v>45561</v>
      </c>
      <c r="G123" s="1" t="s">
        <v>1161</v>
      </c>
      <c r="H123" s="1">
        <v>5290622</v>
      </c>
      <c r="I123" s="16" t="s">
        <v>576</v>
      </c>
      <c r="J123" s="16" t="s">
        <v>577</v>
      </c>
      <c r="K123" s="20">
        <v>173147000</v>
      </c>
      <c r="L123" s="24" t="s">
        <v>1149</v>
      </c>
      <c r="M123" s="19" t="s">
        <v>1139</v>
      </c>
      <c r="N123" s="19" t="s">
        <v>1140</v>
      </c>
      <c r="O123" s="19">
        <v>6</v>
      </c>
      <c r="P123" s="1">
        <v>27870</v>
      </c>
      <c r="Q123" s="1">
        <v>6</v>
      </c>
      <c r="R123" s="12">
        <f t="shared" si="4"/>
        <v>1</v>
      </c>
      <c r="S123" s="13">
        <f t="shared" si="5"/>
        <v>167220</v>
      </c>
      <c r="T123" s="1" t="s">
        <v>1166</v>
      </c>
      <c r="U123" s="1" t="s">
        <v>1167</v>
      </c>
      <c r="V123" s="1" t="s">
        <v>1168</v>
      </c>
      <c r="W123" t="s">
        <v>1429</v>
      </c>
      <c r="X123">
        <v>320028</v>
      </c>
      <c r="Y123" t="s">
        <v>1451</v>
      </c>
      <c r="Z123" s="26">
        <f t="shared" si="6"/>
        <v>167.22</v>
      </c>
    </row>
    <row r="124" spans="1:26" x14ac:dyDescent="0.35">
      <c r="A124" s="11">
        <f t="shared" si="8"/>
        <v>122</v>
      </c>
      <c r="B124" s="1" t="s">
        <v>22</v>
      </c>
      <c r="C124" s="1" t="s">
        <v>114</v>
      </c>
      <c r="D124" s="1">
        <v>1</v>
      </c>
      <c r="E124" s="14">
        <v>45562.503622685188</v>
      </c>
      <c r="F124" s="15">
        <v>45561</v>
      </c>
      <c r="G124" s="1" t="s">
        <v>1161</v>
      </c>
      <c r="H124" s="1">
        <v>5290888</v>
      </c>
      <c r="I124" s="16" t="s">
        <v>578</v>
      </c>
      <c r="J124" s="16" t="s">
        <v>579</v>
      </c>
      <c r="K124" s="20">
        <v>173129000</v>
      </c>
      <c r="L124" s="24" t="s">
        <v>1141</v>
      </c>
      <c r="M124" s="19" t="s">
        <v>1139</v>
      </c>
      <c r="N124" s="19" t="s">
        <v>1140</v>
      </c>
      <c r="O124" s="19">
        <v>6</v>
      </c>
      <c r="P124" s="1">
        <v>36800</v>
      </c>
      <c r="Q124" s="1">
        <v>6</v>
      </c>
      <c r="R124" s="12">
        <f t="shared" si="4"/>
        <v>1</v>
      </c>
      <c r="S124" s="13">
        <f t="shared" si="5"/>
        <v>220800</v>
      </c>
      <c r="T124" s="1" t="s">
        <v>1166</v>
      </c>
      <c r="U124" s="1" t="s">
        <v>1167</v>
      </c>
      <c r="V124" s="1" t="s">
        <v>1168</v>
      </c>
      <c r="W124" t="s">
        <v>1429</v>
      </c>
      <c r="X124">
        <v>320023</v>
      </c>
      <c r="Y124" t="s">
        <v>1444</v>
      </c>
      <c r="Z124" s="26">
        <f t="shared" si="6"/>
        <v>220.8</v>
      </c>
    </row>
    <row r="125" spans="1:26" x14ac:dyDescent="0.35">
      <c r="A125" s="11">
        <f t="shared" si="8"/>
        <v>123</v>
      </c>
      <c r="B125" s="1" t="s">
        <v>22</v>
      </c>
      <c r="C125" s="1" t="s">
        <v>115</v>
      </c>
      <c r="D125" s="1">
        <v>1</v>
      </c>
      <c r="E125" s="14">
        <v>45562.52988425926</v>
      </c>
      <c r="F125" s="15">
        <v>45561</v>
      </c>
      <c r="G125" s="1" t="s">
        <v>1161</v>
      </c>
      <c r="H125" s="1">
        <v>5296152</v>
      </c>
      <c r="I125" s="16" t="s">
        <v>580</v>
      </c>
      <c r="J125" s="16" t="s">
        <v>581</v>
      </c>
      <c r="K125" s="20">
        <v>173129000</v>
      </c>
      <c r="L125" s="24" t="s">
        <v>1141</v>
      </c>
      <c r="M125" s="19" t="s">
        <v>1139</v>
      </c>
      <c r="N125" s="19" t="s">
        <v>1140</v>
      </c>
      <c r="O125" s="19">
        <v>6</v>
      </c>
      <c r="P125" s="1">
        <v>36800</v>
      </c>
      <c r="Q125" s="1">
        <v>6</v>
      </c>
      <c r="R125" s="12">
        <f t="shared" si="4"/>
        <v>1</v>
      </c>
      <c r="S125" s="13">
        <f t="shared" si="5"/>
        <v>220800</v>
      </c>
      <c r="T125" s="1" t="s">
        <v>1166</v>
      </c>
      <c r="U125" s="1" t="s">
        <v>1167</v>
      </c>
      <c r="V125" s="1" t="s">
        <v>1168</v>
      </c>
      <c r="W125" t="s">
        <v>1429</v>
      </c>
      <c r="X125">
        <v>320023</v>
      </c>
      <c r="Y125" t="s">
        <v>1444</v>
      </c>
      <c r="Z125" s="26">
        <f t="shared" si="6"/>
        <v>220.8</v>
      </c>
    </row>
    <row r="126" spans="1:26" x14ac:dyDescent="0.35">
      <c r="A126" s="11">
        <f t="shared" si="8"/>
        <v>124</v>
      </c>
      <c r="B126" s="1" t="s">
        <v>22</v>
      </c>
      <c r="C126" s="1" t="s">
        <v>115</v>
      </c>
      <c r="D126" s="1">
        <v>2</v>
      </c>
      <c r="E126" s="14">
        <v>45562.52988425926</v>
      </c>
      <c r="F126" s="15">
        <v>45561</v>
      </c>
      <c r="G126" s="1" t="s">
        <v>1161</v>
      </c>
      <c r="H126" s="1">
        <v>5296152</v>
      </c>
      <c r="I126" s="16" t="s">
        <v>580</v>
      </c>
      <c r="J126" s="16" t="s">
        <v>581</v>
      </c>
      <c r="K126" s="20">
        <v>173076000</v>
      </c>
      <c r="L126" s="24" t="s">
        <v>1148</v>
      </c>
      <c r="M126" s="19" t="s">
        <v>1139</v>
      </c>
      <c r="N126" s="19" t="s">
        <v>1146</v>
      </c>
      <c r="O126" s="19">
        <v>60</v>
      </c>
      <c r="P126" s="1">
        <v>5541</v>
      </c>
      <c r="Q126" s="1">
        <v>30</v>
      </c>
      <c r="R126" s="12">
        <f t="shared" si="4"/>
        <v>0.5</v>
      </c>
      <c r="S126" s="13">
        <f t="shared" si="5"/>
        <v>166230</v>
      </c>
      <c r="T126" s="1" t="s">
        <v>1166</v>
      </c>
      <c r="U126" s="1" t="s">
        <v>1167</v>
      </c>
      <c r="V126" s="1" t="s">
        <v>1168</v>
      </c>
      <c r="W126" t="s">
        <v>1429</v>
      </c>
      <c r="X126">
        <v>320015</v>
      </c>
      <c r="Y126" t="s">
        <v>1450</v>
      </c>
      <c r="Z126" s="26">
        <f t="shared" si="6"/>
        <v>332.46</v>
      </c>
    </row>
    <row r="127" spans="1:26" x14ac:dyDescent="0.35">
      <c r="A127" s="11">
        <f t="shared" si="8"/>
        <v>125</v>
      </c>
      <c r="B127" s="1" t="s">
        <v>22</v>
      </c>
      <c r="C127" s="1" t="s">
        <v>116</v>
      </c>
      <c r="D127" s="1">
        <v>1</v>
      </c>
      <c r="E127" s="14">
        <v>45562.533356481479</v>
      </c>
      <c r="F127" s="15">
        <v>45561</v>
      </c>
      <c r="G127" s="1" t="s">
        <v>1161</v>
      </c>
      <c r="H127" s="1">
        <v>5297566</v>
      </c>
      <c r="I127" s="16" t="s">
        <v>582</v>
      </c>
      <c r="J127" s="16" t="s">
        <v>583</v>
      </c>
      <c r="K127" s="20">
        <v>173076000</v>
      </c>
      <c r="L127" s="24" t="s">
        <v>1148</v>
      </c>
      <c r="M127" s="19" t="s">
        <v>1139</v>
      </c>
      <c r="N127" s="19" t="s">
        <v>1146</v>
      </c>
      <c r="O127" s="19">
        <v>60</v>
      </c>
      <c r="P127" s="1">
        <v>5541</v>
      </c>
      <c r="Q127" s="1">
        <v>30</v>
      </c>
      <c r="R127" s="12">
        <f t="shared" si="4"/>
        <v>0.5</v>
      </c>
      <c r="S127" s="13">
        <f t="shared" si="5"/>
        <v>166230</v>
      </c>
      <c r="T127" s="1" t="s">
        <v>1166</v>
      </c>
      <c r="U127" s="1" t="s">
        <v>1167</v>
      </c>
      <c r="V127" s="1" t="s">
        <v>1168</v>
      </c>
      <c r="W127" t="s">
        <v>1429</v>
      </c>
      <c r="X127">
        <v>320015</v>
      </c>
      <c r="Y127" t="s">
        <v>1450</v>
      </c>
      <c r="Z127" s="26">
        <f t="shared" si="6"/>
        <v>332.46</v>
      </c>
    </row>
    <row r="128" spans="1:26" x14ac:dyDescent="0.35">
      <c r="A128" s="11">
        <f t="shared" si="8"/>
        <v>126</v>
      </c>
      <c r="B128" s="1" t="s">
        <v>22</v>
      </c>
      <c r="C128" s="1" t="s">
        <v>117</v>
      </c>
      <c r="D128" s="1">
        <v>1</v>
      </c>
      <c r="E128" s="14">
        <v>45562.535219907404</v>
      </c>
      <c r="F128" s="15">
        <v>45561</v>
      </c>
      <c r="G128" s="1" t="s">
        <v>1161</v>
      </c>
      <c r="H128" s="1">
        <v>5297881</v>
      </c>
      <c r="I128" s="16" t="s">
        <v>584</v>
      </c>
      <c r="J128" s="16" t="s">
        <v>585</v>
      </c>
      <c r="K128" s="20">
        <v>173076000</v>
      </c>
      <c r="L128" s="24" t="s">
        <v>1148</v>
      </c>
      <c r="M128" s="19" t="s">
        <v>1139</v>
      </c>
      <c r="N128" s="19" t="s">
        <v>1146</v>
      </c>
      <c r="O128" s="19">
        <v>60</v>
      </c>
      <c r="P128" s="1">
        <v>5541</v>
      </c>
      <c r="Q128" s="1">
        <v>30</v>
      </c>
      <c r="R128" s="12">
        <f t="shared" si="4"/>
        <v>0.5</v>
      </c>
      <c r="S128" s="13">
        <f t="shared" si="5"/>
        <v>166230</v>
      </c>
      <c r="T128" s="1" t="s">
        <v>1166</v>
      </c>
      <c r="U128" s="1" t="s">
        <v>1167</v>
      </c>
      <c r="V128" s="1" t="s">
        <v>1168</v>
      </c>
      <c r="W128" t="s">
        <v>1429</v>
      </c>
      <c r="X128">
        <v>320015</v>
      </c>
      <c r="Y128" t="s">
        <v>1450</v>
      </c>
      <c r="Z128" s="26">
        <f t="shared" si="6"/>
        <v>332.46</v>
      </c>
    </row>
    <row r="129" spans="1:26" x14ac:dyDescent="0.35">
      <c r="A129" s="11">
        <f t="shared" si="8"/>
        <v>127</v>
      </c>
      <c r="B129" s="1" t="s">
        <v>22</v>
      </c>
      <c r="C129" s="1" t="s">
        <v>118</v>
      </c>
      <c r="D129" s="1">
        <v>1</v>
      </c>
      <c r="E129" s="14">
        <v>45562.531724537039</v>
      </c>
      <c r="F129" s="15">
        <v>45561</v>
      </c>
      <c r="G129" s="1" t="s">
        <v>1161</v>
      </c>
      <c r="H129" s="1">
        <v>5298022</v>
      </c>
      <c r="I129" s="16" t="s">
        <v>586</v>
      </c>
      <c r="J129" s="16" t="s">
        <v>587</v>
      </c>
      <c r="K129" s="20">
        <v>173129000</v>
      </c>
      <c r="L129" s="24" t="s">
        <v>1141</v>
      </c>
      <c r="M129" s="19" t="s">
        <v>1139</v>
      </c>
      <c r="N129" s="19" t="s">
        <v>1140</v>
      </c>
      <c r="O129" s="19">
        <v>6</v>
      </c>
      <c r="P129" s="1">
        <v>36800</v>
      </c>
      <c r="Q129" s="1">
        <v>6</v>
      </c>
      <c r="R129" s="12">
        <f t="shared" si="4"/>
        <v>1</v>
      </c>
      <c r="S129" s="13">
        <f t="shared" si="5"/>
        <v>220800</v>
      </c>
      <c r="T129" s="1" t="s">
        <v>1166</v>
      </c>
      <c r="U129" s="1" t="s">
        <v>1167</v>
      </c>
      <c r="V129" s="1" t="s">
        <v>1168</v>
      </c>
      <c r="W129" t="s">
        <v>1429</v>
      </c>
      <c r="X129">
        <v>320023</v>
      </c>
      <c r="Y129" t="s">
        <v>1444</v>
      </c>
      <c r="Z129" s="26">
        <f t="shared" si="6"/>
        <v>220.8</v>
      </c>
    </row>
    <row r="130" spans="1:26" x14ac:dyDescent="0.35">
      <c r="A130" s="11">
        <f t="shared" si="8"/>
        <v>128</v>
      </c>
      <c r="B130" s="1" t="s">
        <v>22</v>
      </c>
      <c r="C130" s="1" t="s">
        <v>119</v>
      </c>
      <c r="D130" s="1">
        <v>1</v>
      </c>
      <c r="E130" s="14">
        <v>45562.713310185187</v>
      </c>
      <c r="F130" s="15">
        <v>45561</v>
      </c>
      <c r="G130" s="1" t="s">
        <v>1161</v>
      </c>
      <c r="H130" s="1">
        <v>5300040</v>
      </c>
      <c r="I130" s="16" t="s">
        <v>588</v>
      </c>
      <c r="J130" s="16" t="s">
        <v>589</v>
      </c>
      <c r="K130" s="20">
        <v>173129000</v>
      </c>
      <c r="L130" s="24" t="s">
        <v>1141</v>
      </c>
      <c r="M130" s="19" t="s">
        <v>1139</v>
      </c>
      <c r="N130" s="19" t="s">
        <v>1140</v>
      </c>
      <c r="O130" s="19">
        <v>6</v>
      </c>
      <c r="P130" s="1">
        <v>36800</v>
      </c>
      <c r="Q130" s="1">
        <v>6</v>
      </c>
      <c r="R130" s="12">
        <f t="shared" si="4"/>
        <v>1</v>
      </c>
      <c r="S130" s="13">
        <f t="shared" si="5"/>
        <v>220800</v>
      </c>
      <c r="T130" s="1" t="s">
        <v>1166</v>
      </c>
      <c r="U130" s="1" t="s">
        <v>1167</v>
      </c>
      <c r="V130" s="1" t="s">
        <v>1168</v>
      </c>
      <c r="W130" t="s">
        <v>1428</v>
      </c>
      <c r="X130">
        <v>320023</v>
      </c>
      <c r="Y130" t="s">
        <v>1444</v>
      </c>
      <c r="Z130" s="26">
        <f t="shared" si="6"/>
        <v>220.8</v>
      </c>
    </row>
    <row r="131" spans="1:26" x14ac:dyDescent="0.35">
      <c r="A131" s="11">
        <f t="shared" si="8"/>
        <v>129</v>
      </c>
      <c r="B131" s="1" t="s">
        <v>22</v>
      </c>
      <c r="C131" s="1" t="s">
        <v>119</v>
      </c>
      <c r="D131" s="1">
        <v>2</v>
      </c>
      <c r="E131" s="14">
        <v>45562.713310185187</v>
      </c>
      <c r="F131" s="15">
        <v>45561</v>
      </c>
      <c r="G131" s="1" t="s">
        <v>1161</v>
      </c>
      <c r="H131" s="1">
        <v>5300040</v>
      </c>
      <c r="I131" s="16" t="s">
        <v>588</v>
      </c>
      <c r="J131" s="16" t="s">
        <v>589</v>
      </c>
      <c r="K131" s="20">
        <v>173076000</v>
      </c>
      <c r="L131" s="24" t="s">
        <v>1148</v>
      </c>
      <c r="M131" s="19" t="s">
        <v>1139</v>
      </c>
      <c r="N131" s="19" t="s">
        <v>1146</v>
      </c>
      <c r="O131" s="19">
        <v>60</v>
      </c>
      <c r="P131" s="1">
        <v>5541</v>
      </c>
      <c r="Q131" s="1">
        <v>30</v>
      </c>
      <c r="R131" s="12">
        <f t="shared" si="4"/>
        <v>0.5</v>
      </c>
      <c r="S131" s="13">
        <f t="shared" si="5"/>
        <v>166230</v>
      </c>
      <c r="T131" s="1" t="s">
        <v>1166</v>
      </c>
      <c r="U131" s="1" t="s">
        <v>1167</v>
      </c>
      <c r="V131" s="1" t="s">
        <v>1168</v>
      </c>
      <c r="W131" t="s">
        <v>1428</v>
      </c>
      <c r="X131">
        <v>320015</v>
      </c>
      <c r="Y131" t="s">
        <v>1450</v>
      </c>
      <c r="Z131" s="26">
        <f t="shared" si="6"/>
        <v>332.46</v>
      </c>
    </row>
    <row r="132" spans="1:26" x14ac:dyDescent="0.35">
      <c r="A132" s="11">
        <f t="shared" ref="A132:A195" si="9">A131+1</f>
        <v>130</v>
      </c>
      <c r="B132" s="1" t="s">
        <v>22</v>
      </c>
      <c r="C132" s="1" t="s">
        <v>120</v>
      </c>
      <c r="D132" s="1">
        <v>1</v>
      </c>
      <c r="E132" s="14">
        <v>45562.351087962961</v>
      </c>
      <c r="F132" s="15">
        <v>45561</v>
      </c>
      <c r="G132" s="1" t="s">
        <v>1161</v>
      </c>
      <c r="H132" s="1">
        <v>9184561</v>
      </c>
      <c r="I132" s="16" t="s">
        <v>590</v>
      </c>
      <c r="J132" s="16" t="s">
        <v>591</v>
      </c>
      <c r="K132" s="20">
        <v>173145000</v>
      </c>
      <c r="L132" s="24" t="s">
        <v>1147</v>
      </c>
      <c r="M132" s="19" t="s">
        <v>1139</v>
      </c>
      <c r="N132" s="19" t="s">
        <v>1146</v>
      </c>
      <c r="O132" s="19">
        <v>24</v>
      </c>
      <c r="P132" s="1">
        <v>11709</v>
      </c>
      <c r="Q132" s="1">
        <v>24</v>
      </c>
      <c r="R132" s="12">
        <f t="shared" ref="R132:R195" si="10">Q132/O132</f>
        <v>1</v>
      </c>
      <c r="S132" s="13">
        <f t="shared" ref="S132:S195" si="11">P132*Q132</f>
        <v>281016</v>
      </c>
      <c r="T132" s="1" t="s">
        <v>1166</v>
      </c>
      <c r="U132" s="1" t="s">
        <v>1167</v>
      </c>
      <c r="V132" s="1" t="s">
        <v>1168</v>
      </c>
      <c r="W132" t="s">
        <v>1429</v>
      </c>
      <c r="X132">
        <v>322000</v>
      </c>
      <c r="Y132" t="s">
        <v>1449</v>
      </c>
      <c r="Z132" s="26">
        <f t="shared" ref="Z132:Z195" si="12">O132*P132/1000</f>
        <v>281.01600000000002</v>
      </c>
    </row>
    <row r="133" spans="1:26" x14ac:dyDescent="0.35">
      <c r="A133" s="11">
        <f t="shared" si="9"/>
        <v>131</v>
      </c>
      <c r="B133" s="1" t="s">
        <v>22</v>
      </c>
      <c r="C133" s="1" t="s">
        <v>121</v>
      </c>
      <c r="D133" s="1">
        <v>1</v>
      </c>
      <c r="E133" s="14">
        <v>45562.567627314813</v>
      </c>
      <c r="F133" s="15">
        <v>45561</v>
      </c>
      <c r="G133" s="1" t="s">
        <v>1161</v>
      </c>
      <c r="H133" s="1">
        <v>5300033</v>
      </c>
      <c r="I133" s="16" t="s">
        <v>592</v>
      </c>
      <c r="J133" s="16" t="s">
        <v>593</v>
      </c>
      <c r="K133" s="20">
        <v>173129000</v>
      </c>
      <c r="L133" s="24" t="s">
        <v>1141</v>
      </c>
      <c r="M133" s="19" t="s">
        <v>1139</v>
      </c>
      <c r="N133" s="19" t="s">
        <v>1140</v>
      </c>
      <c r="O133" s="19">
        <v>6</v>
      </c>
      <c r="P133" s="1">
        <v>36800</v>
      </c>
      <c r="Q133" s="1">
        <v>12</v>
      </c>
      <c r="R133" s="12">
        <f t="shared" si="10"/>
        <v>2</v>
      </c>
      <c r="S133" s="13">
        <f t="shared" si="11"/>
        <v>441600</v>
      </c>
      <c r="T133" s="1" t="s">
        <v>1166</v>
      </c>
      <c r="U133" s="1" t="s">
        <v>1167</v>
      </c>
      <c r="V133" s="1" t="s">
        <v>1168</v>
      </c>
      <c r="W133" t="s">
        <v>1428</v>
      </c>
      <c r="X133">
        <v>320023</v>
      </c>
      <c r="Y133" t="s">
        <v>1444</v>
      </c>
      <c r="Z133" s="26">
        <f t="shared" si="12"/>
        <v>220.8</v>
      </c>
    </row>
    <row r="134" spans="1:26" x14ac:dyDescent="0.35">
      <c r="A134" s="11">
        <f t="shared" si="9"/>
        <v>132</v>
      </c>
      <c r="B134" s="1" t="s">
        <v>22</v>
      </c>
      <c r="C134" s="1" t="s">
        <v>122</v>
      </c>
      <c r="D134" s="1">
        <v>1</v>
      </c>
      <c r="E134" s="14">
        <v>45562.786608796298</v>
      </c>
      <c r="F134" s="15">
        <v>45561</v>
      </c>
      <c r="G134" s="1" t="s">
        <v>1161</v>
      </c>
      <c r="H134" s="1">
        <v>5139473</v>
      </c>
      <c r="I134" s="16" t="s">
        <v>594</v>
      </c>
      <c r="J134" s="16" t="s">
        <v>595</v>
      </c>
      <c r="K134" s="20">
        <v>173129000</v>
      </c>
      <c r="L134" s="24" t="s">
        <v>1141</v>
      </c>
      <c r="M134" s="19" t="s">
        <v>1139</v>
      </c>
      <c r="N134" s="19" t="s">
        <v>1140</v>
      </c>
      <c r="O134" s="19">
        <v>6</v>
      </c>
      <c r="P134" s="1">
        <v>36800</v>
      </c>
      <c r="Q134" s="1">
        <v>6</v>
      </c>
      <c r="R134" s="12">
        <f t="shared" si="10"/>
        <v>1</v>
      </c>
      <c r="S134" s="13">
        <f t="shared" si="11"/>
        <v>220800</v>
      </c>
      <c r="T134" s="1" t="s">
        <v>1166</v>
      </c>
      <c r="U134" s="1" t="s">
        <v>1167</v>
      </c>
      <c r="V134" s="1" t="s">
        <v>1168</v>
      </c>
      <c r="W134" t="s">
        <v>1429</v>
      </c>
      <c r="X134">
        <v>320023</v>
      </c>
      <c r="Y134" t="s">
        <v>1444</v>
      </c>
      <c r="Z134" s="26">
        <f t="shared" si="12"/>
        <v>220.8</v>
      </c>
    </row>
    <row r="135" spans="1:26" x14ac:dyDescent="0.35">
      <c r="A135" s="11">
        <f t="shared" si="9"/>
        <v>133</v>
      </c>
      <c r="B135" s="1" t="s">
        <v>22</v>
      </c>
      <c r="C135" s="1" t="s">
        <v>123</v>
      </c>
      <c r="D135" s="1">
        <v>1</v>
      </c>
      <c r="E135" s="14">
        <v>45562.791759259257</v>
      </c>
      <c r="F135" s="15">
        <v>45561</v>
      </c>
      <c r="G135" s="1" t="s">
        <v>1161</v>
      </c>
      <c r="H135" s="1">
        <v>5139497</v>
      </c>
      <c r="I135" s="16" t="s">
        <v>596</v>
      </c>
      <c r="J135" s="16" t="s">
        <v>597</v>
      </c>
      <c r="K135" s="20">
        <v>173076000</v>
      </c>
      <c r="L135" s="24" t="s">
        <v>1148</v>
      </c>
      <c r="M135" s="19" t="s">
        <v>1139</v>
      </c>
      <c r="N135" s="19" t="s">
        <v>1146</v>
      </c>
      <c r="O135" s="19">
        <v>60</v>
      </c>
      <c r="P135" s="1">
        <v>5541</v>
      </c>
      <c r="Q135" s="1">
        <v>30</v>
      </c>
      <c r="R135" s="12">
        <f t="shared" si="10"/>
        <v>0.5</v>
      </c>
      <c r="S135" s="13">
        <f t="shared" si="11"/>
        <v>166230</v>
      </c>
      <c r="T135" s="1" t="s">
        <v>1166</v>
      </c>
      <c r="U135" s="1" t="s">
        <v>1167</v>
      </c>
      <c r="V135" s="1" t="s">
        <v>1168</v>
      </c>
      <c r="W135" t="s">
        <v>1429</v>
      </c>
      <c r="X135">
        <v>320015</v>
      </c>
      <c r="Y135" t="s">
        <v>1450</v>
      </c>
      <c r="Z135" s="26">
        <f t="shared" si="12"/>
        <v>332.46</v>
      </c>
    </row>
    <row r="136" spans="1:26" x14ac:dyDescent="0.35">
      <c r="A136" s="11">
        <f t="shared" si="9"/>
        <v>134</v>
      </c>
      <c r="B136" s="1" t="s">
        <v>22</v>
      </c>
      <c r="C136" s="1" t="s">
        <v>124</v>
      </c>
      <c r="D136" s="1">
        <v>1</v>
      </c>
      <c r="E136" s="14">
        <v>45562.378148148149</v>
      </c>
      <c r="F136" s="15">
        <v>45561</v>
      </c>
      <c r="G136" s="1" t="s">
        <v>1161</v>
      </c>
      <c r="H136" s="1">
        <v>5132418</v>
      </c>
      <c r="I136" s="16" t="s">
        <v>598</v>
      </c>
      <c r="J136" s="16" t="s">
        <v>599</v>
      </c>
      <c r="K136" s="20">
        <v>173129000</v>
      </c>
      <c r="L136" s="24" t="s">
        <v>1141</v>
      </c>
      <c r="M136" s="19" t="s">
        <v>1139</v>
      </c>
      <c r="N136" s="19" t="s">
        <v>1140</v>
      </c>
      <c r="O136" s="19">
        <v>6</v>
      </c>
      <c r="P136" s="1">
        <v>36800</v>
      </c>
      <c r="Q136" s="1">
        <v>6</v>
      </c>
      <c r="R136" s="12">
        <f t="shared" si="10"/>
        <v>1</v>
      </c>
      <c r="S136" s="13">
        <f t="shared" si="11"/>
        <v>220800</v>
      </c>
      <c r="T136" s="1" t="s">
        <v>1166</v>
      </c>
      <c r="U136" s="1" t="s">
        <v>1167</v>
      </c>
      <c r="V136" s="1" t="s">
        <v>1168</v>
      </c>
      <c r="W136" t="s">
        <v>1429</v>
      </c>
      <c r="X136">
        <v>320023</v>
      </c>
      <c r="Y136" t="s">
        <v>1444</v>
      </c>
      <c r="Z136" s="26">
        <f t="shared" si="12"/>
        <v>220.8</v>
      </c>
    </row>
    <row r="137" spans="1:26" x14ac:dyDescent="0.35">
      <c r="A137" s="11">
        <f t="shared" si="9"/>
        <v>135</v>
      </c>
      <c r="B137" s="1" t="s">
        <v>22</v>
      </c>
      <c r="C137" s="1" t="s">
        <v>124</v>
      </c>
      <c r="D137" s="1">
        <v>2</v>
      </c>
      <c r="E137" s="14">
        <v>45562.378148148149</v>
      </c>
      <c r="F137" s="15">
        <v>45561</v>
      </c>
      <c r="G137" s="1" t="s">
        <v>1161</v>
      </c>
      <c r="H137" s="1">
        <v>5132418</v>
      </c>
      <c r="I137" s="16" t="s">
        <v>598</v>
      </c>
      <c r="J137" s="16" t="s">
        <v>599</v>
      </c>
      <c r="K137" s="20">
        <v>173145000</v>
      </c>
      <c r="L137" s="24" t="s">
        <v>1147</v>
      </c>
      <c r="M137" s="19" t="s">
        <v>1139</v>
      </c>
      <c r="N137" s="19" t="s">
        <v>1146</v>
      </c>
      <c r="O137" s="19">
        <v>24</v>
      </c>
      <c r="P137" s="1">
        <v>11709</v>
      </c>
      <c r="Q137" s="1">
        <v>24</v>
      </c>
      <c r="R137" s="12">
        <f t="shared" si="10"/>
        <v>1</v>
      </c>
      <c r="S137" s="13">
        <f t="shared" si="11"/>
        <v>281016</v>
      </c>
      <c r="T137" s="1" t="s">
        <v>1166</v>
      </c>
      <c r="U137" s="1" t="s">
        <v>1167</v>
      </c>
      <c r="V137" s="1" t="s">
        <v>1168</v>
      </c>
      <c r="W137" t="s">
        <v>1429</v>
      </c>
      <c r="X137">
        <v>322000</v>
      </c>
      <c r="Y137" t="s">
        <v>1449</v>
      </c>
      <c r="Z137" s="26">
        <f t="shared" si="12"/>
        <v>281.01600000000002</v>
      </c>
    </row>
    <row r="138" spans="1:26" x14ac:dyDescent="0.35">
      <c r="A138" s="11">
        <f t="shared" si="9"/>
        <v>136</v>
      </c>
      <c r="B138" s="1" t="s">
        <v>22</v>
      </c>
      <c r="C138" s="1" t="s">
        <v>125</v>
      </c>
      <c r="D138" s="1">
        <v>5</v>
      </c>
      <c r="E138" s="14">
        <v>45562.659594907411</v>
      </c>
      <c r="F138" s="15">
        <v>45562</v>
      </c>
      <c r="G138" s="1" t="s">
        <v>1161</v>
      </c>
      <c r="H138" s="1">
        <v>3010150</v>
      </c>
      <c r="I138" s="16" t="s">
        <v>600</v>
      </c>
      <c r="J138" s="16" t="s">
        <v>601</v>
      </c>
      <c r="K138" s="20">
        <v>173139000</v>
      </c>
      <c r="L138" s="24" t="s">
        <v>1145</v>
      </c>
      <c r="M138" s="19" t="s">
        <v>1139</v>
      </c>
      <c r="N138" s="19" t="s">
        <v>1146</v>
      </c>
      <c r="O138" s="19">
        <v>24</v>
      </c>
      <c r="P138" s="1">
        <v>11709</v>
      </c>
      <c r="Q138" s="1">
        <v>96</v>
      </c>
      <c r="R138" s="12">
        <f t="shared" si="10"/>
        <v>4</v>
      </c>
      <c r="S138" s="13">
        <f t="shared" si="11"/>
        <v>1124064</v>
      </c>
      <c r="T138" s="1" t="s">
        <v>1169</v>
      </c>
      <c r="U138" s="1" t="s">
        <v>1167</v>
      </c>
      <c r="V138" s="1" t="s">
        <v>1168</v>
      </c>
      <c r="W138" t="s">
        <v>1431</v>
      </c>
      <c r="X138">
        <v>323004</v>
      </c>
      <c r="Y138" t="s">
        <v>1448</v>
      </c>
      <c r="Z138" s="26">
        <f t="shared" si="12"/>
        <v>281.01600000000002</v>
      </c>
    </row>
    <row r="139" spans="1:26" x14ac:dyDescent="0.35">
      <c r="A139" s="11">
        <f t="shared" si="9"/>
        <v>137</v>
      </c>
      <c r="B139" s="1" t="s">
        <v>22</v>
      </c>
      <c r="C139" s="1" t="s">
        <v>125</v>
      </c>
      <c r="D139" s="1">
        <v>6</v>
      </c>
      <c r="E139" s="14">
        <v>45562.659594907411</v>
      </c>
      <c r="F139" s="15">
        <v>45562</v>
      </c>
      <c r="G139" s="1" t="s">
        <v>1161</v>
      </c>
      <c r="H139" s="1">
        <v>3010150</v>
      </c>
      <c r="I139" s="16" t="s">
        <v>600</v>
      </c>
      <c r="J139" s="16" t="s">
        <v>601</v>
      </c>
      <c r="K139" s="20">
        <v>173145000</v>
      </c>
      <c r="L139" s="24" t="s">
        <v>1147</v>
      </c>
      <c r="M139" s="19" t="s">
        <v>1139</v>
      </c>
      <c r="N139" s="19" t="s">
        <v>1146</v>
      </c>
      <c r="O139" s="19">
        <v>24</v>
      </c>
      <c r="P139" s="1">
        <v>11709</v>
      </c>
      <c r="Q139" s="1">
        <v>96</v>
      </c>
      <c r="R139" s="12">
        <f t="shared" si="10"/>
        <v>4</v>
      </c>
      <c r="S139" s="13">
        <f t="shared" si="11"/>
        <v>1124064</v>
      </c>
      <c r="T139" s="1" t="s">
        <v>1169</v>
      </c>
      <c r="U139" s="1" t="s">
        <v>1167</v>
      </c>
      <c r="V139" s="1" t="s">
        <v>1168</v>
      </c>
      <c r="W139" t="s">
        <v>1431</v>
      </c>
      <c r="X139">
        <v>322000</v>
      </c>
      <c r="Y139" t="s">
        <v>1449</v>
      </c>
      <c r="Z139" s="26">
        <f t="shared" si="12"/>
        <v>281.01600000000002</v>
      </c>
    </row>
    <row r="140" spans="1:26" x14ac:dyDescent="0.35">
      <c r="A140" s="11">
        <f t="shared" si="9"/>
        <v>138</v>
      </c>
      <c r="B140" s="1" t="s">
        <v>22</v>
      </c>
      <c r="C140" s="1" t="s">
        <v>125</v>
      </c>
      <c r="D140" s="1">
        <v>11</v>
      </c>
      <c r="E140" s="14">
        <v>45562.659594907411</v>
      </c>
      <c r="F140" s="15">
        <v>45562</v>
      </c>
      <c r="G140" s="1" t="s">
        <v>1161</v>
      </c>
      <c r="H140" s="1">
        <v>3010150</v>
      </c>
      <c r="I140" s="16" t="s">
        <v>600</v>
      </c>
      <c r="J140" s="16" t="s">
        <v>601</v>
      </c>
      <c r="K140" s="20">
        <v>173129000</v>
      </c>
      <c r="L140" s="24" t="s">
        <v>1141</v>
      </c>
      <c r="M140" s="19" t="s">
        <v>1139</v>
      </c>
      <c r="N140" s="19" t="s">
        <v>1140</v>
      </c>
      <c r="O140" s="19">
        <v>6</v>
      </c>
      <c r="P140" s="1">
        <v>36800</v>
      </c>
      <c r="Q140" s="1">
        <v>114</v>
      </c>
      <c r="R140" s="12">
        <f t="shared" si="10"/>
        <v>19</v>
      </c>
      <c r="S140" s="13">
        <f t="shared" si="11"/>
        <v>4195200</v>
      </c>
      <c r="T140" s="1" t="s">
        <v>1169</v>
      </c>
      <c r="U140" s="1" t="s">
        <v>1167</v>
      </c>
      <c r="V140" s="1" t="s">
        <v>1168</v>
      </c>
      <c r="W140" t="s">
        <v>1431</v>
      </c>
      <c r="X140">
        <v>320023</v>
      </c>
      <c r="Y140" t="s">
        <v>1444</v>
      </c>
      <c r="Z140" s="26">
        <f t="shared" si="12"/>
        <v>220.8</v>
      </c>
    </row>
    <row r="141" spans="1:26" x14ac:dyDescent="0.35">
      <c r="A141" s="11">
        <f t="shared" si="9"/>
        <v>139</v>
      </c>
      <c r="B141" s="1" t="s">
        <v>22</v>
      </c>
      <c r="C141" s="1" t="s">
        <v>125</v>
      </c>
      <c r="D141" s="1">
        <v>12</v>
      </c>
      <c r="E141" s="14">
        <v>45562.65079861111</v>
      </c>
      <c r="F141" s="15">
        <v>45562</v>
      </c>
      <c r="G141" s="1" t="s">
        <v>1161</v>
      </c>
      <c r="H141" s="1">
        <v>3010150</v>
      </c>
      <c r="I141" s="16" t="s">
        <v>600</v>
      </c>
      <c r="J141" s="16" t="s">
        <v>601</v>
      </c>
      <c r="K141" s="20">
        <v>173135000</v>
      </c>
      <c r="L141" s="24" t="s">
        <v>1138</v>
      </c>
      <c r="M141" s="19" t="s">
        <v>1139</v>
      </c>
      <c r="N141" s="19" t="s">
        <v>1140</v>
      </c>
      <c r="O141" s="19">
        <v>20</v>
      </c>
      <c r="P141" s="1">
        <v>18333</v>
      </c>
      <c r="Q141" s="1">
        <v>80</v>
      </c>
      <c r="R141" s="12">
        <f t="shared" si="10"/>
        <v>4</v>
      </c>
      <c r="S141" s="13">
        <f t="shared" si="11"/>
        <v>1466640</v>
      </c>
      <c r="T141" s="1" t="s">
        <v>1169</v>
      </c>
      <c r="U141" s="1" t="s">
        <v>1167</v>
      </c>
      <c r="V141" s="1" t="s">
        <v>1168</v>
      </c>
      <c r="W141" t="s">
        <v>1431</v>
      </c>
      <c r="X141">
        <v>324003</v>
      </c>
      <c r="Y141" t="s">
        <v>1443</v>
      </c>
      <c r="Z141" s="26">
        <f t="shared" si="12"/>
        <v>366.66</v>
      </c>
    </row>
    <row r="142" spans="1:26" x14ac:dyDescent="0.35">
      <c r="A142" s="11">
        <f t="shared" si="9"/>
        <v>140</v>
      </c>
      <c r="B142" s="1" t="s">
        <v>22</v>
      </c>
      <c r="C142" s="1" t="s">
        <v>125</v>
      </c>
      <c r="D142" s="1">
        <v>13</v>
      </c>
      <c r="E142" s="14">
        <v>45562.659594907411</v>
      </c>
      <c r="F142" s="15">
        <v>45562</v>
      </c>
      <c r="G142" s="1" t="s">
        <v>1161</v>
      </c>
      <c r="H142" s="1">
        <v>3010150</v>
      </c>
      <c r="I142" s="16" t="s">
        <v>600</v>
      </c>
      <c r="J142" s="16" t="s">
        <v>601</v>
      </c>
      <c r="K142" s="20">
        <v>173103000</v>
      </c>
      <c r="L142" s="24" t="s">
        <v>1150</v>
      </c>
      <c r="M142" s="19" t="s">
        <v>1139</v>
      </c>
      <c r="N142" s="19" t="s">
        <v>1146</v>
      </c>
      <c r="O142" s="19">
        <v>60</v>
      </c>
      <c r="P142" s="1">
        <v>5296</v>
      </c>
      <c r="Q142" s="1">
        <v>240</v>
      </c>
      <c r="R142" s="12">
        <f t="shared" si="10"/>
        <v>4</v>
      </c>
      <c r="S142" s="13">
        <f t="shared" si="11"/>
        <v>1271040</v>
      </c>
      <c r="T142" s="1" t="s">
        <v>1169</v>
      </c>
      <c r="U142" s="1" t="s">
        <v>1167</v>
      </c>
      <c r="V142" s="1" t="s">
        <v>1168</v>
      </c>
      <c r="W142" t="s">
        <v>1431</v>
      </c>
      <c r="X142">
        <v>320107</v>
      </c>
      <c r="Y142" t="s">
        <v>1452</v>
      </c>
      <c r="Z142" s="26">
        <f t="shared" si="12"/>
        <v>317.76</v>
      </c>
    </row>
    <row r="143" spans="1:26" x14ac:dyDescent="0.35">
      <c r="A143" s="11">
        <f t="shared" si="9"/>
        <v>141</v>
      </c>
      <c r="B143" s="1" t="s">
        <v>22</v>
      </c>
      <c r="C143" s="1" t="s">
        <v>125</v>
      </c>
      <c r="D143" s="1">
        <v>14</v>
      </c>
      <c r="E143" s="14">
        <v>45562.65079861111</v>
      </c>
      <c r="F143" s="15">
        <v>45562</v>
      </c>
      <c r="G143" s="1" t="s">
        <v>1161</v>
      </c>
      <c r="H143" s="1">
        <v>3010150</v>
      </c>
      <c r="I143" s="16" t="s">
        <v>600</v>
      </c>
      <c r="J143" s="16" t="s">
        <v>601</v>
      </c>
      <c r="K143" s="20">
        <v>173076000</v>
      </c>
      <c r="L143" s="24" t="s">
        <v>1148</v>
      </c>
      <c r="M143" s="19" t="s">
        <v>1139</v>
      </c>
      <c r="N143" s="19" t="s">
        <v>1146</v>
      </c>
      <c r="O143" s="19">
        <v>60</v>
      </c>
      <c r="P143" s="1">
        <v>5541</v>
      </c>
      <c r="Q143" s="1">
        <v>360</v>
      </c>
      <c r="R143" s="12">
        <f t="shared" si="10"/>
        <v>6</v>
      </c>
      <c r="S143" s="13">
        <f t="shared" si="11"/>
        <v>1994760</v>
      </c>
      <c r="T143" s="1" t="s">
        <v>1169</v>
      </c>
      <c r="U143" s="1" t="s">
        <v>1167</v>
      </c>
      <c r="V143" s="1" t="s">
        <v>1168</v>
      </c>
      <c r="W143" t="s">
        <v>1431</v>
      </c>
      <c r="X143">
        <v>320015</v>
      </c>
      <c r="Y143" t="s">
        <v>1450</v>
      </c>
      <c r="Z143" s="26">
        <f t="shared" si="12"/>
        <v>332.46</v>
      </c>
    </row>
    <row r="144" spans="1:26" x14ac:dyDescent="0.35">
      <c r="A144" s="11">
        <f t="shared" si="9"/>
        <v>142</v>
      </c>
      <c r="B144" s="1" t="s">
        <v>22</v>
      </c>
      <c r="C144" s="1" t="s">
        <v>125</v>
      </c>
      <c r="D144" s="1">
        <v>15</v>
      </c>
      <c r="E144" s="14">
        <v>45562.65079861111</v>
      </c>
      <c r="F144" s="15">
        <v>45562</v>
      </c>
      <c r="G144" s="1" t="s">
        <v>1161</v>
      </c>
      <c r="H144" s="1">
        <v>3010150</v>
      </c>
      <c r="I144" s="16" t="s">
        <v>600</v>
      </c>
      <c r="J144" s="16" t="s">
        <v>601</v>
      </c>
      <c r="K144" s="20">
        <v>173147000</v>
      </c>
      <c r="L144" s="24" t="s">
        <v>1149</v>
      </c>
      <c r="M144" s="19" t="s">
        <v>1139</v>
      </c>
      <c r="N144" s="19" t="s">
        <v>1140</v>
      </c>
      <c r="O144" s="19">
        <v>6</v>
      </c>
      <c r="P144" s="1">
        <v>27870</v>
      </c>
      <c r="Q144" s="1">
        <v>48</v>
      </c>
      <c r="R144" s="12">
        <f t="shared" si="10"/>
        <v>8</v>
      </c>
      <c r="S144" s="13">
        <f t="shared" si="11"/>
        <v>1337760</v>
      </c>
      <c r="T144" s="1" t="s">
        <v>1169</v>
      </c>
      <c r="U144" s="1" t="s">
        <v>1167</v>
      </c>
      <c r="V144" s="1" t="s">
        <v>1168</v>
      </c>
      <c r="W144" t="s">
        <v>1431</v>
      </c>
      <c r="X144">
        <v>320028</v>
      </c>
      <c r="Y144" t="s">
        <v>1451</v>
      </c>
      <c r="Z144" s="26">
        <f t="shared" si="12"/>
        <v>167.22</v>
      </c>
    </row>
    <row r="145" spans="1:26" x14ac:dyDescent="0.35">
      <c r="A145" s="11">
        <f t="shared" si="9"/>
        <v>143</v>
      </c>
      <c r="B145" s="1" t="s">
        <v>22</v>
      </c>
      <c r="C145" s="1" t="s">
        <v>125</v>
      </c>
      <c r="D145" s="1">
        <v>15</v>
      </c>
      <c r="E145" s="14">
        <v>45562.65079861111</v>
      </c>
      <c r="F145" s="15">
        <v>45562</v>
      </c>
      <c r="G145" s="1" t="s">
        <v>1161</v>
      </c>
      <c r="H145" s="1">
        <v>3010150</v>
      </c>
      <c r="I145" s="16" t="s">
        <v>600</v>
      </c>
      <c r="J145" s="16" t="s">
        <v>601</v>
      </c>
      <c r="K145" s="20">
        <v>173147000</v>
      </c>
      <c r="L145" s="24" t="s">
        <v>1149</v>
      </c>
      <c r="M145" s="19" t="s">
        <v>1139</v>
      </c>
      <c r="N145" s="19" t="s">
        <v>1140</v>
      </c>
      <c r="O145" s="19">
        <v>6</v>
      </c>
      <c r="P145" s="1">
        <v>27870</v>
      </c>
      <c r="Q145" s="1">
        <v>18</v>
      </c>
      <c r="R145" s="12">
        <f t="shared" si="10"/>
        <v>3</v>
      </c>
      <c r="S145" s="13">
        <f t="shared" si="11"/>
        <v>501660</v>
      </c>
      <c r="T145" s="1" t="s">
        <v>1169</v>
      </c>
      <c r="U145" s="1" t="s">
        <v>1167</v>
      </c>
      <c r="V145" s="1" t="s">
        <v>1168</v>
      </c>
      <c r="W145" t="s">
        <v>1431</v>
      </c>
      <c r="X145">
        <v>320028</v>
      </c>
      <c r="Y145" t="s">
        <v>1451</v>
      </c>
      <c r="Z145" s="26">
        <f t="shared" si="12"/>
        <v>167.22</v>
      </c>
    </row>
    <row r="146" spans="1:26" x14ac:dyDescent="0.35">
      <c r="A146" s="11">
        <f t="shared" si="9"/>
        <v>144</v>
      </c>
      <c r="B146" s="1" t="s">
        <v>22</v>
      </c>
      <c r="C146" s="1" t="s">
        <v>126</v>
      </c>
      <c r="D146" s="1">
        <v>2</v>
      </c>
      <c r="E146" s="14">
        <v>45562.820069444446</v>
      </c>
      <c r="F146" s="15">
        <v>45562</v>
      </c>
      <c r="G146" s="1" t="s">
        <v>1161</v>
      </c>
      <c r="H146" s="1">
        <v>5165357</v>
      </c>
      <c r="I146" s="16" t="s">
        <v>602</v>
      </c>
      <c r="J146" s="16" t="s">
        <v>603</v>
      </c>
      <c r="K146" s="20">
        <v>173163000</v>
      </c>
      <c r="L146" s="24" t="s">
        <v>1144</v>
      </c>
      <c r="M146" s="19" t="s">
        <v>1139</v>
      </c>
      <c r="N146" s="19" t="s">
        <v>1140</v>
      </c>
      <c r="O146" s="19">
        <v>6</v>
      </c>
      <c r="P146" s="1">
        <v>16225</v>
      </c>
      <c r="Q146" s="1">
        <v>126</v>
      </c>
      <c r="R146" s="12">
        <f t="shared" si="10"/>
        <v>21</v>
      </c>
      <c r="S146" s="13">
        <f t="shared" si="11"/>
        <v>2044350</v>
      </c>
      <c r="T146" s="1" t="s">
        <v>1170</v>
      </c>
      <c r="U146" s="1" t="s">
        <v>1167</v>
      </c>
      <c r="V146" s="1" t="s">
        <v>1171</v>
      </c>
      <c r="W146" t="s">
        <v>1432</v>
      </c>
      <c r="X146">
        <v>322100</v>
      </c>
      <c r="Y146" t="s">
        <v>1447</v>
      </c>
      <c r="Z146" s="26">
        <f t="shared" si="12"/>
        <v>97.35</v>
      </c>
    </row>
    <row r="147" spans="1:26" x14ac:dyDescent="0.35">
      <c r="A147" s="11">
        <f t="shared" si="9"/>
        <v>145</v>
      </c>
      <c r="B147" s="1" t="s">
        <v>22</v>
      </c>
      <c r="C147" s="1" t="s">
        <v>126</v>
      </c>
      <c r="D147" s="1">
        <v>3</v>
      </c>
      <c r="E147" s="14">
        <v>45562.820069444446</v>
      </c>
      <c r="F147" s="15">
        <v>45562</v>
      </c>
      <c r="G147" s="1" t="s">
        <v>1161</v>
      </c>
      <c r="H147" s="1">
        <v>5165357</v>
      </c>
      <c r="I147" s="16" t="s">
        <v>602</v>
      </c>
      <c r="J147" s="16" t="s">
        <v>603</v>
      </c>
      <c r="K147" s="20">
        <v>173076000</v>
      </c>
      <c r="L147" s="24" t="s">
        <v>1148</v>
      </c>
      <c r="M147" s="19" t="s">
        <v>1139</v>
      </c>
      <c r="N147" s="19" t="s">
        <v>1146</v>
      </c>
      <c r="O147" s="19">
        <v>60</v>
      </c>
      <c r="P147" s="1">
        <v>4031</v>
      </c>
      <c r="Q147" s="1">
        <v>180</v>
      </c>
      <c r="R147" s="12">
        <f t="shared" si="10"/>
        <v>3</v>
      </c>
      <c r="S147" s="13">
        <f t="shared" si="11"/>
        <v>725580</v>
      </c>
      <c r="T147" s="1" t="s">
        <v>1170</v>
      </c>
      <c r="U147" s="1" t="s">
        <v>1167</v>
      </c>
      <c r="V147" s="1" t="s">
        <v>1172</v>
      </c>
      <c r="W147" t="s">
        <v>1432</v>
      </c>
      <c r="X147">
        <v>320015</v>
      </c>
      <c r="Y147" t="s">
        <v>1450</v>
      </c>
      <c r="Z147" s="26">
        <f t="shared" si="12"/>
        <v>241.86</v>
      </c>
    </row>
    <row r="148" spans="1:26" x14ac:dyDescent="0.35">
      <c r="A148" s="11">
        <f t="shared" si="9"/>
        <v>146</v>
      </c>
      <c r="B148" s="1" t="s">
        <v>22</v>
      </c>
      <c r="C148" s="1" t="s">
        <v>126</v>
      </c>
      <c r="D148" s="1">
        <v>4</v>
      </c>
      <c r="E148" s="14">
        <v>45562.820069444446</v>
      </c>
      <c r="F148" s="15">
        <v>45562</v>
      </c>
      <c r="G148" s="1" t="s">
        <v>1161</v>
      </c>
      <c r="H148" s="1">
        <v>5165357</v>
      </c>
      <c r="I148" s="16" t="s">
        <v>602</v>
      </c>
      <c r="J148" s="16" t="s">
        <v>603</v>
      </c>
      <c r="K148" s="20">
        <v>173129000</v>
      </c>
      <c r="L148" s="24" t="s">
        <v>1141</v>
      </c>
      <c r="M148" s="19" t="s">
        <v>1139</v>
      </c>
      <c r="N148" s="19" t="s">
        <v>1140</v>
      </c>
      <c r="O148" s="19">
        <v>6</v>
      </c>
      <c r="P148" s="1">
        <v>30342</v>
      </c>
      <c r="Q148" s="1">
        <v>6</v>
      </c>
      <c r="R148" s="12">
        <f t="shared" si="10"/>
        <v>1</v>
      </c>
      <c r="S148" s="13">
        <f t="shared" si="11"/>
        <v>182052</v>
      </c>
      <c r="T148" s="1" t="s">
        <v>1170</v>
      </c>
      <c r="U148" s="1" t="s">
        <v>1167</v>
      </c>
      <c r="V148" s="1" t="s">
        <v>1173</v>
      </c>
      <c r="W148" t="s">
        <v>1432</v>
      </c>
      <c r="X148">
        <v>320023</v>
      </c>
      <c r="Y148" t="s">
        <v>1444</v>
      </c>
      <c r="Z148" s="26">
        <f t="shared" si="12"/>
        <v>182.05199999999999</v>
      </c>
    </row>
    <row r="149" spans="1:26" x14ac:dyDescent="0.35">
      <c r="A149" s="11">
        <f t="shared" si="9"/>
        <v>147</v>
      </c>
      <c r="B149" s="1" t="s">
        <v>22</v>
      </c>
      <c r="C149" s="1" t="s">
        <v>127</v>
      </c>
      <c r="D149" s="1">
        <v>1</v>
      </c>
      <c r="E149" s="14">
        <v>45562.833067129628</v>
      </c>
      <c r="F149" s="15">
        <v>45562</v>
      </c>
      <c r="G149" s="1" t="s">
        <v>1161</v>
      </c>
      <c r="H149" s="1">
        <v>5165357</v>
      </c>
      <c r="I149" s="16" t="s">
        <v>602</v>
      </c>
      <c r="J149" s="16" t="s">
        <v>603</v>
      </c>
      <c r="K149" s="20">
        <v>173135000</v>
      </c>
      <c r="L149" s="24" t="s">
        <v>1138</v>
      </c>
      <c r="M149" s="19" t="s">
        <v>1139</v>
      </c>
      <c r="N149" s="19" t="s">
        <v>1140</v>
      </c>
      <c r="O149" s="19">
        <v>20</v>
      </c>
      <c r="P149" s="1">
        <v>15116</v>
      </c>
      <c r="Q149" s="1">
        <v>220</v>
      </c>
      <c r="R149" s="12">
        <f t="shared" si="10"/>
        <v>11</v>
      </c>
      <c r="S149" s="13">
        <f t="shared" si="11"/>
        <v>3325520</v>
      </c>
      <c r="T149" s="1" t="s">
        <v>1174</v>
      </c>
      <c r="U149" s="1" t="s">
        <v>1167</v>
      </c>
      <c r="V149" s="1" t="s">
        <v>1175</v>
      </c>
      <c r="W149" t="s">
        <v>1432</v>
      </c>
      <c r="X149">
        <v>324003</v>
      </c>
      <c r="Y149" t="s">
        <v>1443</v>
      </c>
      <c r="Z149" s="26">
        <f t="shared" si="12"/>
        <v>302.32</v>
      </c>
    </row>
    <row r="150" spans="1:26" x14ac:dyDescent="0.35">
      <c r="A150" s="11">
        <f t="shared" si="9"/>
        <v>148</v>
      </c>
      <c r="B150" s="1" t="s">
        <v>22</v>
      </c>
      <c r="C150" s="1" t="s">
        <v>127</v>
      </c>
      <c r="D150" s="1">
        <v>1</v>
      </c>
      <c r="E150" s="14">
        <v>45562.833067129628</v>
      </c>
      <c r="F150" s="15">
        <v>45562</v>
      </c>
      <c r="G150" s="1" t="s">
        <v>1161</v>
      </c>
      <c r="H150" s="1">
        <v>5165357</v>
      </c>
      <c r="I150" s="16" t="s">
        <v>602</v>
      </c>
      <c r="J150" s="16" t="s">
        <v>603</v>
      </c>
      <c r="K150" s="20">
        <v>173135000</v>
      </c>
      <c r="L150" s="24" t="s">
        <v>1138</v>
      </c>
      <c r="M150" s="19" t="s">
        <v>1139</v>
      </c>
      <c r="N150" s="19" t="s">
        <v>1140</v>
      </c>
      <c r="O150" s="19">
        <v>20</v>
      </c>
      <c r="P150" s="1">
        <v>15116</v>
      </c>
      <c r="Q150" s="1">
        <v>40</v>
      </c>
      <c r="R150" s="12">
        <f t="shared" si="10"/>
        <v>2</v>
      </c>
      <c r="S150" s="13">
        <f t="shared" si="11"/>
        <v>604640</v>
      </c>
      <c r="T150" s="1" t="s">
        <v>1174</v>
      </c>
      <c r="U150" s="1" t="s">
        <v>1167</v>
      </c>
      <c r="V150" s="1" t="s">
        <v>1175</v>
      </c>
      <c r="W150" t="s">
        <v>1432</v>
      </c>
      <c r="X150">
        <v>324003</v>
      </c>
      <c r="Y150" t="s">
        <v>1443</v>
      </c>
      <c r="Z150" s="26">
        <f t="shared" si="12"/>
        <v>302.32</v>
      </c>
    </row>
    <row r="151" spans="1:26" x14ac:dyDescent="0.35">
      <c r="A151" s="11">
        <f t="shared" si="9"/>
        <v>149</v>
      </c>
      <c r="B151" s="1" t="s">
        <v>22</v>
      </c>
      <c r="C151" s="1" t="s">
        <v>127</v>
      </c>
      <c r="D151" s="1">
        <v>2</v>
      </c>
      <c r="E151" s="14">
        <v>45562.833067129628</v>
      </c>
      <c r="F151" s="15">
        <v>45562</v>
      </c>
      <c r="G151" s="1" t="s">
        <v>1161</v>
      </c>
      <c r="H151" s="1">
        <v>5165357</v>
      </c>
      <c r="I151" s="16" t="s">
        <v>602</v>
      </c>
      <c r="J151" s="16" t="s">
        <v>603</v>
      </c>
      <c r="K151" s="20">
        <v>173076000</v>
      </c>
      <c r="L151" s="24" t="s">
        <v>1148</v>
      </c>
      <c r="M151" s="19" t="s">
        <v>1139</v>
      </c>
      <c r="N151" s="19" t="s">
        <v>1146</v>
      </c>
      <c r="O151" s="19">
        <v>60</v>
      </c>
      <c r="P151" s="1">
        <v>4031</v>
      </c>
      <c r="Q151" s="1">
        <v>720</v>
      </c>
      <c r="R151" s="12">
        <f t="shared" si="10"/>
        <v>12</v>
      </c>
      <c r="S151" s="13">
        <f t="shared" si="11"/>
        <v>2902320</v>
      </c>
      <c r="T151" s="1" t="s">
        <v>1174</v>
      </c>
      <c r="U151" s="1" t="s">
        <v>1167</v>
      </c>
      <c r="V151" s="1" t="s">
        <v>1172</v>
      </c>
      <c r="W151" t="s">
        <v>1432</v>
      </c>
      <c r="X151">
        <v>320015</v>
      </c>
      <c r="Y151" t="s">
        <v>1450</v>
      </c>
      <c r="Z151" s="26">
        <f t="shared" si="12"/>
        <v>241.86</v>
      </c>
    </row>
    <row r="152" spans="1:26" x14ac:dyDescent="0.35">
      <c r="A152" s="11">
        <f t="shared" si="9"/>
        <v>150</v>
      </c>
      <c r="B152" s="1" t="s">
        <v>22</v>
      </c>
      <c r="C152" s="1" t="s">
        <v>127</v>
      </c>
      <c r="D152" s="1">
        <v>3</v>
      </c>
      <c r="E152" s="14">
        <v>45562.833067129628</v>
      </c>
      <c r="F152" s="15">
        <v>45562</v>
      </c>
      <c r="G152" s="1" t="s">
        <v>1161</v>
      </c>
      <c r="H152" s="1">
        <v>5165357</v>
      </c>
      <c r="I152" s="16" t="s">
        <v>602</v>
      </c>
      <c r="J152" s="16" t="s">
        <v>603</v>
      </c>
      <c r="K152" s="20">
        <v>173129000</v>
      </c>
      <c r="L152" s="24" t="s">
        <v>1141</v>
      </c>
      <c r="M152" s="19" t="s">
        <v>1139</v>
      </c>
      <c r="N152" s="19" t="s">
        <v>1140</v>
      </c>
      <c r="O152" s="19">
        <v>6</v>
      </c>
      <c r="P152" s="1">
        <v>30342</v>
      </c>
      <c r="Q152" s="1">
        <v>198</v>
      </c>
      <c r="R152" s="12">
        <f t="shared" si="10"/>
        <v>33</v>
      </c>
      <c r="S152" s="13">
        <f t="shared" si="11"/>
        <v>6007716</v>
      </c>
      <c r="T152" s="1" t="s">
        <v>1174</v>
      </c>
      <c r="U152" s="1" t="s">
        <v>1167</v>
      </c>
      <c r="V152" s="1" t="s">
        <v>1173</v>
      </c>
      <c r="W152" t="s">
        <v>1432</v>
      </c>
      <c r="X152">
        <v>320023</v>
      </c>
      <c r="Y152" t="s">
        <v>1444</v>
      </c>
      <c r="Z152" s="26">
        <f t="shared" si="12"/>
        <v>182.05199999999999</v>
      </c>
    </row>
    <row r="153" spans="1:26" x14ac:dyDescent="0.35">
      <c r="A153" s="11">
        <f t="shared" si="9"/>
        <v>151</v>
      </c>
      <c r="B153" s="1" t="s">
        <v>22</v>
      </c>
      <c r="C153" s="1" t="s">
        <v>127</v>
      </c>
      <c r="D153" s="1">
        <v>4</v>
      </c>
      <c r="E153" s="14">
        <v>45562.833067129628</v>
      </c>
      <c r="F153" s="15">
        <v>45562</v>
      </c>
      <c r="G153" s="1" t="s">
        <v>1161</v>
      </c>
      <c r="H153" s="1">
        <v>5165357</v>
      </c>
      <c r="I153" s="16" t="s">
        <v>602</v>
      </c>
      <c r="J153" s="16" t="s">
        <v>603</v>
      </c>
      <c r="K153" s="20">
        <v>173103000</v>
      </c>
      <c r="L153" s="24" t="s">
        <v>1150</v>
      </c>
      <c r="M153" s="19" t="s">
        <v>1139</v>
      </c>
      <c r="N153" s="19" t="s">
        <v>1146</v>
      </c>
      <c r="O153" s="19">
        <v>60</v>
      </c>
      <c r="P153" s="1">
        <v>3853</v>
      </c>
      <c r="Q153" s="1">
        <v>1440</v>
      </c>
      <c r="R153" s="12">
        <f t="shared" si="10"/>
        <v>24</v>
      </c>
      <c r="S153" s="13">
        <f t="shared" si="11"/>
        <v>5548320</v>
      </c>
      <c r="T153" s="1" t="s">
        <v>1174</v>
      </c>
      <c r="U153" s="1" t="s">
        <v>1167</v>
      </c>
      <c r="V153" s="1" t="s">
        <v>1176</v>
      </c>
      <c r="W153" t="s">
        <v>1432</v>
      </c>
      <c r="X153">
        <v>320107</v>
      </c>
      <c r="Y153" t="s">
        <v>1452</v>
      </c>
      <c r="Z153" s="26">
        <f t="shared" si="12"/>
        <v>231.18</v>
      </c>
    </row>
    <row r="154" spans="1:26" x14ac:dyDescent="0.35">
      <c r="A154" s="11">
        <f t="shared" si="9"/>
        <v>152</v>
      </c>
      <c r="B154" s="1" t="s">
        <v>22</v>
      </c>
      <c r="C154" s="1" t="s">
        <v>127</v>
      </c>
      <c r="D154" s="1">
        <v>4</v>
      </c>
      <c r="E154" s="14">
        <v>45562.833067129628</v>
      </c>
      <c r="F154" s="15">
        <v>45562</v>
      </c>
      <c r="G154" s="1" t="s">
        <v>1161</v>
      </c>
      <c r="H154" s="1">
        <v>5165357</v>
      </c>
      <c r="I154" s="16" t="s">
        <v>602</v>
      </c>
      <c r="J154" s="16" t="s">
        <v>603</v>
      </c>
      <c r="K154" s="20">
        <v>173103000</v>
      </c>
      <c r="L154" s="24" t="s">
        <v>1150</v>
      </c>
      <c r="M154" s="19" t="s">
        <v>1139</v>
      </c>
      <c r="N154" s="19" t="s">
        <v>1146</v>
      </c>
      <c r="O154" s="19">
        <v>60</v>
      </c>
      <c r="P154" s="1">
        <v>3853</v>
      </c>
      <c r="Q154" s="1">
        <v>60</v>
      </c>
      <c r="R154" s="12">
        <f t="shared" si="10"/>
        <v>1</v>
      </c>
      <c r="S154" s="13">
        <f t="shared" si="11"/>
        <v>231180</v>
      </c>
      <c r="T154" s="1" t="s">
        <v>1174</v>
      </c>
      <c r="U154" s="1" t="s">
        <v>1167</v>
      </c>
      <c r="V154" s="1" t="s">
        <v>1176</v>
      </c>
      <c r="W154" t="s">
        <v>1432</v>
      </c>
      <c r="X154">
        <v>320107</v>
      </c>
      <c r="Y154" t="s">
        <v>1452</v>
      </c>
      <c r="Z154" s="26">
        <f t="shared" si="12"/>
        <v>231.18</v>
      </c>
    </row>
    <row r="155" spans="1:26" x14ac:dyDescent="0.35">
      <c r="A155" s="11">
        <f t="shared" si="9"/>
        <v>153</v>
      </c>
      <c r="B155" s="1" t="s">
        <v>22</v>
      </c>
      <c r="C155" s="1" t="s">
        <v>127</v>
      </c>
      <c r="D155" s="1">
        <v>5</v>
      </c>
      <c r="E155" s="14">
        <v>45562.833067129628</v>
      </c>
      <c r="F155" s="15">
        <v>45562</v>
      </c>
      <c r="G155" s="1" t="s">
        <v>1161</v>
      </c>
      <c r="H155" s="1">
        <v>5165357</v>
      </c>
      <c r="I155" s="16" t="s">
        <v>602</v>
      </c>
      <c r="J155" s="16" t="s">
        <v>603</v>
      </c>
      <c r="K155" s="20">
        <v>173123000</v>
      </c>
      <c r="L155" s="24" t="s">
        <v>1151</v>
      </c>
      <c r="M155" s="19" t="s">
        <v>1139</v>
      </c>
      <c r="N155" s="19" t="s">
        <v>1140</v>
      </c>
      <c r="O155" s="19">
        <v>6</v>
      </c>
      <c r="P155" s="1">
        <v>28972</v>
      </c>
      <c r="Q155" s="1">
        <v>96</v>
      </c>
      <c r="R155" s="12">
        <f t="shared" si="10"/>
        <v>16</v>
      </c>
      <c r="S155" s="13">
        <f t="shared" si="11"/>
        <v>2781312</v>
      </c>
      <c r="T155" s="1" t="s">
        <v>1174</v>
      </c>
      <c r="U155" s="1" t="s">
        <v>1167</v>
      </c>
      <c r="V155" s="1" t="s">
        <v>1177</v>
      </c>
      <c r="W155" t="s">
        <v>1432</v>
      </c>
      <c r="X155">
        <v>320118</v>
      </c>
      <c r="Y155" t="s">
        <v>1453</v>
      </c>
      <c r="Z155" s="26">
        <f t="shared" si="12"/>
        <v>173.83199999999999</v>
      </c>
    </row>
    <row r="156" spans="1:26" x14ac:dyDescent="0.35">
      <c r="A156" s="11">
        <f t="shared" si="9"/>
        <v>154</v>
      </c>
      <c r="B156" s="1" t="s">
        <v>22</v>
      </c>
      <c r="C156" s="1" t="s">
        <v>128</v>
      </c>
      <c r="D156" s="1">
        <v>1</v>
      </c>
      <c r="E156" s="14">
        <v>45562.410439814812</v>
      </c>
      <c r="F156" s="15">
        <v>45562</v>
      </c>
      <c r="G156" s="1" t="s">
        <v>1161</v>
      </c>
      <c r="H156" s="1">
        <v>5170124</v>
      </c>
      <c r="I156" s="16" t="s">
        <v>604</v>
      </c>
      <c r="J156" s="16" t="s">
        <v>605</v>
      </c>
      <c r="K156" s="20">
        <v>173129000</v>
      </c>
      <c r="L156" s="24" t="s">
        <v>1141</v>
      </c>
      <c r="M156" s="19" t="s">
        <v>1139</v>
      </c>
      <c r="N156" s="19" t="s">
        <v>1140</v>
      </c>
      <c r="O156" s="19">
        <v>6</v>
      </c>
      <c r="P156" s="1">
        <v>36800</v>
      </c>
      <c r="Q156" s="1">
        <v>24</v>
      </c>
      <c r="R156" s="12">
        <f t="shared" si="10"/>
        <v>4</v>
      </c>
      <c r="S156" s="13">
        <f t="shared" si="11"/>
        <v>883200</v>
      </c>
      <c r="T156" s="1" t="s">
        <v>1178</v>
      </c>
      <c r="U156" s="1" t="s">
        <v>1179</v>
      </c>
      <c r="V156" s="1" t="s">
        <v>1168</v>
      </c>
      <c r="W156" t="s">
        <v>1433</v>
      </c>
      <c r="X156">
        <v>320023</v>
      </c>
      <c r="Y156" t="s">
        <v>1444</v>
      </c>
      <c r="Z156" s="26">
        <f t="shared" si="12"/>
        <v>220.8</v>
      </c>
    </row>
    <row r="157" spans="1:26" x14ac:dyDescent="0.35">
      <c r="A157" s="11">
        <f t="shared" si="9"/>
        <v>155</v>
      </c>
      <c r="B157" s="1" t="s">
        <v>22</v>
      </c>
      <c r="C157" s="1" t="s">
        <v>128</v>
      </c>
      <c r="D157" s="1">
        <v>2</v>
      </c>
      <c r="E157" s="14">
        <v>45562.410439814812</v>
      </c>
      <c r="F157" s="15">
        <v>45562</v>
      </c>
      <c r="G157" s="1" t="s">
        <v>1161</v>
      </c>
      <c r="H157" s="1">
        <v>5170124</v>
      </c>
      <c r="I157" s="16" t="s">
        <v>604</v>
      </c>
      <c r="J157" s="16" t="s">
        <v>605</v>
      </c>
      <c r="K157" s="20">
        <v>173123000</v>
      </c>
      <c r="L157" s="24" t="s">
        <v>1151</v>
      </c>
      <c r="M157" s="19" t="s">
        <v>1139</v>
      </c>
      <c r="N157" s="19" t="s">
        <v>1140</v>
      </c>
      <c r="O157" s="19">
        <v>6</v>
      </c>
      <c r="P157" s="1">
        <v>35139</v>
      </c>
      <c r="Q157" s="1">
        <v>24</v>
      </c>
      <c r="R157" s="12">
        <f t="shared" si="10"/>
        <v>4</v>
      </c>
      <c r="S157" s="13">
        <f t="shared" si="11"/>
        <v>843336</v>
      </c>
      <c r="T157" s="1" t="s">
        <v>1178</v>
      </c>
      <c r="U157" s="1" t="s">
        <v>1179</v>
      </c>
      <c r="V157" s="1" t="s">
        <v>1168</v>
      </c>
      <c r="W157" t="s">
        <v>1433</v>
      </c>
      <c r="X157">
        <v>320118</v>
      </c>
      <c r="Y157" t="s">
        <v>1453</v>
      </c>
      <c r="Z157" s="26">
        <f t="shared" si="12"/>
        <v>210.834</v>
      </c>
    </row>
    <row r="158" spans="1:26" x14ac:dyDescent="0.35">
      <c r="A158" s="11">
        <f t="shared" si="9"/>
        <v>156</v>
      </c>
      <c r="B158" s="1" t="s">
        <v>22</v>
      </c>
      <c r="C158" s="1" t="s">
        <v>129</v>
      </c>
      <c r="D158" s="1">
        <v>1</v>
      </c>
      <c r="E158" s="14">
        <v>45562.424270833333</v>
      </c>
      <c r="F158" s="15">
        <v>45562</v>
      </c>
      <c r="G158" s="1" t="s">
        <v>1161</v>
      </c>
      <c r="H158" s="1">
        <v>5120596</v>
      </c>
      <c r="I158" s="16" t="s">
        <v>606</v>
      </c>
      <c r="J158" s="16" t="s">
        <v>607</v>
      </c>
      <c r="K158" s="20">
        <v>173129000</v>
      </c>
      <c r="L158" s="24" t="s">
        <v>1141</v>
      </c>
      <c r="M158" s="19" t="s">
        <v>1139</v>
      </c>
      <c r="N158" s="19" t="s">
        <v>1140</v>
      </c>
      <c r="O158" s="19">
        <v>6</v>
      </c>
      <c r="P158" s="1">
        <v>36800</v>
      </c>
      <c r="Q158" s="1">
        <v>6</v>
      </c>
      <c r="R158" s="12">
        <f t="shared" si="10"/>
        <v>1</v>
      </c>
      <c r="S158" s="13">
        <f t="shared" si="11"/>
        <v>220800</v>
      </c>
      <c r="T158" s="1" t="s">
        <v>1180</v>
      </c>
      <c r="U158" s="1" t="s">
        <v>1179</v>
      </c>
      <c r="V158" s="1" t="s">
        <v>1168</v>
      </c>
      <c r="W158" t="s">
        <v>1433</v>
      </c>
      <c r="X158">
        <v>320023</v>
      </c>
      <c r="Y158" t="s">
        <v>1444</v>
      </c>
      <c r="Z158" s="26">
        <f t="shared" si="12"/>
        <v>220.8</v>
      </c>
    </row>
    <row r="159" spans="1:26" x14ac:dyDescent="0.35">
      <c r="A159" s="11">
        <f t="shared" si="9"/>
        <v>157</v>
      </c>
      <c r="B159" s="1" t="s">
        <v>22</v>
      </c>
      <c r="C159" s="1" t="s">
        <v>129</v>
      </c>
      <c r="D159" s="1">
        <v>2</v>
      </c>
      <c r="E159" s="14">
        <v>45562.424270833333</v>
      </c>
      <c r="F159" s="15">
        <v>45562</v>
      </c>
      <c r="G159" s="1" t="s">
        <v>1161</v>
      </c>
      <c r="H159" s="1">
        <v>5120596</v>
      </c>
      <c r="I159" s="16" t="s">
        <v>606</v>
      </c>
      <c r="J159" s="16" t="s">
        <v>607</v>
      </c>
      <c r="K159" s="20">
        <v>173123000</v>
      </c>
      <c r="L159" s="24" t="s">
        <v>1151</v>
      </c>
      <c r="M159" s="19" t="s">
        <v>1139</v>
      </c>
      <c r="N159" s="19" t="s">
        <v>1140</v>
      </c>
      <c r="O159" s="19">
        <v>6</v>
      </c>
      <c r="P159" s="1">
        <v>35139</v>
      </c>
      <c r="Q159" s="1">
        <v>6</v>
      </c>
      <c r="R159" s="12">
        <f t="shared" si="10"/>
        <v>1</v>
      </c>
      <c r="S159" s="13">
        <f t="shared" si="11"/>
        <v>210834</v>
      </c>
      <c r="T159" s="1" t="s">
        <v>1180</v>
      </c>
      <c r="U159" s="1" t="s">
        <v>1179</v>
      </c>
      <c r="V159" s="1" t="s">
        <v>1168</v>
      </c>
      <c r="W159" t="s">
        <v>1433</v>
      </c>
      <c r="X159">
        <v>320118</v>
      </c>
      <c r="Y159" t="s">
        <v>1453</v>
      </c>
      <c r="Z159" s="26">
        <f t="shared" si="12"/>
        <v>210.834</v>
      </c>
    </row>
    <row r="160" spans="1:26" x14ac:dyDescent="0.35">
      <c r="A160" s="11">
        <f t="shared" si="9"/>
        <v>158</v>
      </c>
      <c r="B160" s="1" t="s">
        <v>22</v>
      </c>
      <c r="C160" s="1" t="s">
        <v>130</v>
      </c>
      <c r="D160" s="1">
        <v>1</v>
      </c>
      <c r="E160" s="14">
        <v>45562.431388888886</v>
      </c>
      <c r="F160" s="15">
        <v>45562</v>
      </c>
      <c r="G160" s="1" t="s">
        <v>1161</v>
      </c>
      <c r="H160" s="1">
        <v>5120596</v>
      </c>
      <c r="I160" s="16" t="s">
        <v>606</v>
      </c>
      <c r="J160" s="16" t="s">
        <v>607</v>
      </c>
      <c r="K160" s="20">
        <v>173076000</v>
      </c>
      <c r="L160" s="24" t="s">
        <v>1148</v>
      </c>
      <c r="M160" s="19" t="s">
        <v>1139</v>
      </c>
      <c r="N160" s="19" t="s">
        <v>1146</v>
      </c>
      <c r="O160" s="19">
        <v>60</v>
      </c>
      <c r="P160" s="1">
        <v>5541</v>
      </c>
      <c r="Q160" s="1">
        <v>30</v>
      </c>
      <c r="R160" s="12">
        <f t="shared" si="10"/>
        <v>0.5</v>
      </c>
      <c r="S160" s="13">
        <f t="shared" si="11"/>
        <v>166230</v>
      </c>
      <c r="T160" s="1" t="s">
        <v>1181</v>
      </c>
      <c r="U160" s="1" t="s">
        <v>1179</v>
      </c>
      <c r="V160" s="1" t="s">
        <v>1168</v>
      </c>
      <c r="W160" t="s">
        <v>1433</v>
      </c>
      <c r="X160">
        <v>320015</v>
      </c>
      <c r="Y160" t="s">
        <v>1450</v>
      </c>
      <c r="Z160" s="26">
        <f t="shared" si="12"/>
        <v>332.46</v>
      </c>
    </row>
    <row r="161" spans="1:26" x14ac:dyDescent="0.35">
      <c r="A161" s="11">
        <f t="shared" si="9"/>
        <v>159</v>
      </c>
      <c r="B161" s="1" t="s">
        <v>22</v>
      </c>
      <c r="C161" s="1" t="s">
        <v>130</v>
      </c>
      <c r="D161" s="1">
        <v>2</v>
      </c>
      <c r="E161" s="14">
        <v>45562.431388888886</v>
      </c>
      <c r="F161" s="15">
        <v>45562</v>
      </c>
      <c r="G161" s="1" t="s">
        <v>1161</v>
      </c>
      <c r="H161" s="1">
        <v>5120596</v>
      </c>
      <c r="I161" s="16" t="s">
        <v>606</v>
      </c>
      <c r="J161" s="16" t="s">
        <v>607</v>
      </c>
      <c r="K161" s="20">
        <v>173137000</v>
      </c>
      <c r="L161" s="24" t="s">
        <v>1143</v>
      </c>
      <c r="M161" s="19" t="s">
        <v>1139</v>
      </c>
      <c r="N161" s="19" t="s">
        <v>1140</v>
      </c>
      <c r="O161" s="19">
        <v>12</v>
      </c>
      <c r="P161" s="1">
        <v>18818</v>
      </c>
      <c r="Q161" s="1">
        <v>12</v>
      </c>
      <c r="R161" s="12">
        <f t="shared" si="10"/>
        <v>1</v>
      </c>
      <c r="S161" s="13">
        <f t="shared" si="11"/>
        <v>225816</v>
      </c>
      <c r="T161" s="1" t="s">
        <v>1181</v>
      </c>
      <c r="U161" s="1" t="s">
        <v>1179</v>
      </c>
      <c r="V161" s="1" t="s">
        <v>1168</v>
      </c>
      <c r="W161" t="s">
        <v>1433</v>
      </c>
      <c r="X161">
        <v>320400</v>
      </c>
      <c r="Y161" t="s">
        <v>1446</v>
      </c>
      <c r="Z161" s="26">
        <f t="shared" si="12"/>
        <v>225.816</v>
      </c>
    </row>
    <row r="162" spans="1:26" x14ac:dyDescent="0.35">
      <c r="A162" s="11">
        <f t="shared" si="9"/>
        <v>160</v>
      </c>
      <c r="B162" s="1" t="s">
        <v>22</v>
      </c>
      <c r="C162" s="1" t="s">
        <v>131</v>
      </c>
      <c r="D162" s="1">
        <v>1</v>
      </c>
      <c r="E162" s="14">
        <v>45562.440972222219</v>
      </c>
      <c r="F162" s="15">
        <v>45562</v>
      </c>
      <c r="G162" s="1" t="s">
        <v>1161</v>
      </c>
      <c r="H162" s="1">
        <v>5128543</v>
      </c>
      <c r="I162" s="16" t="s">
        <v>608</v>
      </c>
      <c r="J162" s="16" t="s">
        <v>609</v>
      </c>
      <c r="K162" s="20">
        <v>173123000</v>
      </c>
      <c r="L162" s="24" t="s">
        <v>1151</v>
      </c>
      <c r="M162" s="19" t="s">
        <v>1139</v>
      </c>
      <c r="N162" s="19" t="s">
        <v>1140</v>
      </c>
      <c r="O162" s="19">
        <v>6</v>
      </c>
      <c r="P162" s="1">
        <v>35139</v>
      </c>
      <c r="Q162" s="1">
        <v>24</v>
      </c>
      <c r="R162" s="12">
        <f t="shared" si="10"/>
        <v>4</v>
      </c>
      <c r="S162" s="13">
        <f t="shared" si="11"/>
        <v>843336</v>
      </c>
      <c r="T162" s="1" t="s">
        <v>1182</v>
      </c>
      <c r="U162" s="1" t="s">
        <v>1179</v>
      </c>
      <c r="V162" s="1" t="s">
        <v>1168</v>
      </c>
      <c r="W162" t="s">
        <v>1433</v>
      </c>
      <c r="X162">
        <v>320118</v>
      </c>
      <c r="Y162" t="s">
        <v>1453</v>
      </c>
      <c r="Z162" s="26">
        <f t="shared" si="12"/>
        <v>210.834</v>
      </c>
    </row>
    <row r="163" spans="1:26" x14ac:dyDescent="0.35">
      <c r="A163" s="11">
        <f t="shared" si="9"/>
        <v>161</v>
      </c>
      <c r="B163" s="1" t="s">
        <v>22</v>
      </c>
      <c r="C163" s="1" t="s">
        <v>132</v>
      </c>
      <c r="D163" s="1">
        <v>3</v>
      </c>
      <c r="E163" s="14">
        <v>45562.447789351849</v>
      </c>
      <c r="F163" s="15">
        <v>45562</v>
      </c>
      <c r="G163" s="1" t="s">
        <v>1161</v>
      </c>
      <c r="H163" s="1">
        <v>5268159</v>
      </c>
      <c r="I163" s="16" t="s">
        <v>610</v>
      </c>
      <c r="J163" s="16" t="s">
        <v>611</v>
      </c>
      <c r="K163" s="20">
        <v>173076000</v>
      </c>
      <c r="L163" s="24" t="s">
        <v>1148</v>
      </c>
      <c r="M163" s="19" t="s">
        <v>1139</v>
      </c>
      <c r="N163" s="19" t="s">
        <v>1146</v>
      </c>
      <c r="O163" s="19">
        <v>60</v>
      </c>
      <c r="P163" s="1">
        <v>4031</v>
      </c>
      <c r="Q163" s="1">
        <v>2400</v>
      </c>
      <c r="R163" s="12">
        <f t="shared" si="10"/>
        <v>40</v>
      </c>
      <c r="S163" s="13">
        <f t="shared" si="11"/>
        <v>9674400</v>
      </c>
      <c r="T163" s="1" t="s">
        <v>1183</v>
      </c>
      <c r="U163" s="1" t="s">
        <v>1179</v>
      </c>
      <c r="V163" s="1" t="s">
        <v>1172</v>
      </c>
      <c r="W163" t="s">
        <v>1432</v>
      </c>
      <c r="X163">
        <v>320015</v>
      </c>
      <c r="Y163" t="s">
        <v>1450</v>
      </c>
      <c r="Z163" s="26">
        <f t="shared" si="12"/>
        <v>241.86</v>
      </c>
    </row>
    <row r="164" spans="1:26" x14ac:dyDescent="0.35">
      <c r="A164" s="11">
        <f t="shared" si="9"/>
        <v>162</v>
      </c>
      <c r="B164" s="1" t="s">
        <v>22</v>
      </c>
      <c r="C164" s="1" t="s">
        <v>132</v>
      </c>
      <c r="D164" s="1">
        <v>4</v>
      </c>
      <c r="E164" s="14">
        <v>45562.447789351849</v>
      </c>
      <c r="F164" s="15">
        <v>45562</v>
      </c>
      <c r="G164" s="1" t="s">
        <v>1161</v>
      </c>
      <c r="H164" s="1">
        <v>5268159</v>
      </c>
      <c r="I164" s="16" t="s">
        <v>610</v>
      </c>
      <c r="J164" s="16" t="s">
        <v>611</v>
      </c>
      <c r="K164" s="20">
        <v>173129000</v>
      </c>
      <c r="L164" s="24" t="s">
        <v>1141</v>
      </c>
      <c r="M164" s="19" t="s">
        <v>1139</v>
      </c>
      <c r="N164" s="19" t="s">
        <v>1140</v>
      </c>
      <c r="O164" s="19">
        <v>6</v>
      </c>
      <c r="P164" s="1">
        <v>30342</v>
      </c>
      <c r="Q164" s="1">
        <v>30</v>
      </c>
      <c r="R164" s="12">
        <f t="shared" si="10"/>
        <v>5</v>
      </c>
      <c r="S164" s="13">
        <f t="shared" si="11"/>
        <v>910260</v>
      </c>
      <c r="T164" s="1" t="s">
        <v>1183</v>
      </c>
      <c r="U164" s="1" t="s">
        <v>1179</v>
      </c>
      <c r="V164" s="1" t="s">
        <v>1173</v>
      </c>
      <c r="W164" t="s">
        <v>1432</v>
      </c>
      <c r="X164">
        <v>320023</v>
      </c>
      <c r="Y164" t="s">
        <v>1444</v>
      </c>
      <c r="Z164" s="26">
        <f t="shared" si="12"/>
        <v>182.05199999999999</v>
      </c>
    </row>
    <row r="165" spans="1:26" x14ac:dyDescent="0.35">
      <c r="A165" s="11">
        <f t="shared" si="9"/>
        <v>163</v>
      </c>
      <c r="B165" s="1" t="s">
        <v>22</v>
      </c>
      <c r="C165" s="1" t="s">
        <v>132</v>
      </c>
      <c r="D165" s="1">
        <v>5</v>
      </c>
      <c r="E165" s="14">
        <v>45562.447789351849</v>
      </c>
      <c r="F165" s="15">
        <v>45562</v>
      </c>
      <c r="G165" s="1" t="s">
        <v>1161</v>
      </c>
      <c r="H165" s="1">
        <v>5268159</v>
      </c>
      <c r="I165" s="16" t="s">
        <v>610</v>
      </c>
      <c r="J165" s="16" t="s">
        <v>611</v>
      </c>
      <c r="K165" s="20">
        <v>173103000</v>
      </c>
      <c r="L165" s="24" t="s">
        <v>1150</v>
      </c>
      <c r="M165" s="19" t="s">
        <v>1139</v>
      </c>
      <c r="N165" s="19" t="s">
        <v>1146</v>
      </c>
      <c r="O165" s="19">
        <v>60</v>
      </c>
      <c r="P165" s="1">
        <v>3853</v>
      </c>
      <c r="Q165" s="1">
        <v>1080</v>
      </c>
      <c r="R165" s="12">
        <f t="shared" si="10"/>
        <v>18</v>
      </c>
      <c r="S165" s="13">
        <f t="shared" si="11"/>
        <v>4161240</v>
      </c>
      <c r="T165" s="1" t="s">
        <v>1183</v>
      </c>
      <c r="U165" s="1" t="s">
        <v>1179</v>
      </c>
      <c r="V165" s="1" t="s">
        <v>1176</v>
      </c>
      <c r="W165" t="s">
        <v>1432</v>
      </c>
      <c r="X165">
        <v>320107</v>
      </c>
      <c r="Y165" t="s">
        <v>1452</v>
      </c>
      <c r="Z165" s="26">
        <f t="shared" si="12"/>
        <v>231.18</v>
      </c>
    </row>
    <row r="166" spans="1:26" x14ac:dyDescent="0.35">
      <c r="A166" s="11">
        <f t="shared" si="9"/>
        <v>164</v>
      </c>
      <c r="B166" s="1" t="s">
        <v>22</v>
      </c>
      <c r="C166" s="1" t="s">
        <v>132</v>
      </c>
      <c r="D166" s="1">
        <v>6</v>
      </c>
      <c r="E166" s="14">
        <v>45562.447789351849</v>
      </c>
      <c r="F166" s="15">
        <v>45562</v>
      </c>
      <c r="G166" s="1" t="s">
        <v>1161</v>
      </c>
      <c r="H166" s="1">
        <v>5268159</v>
      </c>
      <c r="I166" s="16" t="s">
        <v>610</v>
      </c>
      <c r="J166" s="16" t="s">
        <v>611</v>
      </c>
      <c r="K166" s="20">
        <v>173123000</v>
      </c>
      <c r="L166" s="24" t="s">
        <v>1151</v>
      </c>
      <c r="M166" s="19" t="s">
        <v>1139</v>
      </c>
      <c r="N166" s="19" t="s">
        <v>1140</v>
      </c>
      <c r="O166" s="19">
        <v>6</v>
      </c>
      <c r="P166" s="1">
        <v>28972</v>
      </c>
      <c r="Q166" s="1">
        <v>48</v>
      </c>
      <c r="R166" s="12">
        <f t="shared" si="10"/>
        <v>8</v>
      </c>
      <c r="S166" s="13">
        <f t="shared" si="11"/>
        <v>1390656</v>
      </c>
      <c r="T166" s="1" t="s">
        <v>1183</v>
      </c>
      <c r="U166" s="1" t="s">
        <v>1179</v>
      </c>
      <c r="V166" s="1" t="s">
        <v>1177</v>
      </c>
      <c r="W166" t="s">
        <v>1432</v>
      </c>
      <c r="X166">
        <v>320118</v>
      </c>
      <c r="Y166" t="s">
        <v>1453</v>
      </c>
      <c r="Z166" s="26">
        <f t="shared" si="12"/>
        <v>173.83199999999999</v>
      </c>
    </row>
    <row r="167" spans="1:26" x14ac:dyDescent="0.35">
      <c r="A167" s="11">
        <f t="shared" si="9"/>
        <v>165</v>
      </c>
      <c r="B167" s="1" t="s">
        <v>22</v>
      </c>
      <c r="C167" s="1" t="s">
        <v>133</v>
      </c>
      <c r="D167" s="1">
        <v>2</v>
      </c>
      <c r="E167" s="14">
        <v>45562.4530787037</v>
      </c>
      <c r="F167" s="15">
        <v>45562</v>
      </c>
      <c r="G167" s="1" t="s">
        <v>1161</v>
      </c>
      <c r="H167" s="1">
        <v>5281226</v>
      </c>
      <c r="I167" s="16" t="s">
        <v>612</v>
      </c>
      <c r="J167" s="16" t="s">
        <v>613</v>
      </c>
      <c r="K167" s="20">
        <v>173135000</v>
      </c>
      <c r="L167" s="24" t="s">
        <v>1138</v>
      </c>
      <c r="M167" s="19" t="s">
        <v>1139</v>
      </c>
      <c r="N167" s="19" t="s">
        <v>1140</v>
      </c>
      <c r="O167" s="19">
        <v>20</v>
      </c>
      <c r="P167" s="1">
        <v>15116</v>
      </c>
      <c r="Q167" s="1">
        <v>20</v>
      </c>
      <c r="R167" s="12">
        <f t="shared" si="10"/>
        <v>1</v>
      </c>
      <c r="S167" s="13">
        <f t="shared" si="11"/>
        <v>302320</v>
      </c>
      <c r="T167" s="1" t="s">
        <v>1184</v>
      </c>
      <c r="U167" s="1" t="s">
        <v>1179</v>
      </c>
      <c r="V167" s="1" t="s">
        <v>1175</v>
      </c>
      <c r="W167" t="s">
        <v>1432</v>
      </c>
      <c r="X167">
        <v>324003</v>
      </c>
      <c r="Y167" t="s">
        <v>1443</v>
      </c>
      <c r="Z167" s="26">
        <f t="shared" si="12"/>
        <v>302.32</v>
      </c>
    </row>
    <row r="168" spans="1:26" x14ac:dyDescent="0.35">
      <c r="A168" s="11">
        <f t="shared" si="9"/>
        <v>166</v>
      </c>
      <c r="B168" s="1" t="s">
        <v>22</v>
      </c>
      <c r="C168" s="1" t="s">
        <v>133</v>
      </c>
      <c r="D168" s="1">
        <v>3</v>
      </c>
      <c r="E168" s="14">
        <v>45562.4530787037</v>
      </c>
      <c r="F168" s="15">
        <v>45562</v>
      </c>
      <c r="G168" s="1" t="s">
        <v>1161</v>
      </c>
      <c r="H168" s="1">
        <v>5281226</v>
      </c>
      <c r="I168" s="16" t="s">
        <v>612</v>
      </c>
      <c r="J168" s="16" t="s">
        <v>613</v>
      </c>
      <c r="K168" s="20">
        <v>173076000</v>
      </c>
      <c r="L168" s="24" t="s">
        <v>1148</v>
      </c>
      <c r="M168" s="19" t="s">
        <v>1139</v>
      </c>
      <c r="N168" s="19" t="s">
        <v>1146</v>
      </c>
      <c r="O168" s="19">
        <v>60</v>
      </c>
      <c r="P168" s="1">
        <v>4031</v>
      </c>
      <c r="Q168" s="1">
        <v>480</v>
      </c>
      <c r="R168" s="12">
        <f t="shared" si="10"/>
        <v>8</v>
      </c>
      <c r="S168" s="13">
        <f t="shared" si="11"/>
        <v>1934880</v>
      </c>
      <c r="T168" s="1" t="s">
        <v>1184</v>
      </c>
      <c r="U168" s="1" t="s">
        <v>1179</v>
      </c>
      <c r="V168" s="1" t="s">
        <v>1172</v>
      </c>
      <c r="W168" t="s">
        <v>1432</v>
      </c>
      <c r="X168">
        <v>320015</v>
      </c>
      <c r="Y168" t="s">
        <v>1450</v>
      </c>
      <c r="Z168" s="26">
        <f t="shared" si="12"/>
        <v>241.86</v>
      </c>
    </row>
    <row r="169" spans="1:26" x14ac:dyDescent="0.35">
      <c r="A169" s="11">
        <f t="shared" si="9"/>
        <v>167</v>
      </c>
      <c r="B169" s="1" t="s">
        <v>22</v>
      </c>
      <c r="C169" s="1" t="s">
        <v>133</v>
      </c>
      <c r="D169" s="1">
        <v>4</v>
      </c>
      <c r="E169" s="14">
        <v>45562.4530787037</v>
      </c>
      <c r="F169" s="15">
        <v>45562</v>
      </c>
      <c r="G169" s="1" t="s">
        <v>1161</v>
      </c>
      <c r="H169" s="1">
        <v>5281226</v>
      </c>
      <c r="I169" s="16" t="s">
        <v>612</v>
      </c>
      <c r="J169" s="16" t="s">
        <v>613</v>
      </c>
      <c r="K169" s="20">
        <v>173103000</v>
      </c>
      <c r="L169" s="24" t="s">
        <v>1150</v>
      </c>
      <c r="M169" s="19" t="s">
        <v>1139</v>
      </c>
      <c r="N169" s="19" t="s">
        <v>1146</v>
      </c>
      <c r="O169" s="19">
        <v>60</v>
      </c>
      <c r="P169" s="1">
        <v>3853</v>
      </c>
      <c r="Q169" s="1">
        <v>360</v>
      </c>
      <c r="R169" s="12">
        <f t="shared" si="10"/>
        <v>6</v>
      </c>
      <c r="S169" s="13">
        <f t="shared" si="11"/>
        <v>1387080</v>
      </c>
      <c r="T169" s="1" t="s">
        <v>1184</v>
      </c>
      <c r="U169" s="1" t="s">
        <v>1179</v>
      </c>
      <c r="V169" s="1" t="s">
        <v>1176</v>
      </c>
      <c r="W169" t="s">
        <v>1432</v>
      </c>
      <c r="X169">
        <v>320107</v>
      </c>
      <c r="Y169" t="s">
        <v>1452</v>
      </c>
      <c r="Z169" s="26">
        <f t="shared" si="12"/>
        <v>231.18</v>
      </c>
    </row>
    <row r="170" spans="1:26" x14ac:dyDescent="0.35">
      <c r="A170" s="11">
        <f t="shared" si="9"/>
        <v>168</v>
      </c>
      <c r="B170" s="1" t="s">
        <v>22</v>
      </c>
      <c r="C170" s="1" t="s">
        <v>134</v>
      </c>
      <c r="D170" s="1">
        <v>3</v>
      </c>
      <c r="E170" s="14">
        <v>45562.494571759256</v>
      </c>
      <c r="F170" s="15">
        <v>45562</v>
      </c>
      <c r="G170" s="1" t="s">
        <v>1161</v>
      </c>
      <c r="H170" s="1">
        <v>5280469</v>
      </c>
      <c r="I170" s="16" t="s">
        <v>614</v>
      </c>
      <c r="J170" s="16" t="s">
        <v>615</v>
      </c>
      <c r="K170" s="20">
        <v>173076000</v>
      </c>
      <c r="L170" s="24" t="s">
        <v>1148</v>
      </c>
      <c r="M170" s="19" t="s">
        <v>1139</v>
      </c>
      <c r="N170" s="19" t="s">
        <v>1146</v>
      </c>
      <c r="O170" s="19">
        <v>60</v>
      </c>
      <c r="P170" s="1">
        <v>4031</v>
      </c>
      <c r="Q170" s="1">
        <v>60</v>
      </c>
      <c r="R170" s="12">
        <f t="shared" si="10"/>
        <v>1</v>
      </c>
      <c r="S170" s="13">
        <f t="shared" si="11"/>
        <v>241860</v>
      </c>
      <c r="T170" s="1" t="s">
        <v>1185</v>
      </c>
      <c r="U170" s="1" t="s">
        <v>1179</v>
      </c>
      <c r="V170" s="1" t="s">
        <v>1172</v>
      </c>
      <c r="W170" t="s">
        <v>1432</v>
      </c>
      <c r="X170">
        <v>320015</v>
      </c>
      <c r="Y170" t="s">
        <v>1450</v>
      </c>
      <c r="Z170" s="26">
        <f t="shared" si="12"/>
        <v>241.86</v>
      </c>
    </row>
    <row r="171" spans="1:26" x14ac:dyDescent="0.35">
      <c r="A171" s="11">
        <f t="shared" si="9"/>
        <v>169</v>
      </c>
      <c r="B171" s="1" t="s">
        <v>22</v>
      </c>
      <c r="C171" s="1" t="s">
        <v>134</v>
      </c>
      <c r="D171" s="1">
        <v>4</v>
      </c>
      <c r="E171" s="14">
        <v>45562.494571759256</v>
      </c>
      <c r="F171" s="15">
        <v>45562</v>
      </c>
      <c r="G171" s="1" t="s">
        <v>1161</v>
      </c>
      <c r="H171" s="1">
        <v>5280469</v>
      </c>
      <c r="I171" s="16" t="s">
        <v>614</v>
      </c>
      <c r="J171" s="16" t="s">
        <v>615</v>
      </c>
      <c r="K171" s="20">
        <v>173103000</v>
      </c>
      <c r="L171" s="24" t="s">
        <v>1150</v>
      </c>
      <c r="M171" s="19" t="s">
        <v>1139</v>
      </c>
      <c r="N171" s="19" t="s">
        <v>1146</v>
      </c>
      <c r="O171" s="19">
        <v>60</v>
      </c>
      <c r="P171" s="1">
        <v>3853</v>
      </c>
      <c r="Q171" s="1">
        <v>120</v>
      </c>
      <c r="R171" s="12">
        <f t="shared" si="10"/>
        <v>2</v>
      </c>
      <c r="S171" s="13">
        <f t="shared" si="11"/>
        <v>462360</v>
      </c>
      <c r="T171" s="1" t="s">
        <v>1185</v>
      </c>
      <c r="U171" s="1" t="s">
        <v>1179</v>
      </c>
      <c r="V171" s="1" t="s">
        <v>1176</v>
      </c>
      <c r="W171" t="s">
        <v>1432</v>
      </c>
      <c r="X171">
        <v>320107</v>
      </c>
      <c r="Y171" t="s">
        <v>1452</v>
      </c>
      <c r="Z171" s="26">
        <f t="shared" si="12"/>
        <v>231.18</v>
      </c>
    </row>
    <row r="172" spans="1:26" x14ac:dyDescent="0.35">
      <c r="A172" s="11">
        <f t="shared" si="9"/>
        <v>170</v>
      </c>
      <c r="B172" s="1" t="s">
        <v>22</v>
      </c>
      <c r="C172" s="1" t="s">
        <v>135</v>
      </c>
      <c r="D172" s="1">
        <v>1</v>
      </c>
      <c r="E172" s="14">
        <v>45562.526307870372</v>
      </c>
      <c r="F172" s="15">
        <v>45562</v>
      </c>
      <c r="G172" s="1" t="s">
        <v>1161</v>
      </c>
      <c r="H172" s="1">
        <v>5138962</v>
      </c>
      <c r="I172" s="16" t="s">
        <v>616</v>
      </c>
      <c r="J172" s="16" t="s">
        <v>617</v>
      </c>
      <c r="K172" s="20">
        <v>173147000</v>
      </c>
      <c r="L172" s="24" t="s">
        <v>1149</v>
      </c>
      <c r="M172" s="19" t="s">
        <v>1139</v>
      </c>
      <c r="N172" s="19" t="s">
        <v>1140</v>
      </c>
      <c r="O172" s="19">
        <v>6</v>
      </c>
      <c r="P172" s="1">
        <v>27870</v>
      </c>
      <c r="Q172" s="1">
        <v>6</v>
      </c>
      <c r="R172" s="12">
        <f t="shared" si="10"/>
        <v>1</v>
      </c>
      <c r="S172" s="13">
        <f t="shared" si="11"/>
        <v>167220</v>
      </c>
      <c r="T172" s="1" t="s">
        <v>1186</v>
      </c>
      <c r="U172" s="1" t="s">
        <v>1179</v>
      </c>
      <c r="V172" s="1" t="s">
        <v>1168</v>
      </c>
      <c r="W172" t="s">
        <v>1429</v>
      </c>
      <c r="X172">
        <v>320028</v>
      </c>
      <c r="Y172" t="s">
        <v>1451</v>
      </c>
      <c r="Z172" s="26">
        <f t="shared" si="12"/>
        <v>167.22</v>
      </c>
    </row>
    <row r="173" spans="1:26" x14ac:dyDescent="0.35">
      <c r="A173" s="11">
        <f t="shared" si="9"/>
        <v>171</v>
      </c>
      <c r="B173" s="1" t="s">
        <v>22</v>
      </c>
      <c r="C173" s="1" t="s">
        <v>136</v>
      </c>
      <c r="D173" s="1">
        <v>1</v>
      </c>
      <c r="E173" s="14">
        <v>45562.528715277775</v>
      </c>
      <c r="F173" s="15">
        <v>45562</v>
      </c>
      <c r="G173" s="1" t="s">
        <v>1161</v>
      </c>
      <c r="H173" s="1">
        <v>5138979</v>
      </c>
      <c r="I173" s="16" t="s">
        <v>618</v>
      </c>
      <c r="J173" s="16" t="s">
        <v>619</v>
      </c>
      <c r="K173" s="20">
        <v>173147000</v>
      </c>
      <c r="L173" s="24" t="s">
        <v>1149</v>
      </c>
      <c r="M173" s="19" t="s">
        <v>1139</v>
      </c>
      <c r="N173" s="19" t="s">
        <v>1140</v>
      </c>
      <c r="O173" s="19">
        <v>6</v>
      </c>
      <c r="P173" s="1">
        <v>27870</v>
      </c>
      <c r="Q173" s="1">
        <v>6</v>
      </c>
      <c r="R173" s="12">
        <f t="shared" si="10"/>
        <v>1</v>
      </c>
      <c r="S173" s="13">
        <f t="shared" si="11"/>
        <v>167220</v>
      </c>
      <c r="T173" s="1" t="s">
        <v>1187</v>
      </c>
      <c r="U173" s="1" t="s">
        <v>1179</v>
      </c>
      <c r="V173" s="1" t="s">
        <v>1168</v>
      </c>
      <c r="W173" t="s">
        <v>1429</v>
      </c>
      <c r="X173">
        <v>320028</v>
      </c>
      <c r="Y173" t="s">
        <v>1451</v>
      </c>
      <c r="Z173" s="26">
        <f t="shared" si="12"/>
        <v>167.22</v>
      </c>
    </row>
    <row r="174" spans="1:26" x14ac:dyDescent="0.35">
      <c r="A174" s="11">
        <f t="shared" si="9"/>
        <v>172</v>
      </c>
      <c r="B174" s="1" t="s">
        <v>22</v>
      </c>
      <c r="C174" s="1" t="s">
        <v>137</v>
      </c>
      <c r="D174" s="1">
        <v>1</v>
      </c>
      <c r="E174" s="14">
        <v>45562.530081018522</v>
      </c>
      <c r="F174" s="15">
        <v>45562</v>
      </c>
      <c r="G174" s="1" t="s">
        <v>1161</v>
      </c>
      <c r="H174" s="1">
        <v>5270507</v>
      </c>
      <c r="I174" s="16" t="s">
        <v>620</v>
      </c>
      <c r="J174" s="16" t="s">
        <v>621</v>
      </c>
      <c r="K174" s="20">
        <v>173147000</v>
      </c>
      <c r="L174" s="24" t="s">
        <v>1149</v>
      </c>
      <c r="M174" s="19" t="s">
        <v>1139</v>
      </c>
      <c r="N174" s="19" t="s">
        <v>1140</v>
      </c>
      <c r="O174" s="19">
        <v>6</v>
      </c>
      <c r="P174" s="1">
        <v>27870</v>
      </c>
      <c r="Q174" s="1">
        <v>6</v>
      </c>
      <c r="R174" s="12">
        <f t="shared" si="10"/>
        <v>1</v>
      </c>
      <c r="S174" s="13">
        <f t="shared" si="11"/>
        <v>167220</v>
      </c>
      <c r="T174" s="1" t="s">
        <v>1188</v>
      </c>
      <c r="U174" s="1" t="s">
        <v>1179</v>
      </c>
      <c r="V174" s="1" t="s">
        <v>1168</v>
      </c>
      <c r="W174" t="s">
        <v>1429</v>
      </c>
      <c r="X174">
        <v>320028</v>
      </c>
      <c r="Y174" t="s">
        <v>1451</v>
      </c>
      <c r="Z174" s="26">
        <f t="shared" si="12"/>
        <v>167.22</v>
      </c>
    </row>
    <row r="175" spans="1:26" x14ac:dyDescent="0.35">
      <c r="A175" s="11">
        <f t="shared" si="9"/>
        <v>173</v>
      </c>
      <c r="B175" s="1" t="s">
        <v>22</v>
      </c>
      <c r="C175" s="1" t="s">
        <v>138</v>
      </c>
      <c r="D175" s="1">
        <v>1</v>
      </c>
      <c r="E175" s="14">
        <v>45562.532384259262</v>
      </c>
      <c r="F175" s="15">
        <v>45562</v>
      </c>
      <c r="G175" s="1" t="s">
        <v>1161</v>
      </c>
      <c r="H175" s="1">
        <v>5270365</v>
      </c>
      <c r="I175" s="16" t="s">
        <v>622</v>
      </c>
      <c r="J175" s="16" t="s">
        <v>623</v>
      </c>
      <c r="K175" s="20">
        <v>173076000</v>
      </c>
      <c r="L175" s="24" t="s">
        <v>1148</v>
      </c>
      <c r="M175" s="19" t="s">
        <v>1139</v>
      </c>
      <c r="N175" s="19" t="s">
        <v>1146</v>
      </c>
      <c r="O175" s="19">
        <v>60</v>
      </c>
      <c r="P175" s="1">
        <v>5541</v>
      </c>
      <c r="Q175" s="1">
        <v>30</v>
      </c>
      <c r="R175" s="12">
        <f t="shared" si="10"/>
        <v>0.5</v>
      </c>
      <c r="S175" s="13">
        <f t="shared" si="11"/>
        <v>166230</v>
      </c>
      <c r="T175" s="1" t="s">
        <v>1189</v>
      </c>
      <c r="U175" s="1" t="s">
        <v>1179</v>
      </c>
      <c r="V175" s="1" t="s">
        <v>1168</v>
      </c>
      <c r="W175" t="s">
        <v>1429</v>
      </c>
      <c r="X175">
        <v>320015</v>
      </c>
      <c r="Y175" t="s">
        <v>1450</v>
      </c>
      <c r="Z175" s="26">
        <f t="shared" si="12"/>
        <v>332.46</v>
      </c>
    </row>
    <row r="176" spans="1:26" x14ac:dyDescent="0.35">
      <c r="A176" s="11">
        <f t="shared" si="9"/>
        <v>174</v>
      </c>
      <c r="B176" s="1" t="s">
        <v>22</v>
      </c>
      <c r="C176" s="1" t="s">
        <v>139</v>
      </c>
      <c r="D176" s="1">
        <v>1</v>
      </c>
      <c r="E176" s="14">
        <v>45562.537812499999</v>
      </c>
      <c r="F176" s="15">
        <v>45562</v>
      </c>
      <c r="G176" s="1" t="s">
        <v>1161</v>
      </c>
      <c r="H176" s="1">
        <v>5136663</v>
      </c>
      <c r="I176" s="16" t="s">
        <v>624</v>
      </c>
      <c r="J176" s="16" t="s">
        <v>625</v>
      </c>
      <c r="K176" s="20">
        <v>173076000</v>
      </c>
      <c r="L176" s="24" t="s">
        <v>1148</v>
      </c>
      <c r="M176" s="19" t="s">
        <v>1139</v>
      </c>
      <c r="N176" s="19" t="s">
        <v>1146</v>
      </c>
      <c r="O176" s="19">
        <v>60</v>
      </c>
      <c r="P176" s="1">
        <v>5541</v>
      </c>
      <c r="Q176" s="1">
        <v>30</v>
      </c>
      <c r="R176" s="12">
        <f t="shared" si="10"/>
        <v>0.5</v>
      </c>
      <c r="S176" s="13">
        <f t="shared" si="11"/>
        <v>166230</v>
      </c>
      <c r="T176" s="1" t="s">
        <v>1190</v>
      </c>
      <c r="U176" s="1" t="s">
        <v>1179</v>
      </c>
      <c r="V176" s="1" t="s">
        <v>1168</v>
      </c>
      <c r="W176" t="s">
        <v>1429</v>
      </c>
      <c r="X176">
        <v>320015</v>
      </c>
      <c r="Y176" t="s">
        <v>1450</v>
      </c>
      <c r="Z176" s="26">
        <f t="shared" si="12"/>
        <v>332.46</v>
      </c>
    </row>
    <row r="177" spans="1:26" x14ac:dyDescent="0.35">
      <c r="A177" s="11">
        <f t="shared" si="9"/>
        <v>175</v>
      </c>
      <c r="B177" s="1" t="s">
        <v>22</v>
      </c>
      <c r="C177" s="1" t="s">
        <v>140</v>
      </c>
      <c r="D177" s="1">
        <v>1</v>
      </c>
      <c r="E177" s="14">
        <v>45562.540925925925</v>
      </c>
      <c r="F177" s="15">
        <v>45562</v>
      </c>
      <c r="G177" s="1" t="s">
        <v>1161</v>
      </c>
      <c r="H177" s="1">
        <v>5136656</v>
      </c>
      <c r="I177" s="16" t="s">
        <v>626</v>
      </c>
      <c r="J177" s="16" t="s">
        <v>627</v>
      </c>
      <c r="K177" s="20">
        <v>173147000</v>
      </c>
      <c r="L177" s="24" t="s">
        <v>1149</v>
      </c>
      <c r="M177" s="19" t="s">
        <v>1139</v>
      </c>
      <c r="N177" s="19" t="s">
        <v>1140</v>
      </c>
      <c r="O177" s="19">
        <v>6</v>
      </c>
      <c r="P177" s="1">
        <v>27870</v>
      </c>
      <c r="Q177" s="1">
        <v>6</v>
      </c>
      <c r="R177" s="12">
        <f t="shared" si="10"/>
        <v>1</v>
      </c>
      <c r="S177" s="13">
        <f t="shared" si="11"/>
        <v>167220</v>
      </c>
      <c r="T177" s="1" t="s">
        <v>1191</v>
      </c>
      <c r="U177" s="1" t="s">
        <v>1179</v>
      </c>
      <c r="V177" s="1" t="s">
        <v>1168</v>
      </c>
      <c r="W177" t="s">
        <v>1429</v>
      </c>
      <c r="X177">
        <v>320028</v>
      </c>
      <c r="Y177" t="s">
        <v>1451</v>
      </c>
      <c r="Z177" s="26">
        <f t="shared" si="12"/>
        <v>167.22</v>
      </c>
    </row>
    <row r="178" spans="1:26" x14ac:dyDescent="0.35">
      <c r="A178" s="11">
        <f t="shared" si="9"/>
        <v>176</v>
      </c>
      <c r="B178" s="1" t="s">
        <v>22</v>
      </c>
      <c r="C178" s="1" t="s">
        <v>140</v>
      </c>
      <c r="D178" s="1">
        <v>2</v>
      </c>
      <c r="E178" s="14">
        <v>45562.540925925925</v>
      </c>
      <c r="F178" s="15">
        <v>45562</v>
      </c>
      <c r="G178" s="1" t="s">
        <v>1161</v>
      </c>
      <c r="H178" s="1">
        <v>5136656</v>
      </c>
      <c r="I178" s="16" t="s">
        <v>626</v>
      </c>
      <c r="J178" s="16" t="s">
        <v>627</v>
      </c>
      <c r="K178" s="20">
        <v>173139000</v>
      </c>
      <c r="L178" s="24" t="s">
        <v>1145</v>
      </c>
      <c r="M178" s="19" t="s">
        <v>1139</v>
      </c>
      <c r="N178" s="19" t="s">
        <v>1146</v>
      </c>
      <c r="O178" s="19">
        <v>24</v>
      </c>
      <c r="P178" s="1">
        <v>11709</v>
      </c>
      <c r="Q178" s="1">
        <v>24</v>
      </c>
      <c r="R178" s="12">
        <f t="shared" si="10"/>
        <v>1</v>
      </c>
      <c r="S178" s="13">
        <f t="shared" si="11"/>
        <v>281016</v>
      </c>
      <c r="T178" s="1" t="s">
        <v>1191</v>
      </c>
      <c r="U178" s="1" t="s">
        <v>1179</v>
      </c>
      <c r="V178" s="1" t="s">
        <v>1168</v>
      </c>
      <c r="W178" t="s">
        <v>1429</v>
      </c>
      <c r="X178">
        <v>323004</v>
      </c>
      <c r="Y178" t="s">
        <v>1448</v>
      </c>
      <c r="Z178" s="26">
        <f t="shared" si="12"/>
        <v>281.01600000000002</v>
      </c>
    </row>
    <row r="179" spans="1:26" x14ac:dyDescent="0.35">
      <c r="A179" s="11">
        <f t="shared" si="9"/>
        <v>177</v>
      </c>
      <c r="B179" s="1" t="s">
        <v>22</v>
      </c>
      <c r="C179" s="1" t="s">
        <v>141</v>
      </c>
      <c r="D179" s="1">
        <v>1</v>
      </c>
      <c r="E179" s="14">
        <v>45562.542870370373</v>
      </c>
      <c r="F179" s="15">
        <v>45562</v>
      </c>
      <c r="G179" s="1" t="s">
        <v>1161</v>
      </c>
      <c r="H179" s="1">
        <v>5270341</v>
      </c>
      <c r="I179" s="16" t="s">
        <v>628</v>
      </c>
      <c r="J179" s="16" t="s">
        <v>629</v>
      </c>
      <c r="K179" s="20">
        <v>173076000</v>
      </c>
      <c r="L179" s="24" t="s">
        <v>1148</v>
      </c>
      <c r="M179" s="19" t="s">
        <v>1139</v>
      </c>
      <c r="N179" s="19" t="s">
        <v>1146</v>
      </c>
      <c r="O179" s="19">
        <v>60</v>
      </c>
      <c r="P179" s="1">
        <v>5541</v>
      </c>
      <c r="Q179" s="1">
        <v>30</v>
      </c>
      <c r="R179" s="12">
        <f t="shared" si="10"/>
        <v>0.5</v>
      </c>
      <c r="S179" s="13">
        <f t="shared" si="11"/>
        <v>166230</v>
      </c>
      <c r="T179" s="1" t="s">
        <v>1192</v>
      </c>
      <c r="U179" s="1" t="s">
        <v>1179</v>
      </c>
      <c r="V179" s="1" t="s">
        <v>1168</v>
      </c>
      <c r="W179" t="s">
        <v>1429</v>
      </c>
      <c r="X179">
        <v>320015</v>
      </c>
      <c r="Y179" t="s">
        <v>1450</v>
      </c>
      <c r="Z179" s="26">
        <f t="shared" si="12"/>
        <v>332.46</v>
      </c>
    </row>
    <row r="180" spans="1:26" x14ac:dyDescent="0.35">
      <c r="A180" s="11">
        <f t="shared" si="9"/>
        <v>178</v>
      </c>
      <c r="B180" s="1" t="s">
        <v>22</v>
      </c>
      <c r="C180" s="1" t="s">
        <v>142</v>
      </c>
      <c r="D180" s="1">
        <v>1</v>
      </c>
      <c r="E180" s="14">
        <v>45562.545844907407</v>
      </c>
      <c r="F180" s="15">
        <v>45562</v>
      </c>
      <c r="G180" s="1" t="s">
        <v>1161</v>
      </c>
      <c r="H180" s="1">
        <v>5272657</v>
      </c>
      <c r="I180" s="16" t="s">
        <v>630</v>
      </c>
      <c r="J180" s="16" t="s">
        <v>631</v>
      </c>
      <c r="K180" s="20">
        <v>173137000</v>
      </c>
      <c r="L180" s="24" t="s">
        <v>1143</v>
      </c>
      <c r="M180" s="19" t="s">
        <v>1139</v>
      </c>
      <c r="N180" s="19" t="s">
        <v>1140</v>
      </c>
      <c r="O180" s="19">
        <v>12</v>
      </c>
      <c r="P180" s="1">
        <v>18818</v>
      </c>
      <c r="Q180" s="1">
        <v>12</v>
      </c>
      <c r="R180" s="12">
        <f t="shared" si="10"/>
        <v>1</v>
      </c>
      <c r="S180" s="13">
        <f t="shared" si="11"/>
        <v>225816</v>
      </c>
      <c r="T180" s="1" t="s">
        <v>1193</v>
      </c>
      <c r="U180" s="1" t="s">
        <v>1179</v>
      </c>
      <c r="V180" s="1" t="s">
        <v>1168</v>
      </c>
      <c r="W180" t="s">
        <v>1429</v>
      </c>
      <c r="X180">
        <v>320400</v>
      </c>
      <c r="Y180" t="s">
        <v>1446</v>
      </c>
      <c r="Z180" s="26">
        <f t="shared" si="12"/>
        <v>225.816</v>
      </c>
    </row>
    <row r="181" spans="1:26" x14ac:dyDescent="0.35">
      <c r="A181" s="11">
        <f t="shared" si="9"/>
        <v>179</v>
      </c>
      <c r="B181" s="1" t="s">
        <v>22</v>
      </c>
      <c r="C181" s="1" t="s">
        <v>143</v>
      </c>
      <c r="D181" s="1">
        <v>1</v>
      </c>
      <c r="E181" s="14">
        <v>45562.549305555556</v>
      </c>
      <c r="F181" s="15">
        <v>45562</v>
      </c>
      <c r="G181" s="1" t="s">
        <v>1161</v>
      </c>
      <c r="H181" s="1">
        <v>5290013</v>
      </c>
      <c r="I181" s="16" t="s">
        <v>632</v>
      </c>
      <c r="J181" s="16" t="s">
        <v>633</v>
      </c>
      <c r="K181" s="20">
        <v>173076000</v>
      </c>
      <c r="L181" s="24" t="s">
        <v>1148</v>
      </c>
      <c r="M181" s="19" t="s">
        <v>1139</v>
      </c>
      <c r="N181" s="19" t="s">
        <v>1146</v>
      </c>
      <c r="O181" s="19">
        <v>60</v>
      </c>
      <c r="P181" s="1">
        <v>5541</v>
      </c>
      <c r="Q181" s="1">
        <v>30</v>
      </c>
      <c r="R181" s="12">
        <f t="shared" si="10"/>
        <v>0.5</v>
      </c>
      <c r="S181" s="13">
        <f t="shared" si="11"/>
        <v>166230</v>
      </c>
      <c r="T181" s="1" t="s">
        <v>1194</v>
      </c>
      <c r="U181" s="1" t="s">
        <v>1179</v>
      </c>
      <c r="V181" s="1" t="s">
        <v>1168</v>
      </c>
      <c r="W181" t="s">
        <v>1429</v>
      </c>
      <c r="X181">
        <v>320015</v>
      </c>
      <c r="Y181" t="s">
        <v>1450</v>
      </c>
      <c r="Z181" s="26">
        <f t="shared" si="12"/>
        <v>332.46</v>
      </c>
    </row>
    <row r="182" spans="1:26" x14ac:dyDescent="0.35">
      <c r="A182" s="11">
        <f t="shared" si="9"/>
        <v>180</v>
      </c>
      <c r="B182" s="1" t="s">
        <v>22</v>
      </c>
      <c r="C182" s="1" t="s">
        <v>144</v>
      </c>
      <c r="D182" s="1">
        <v>1</v>
      </c>
      <c r="E182" s="14">
        <v>45562.694537037038</v>
      </c>
      <c r="F182" s="15">
        <v>45562</v>
      </c>
      <c r="G182" s="1" t="s">
        <v>1161</v>
      </c>
      <c r="H182" s="1">
        <v>5296086</v>
      </c>
      <c r="I182" s="16" t="s">
        <v>634</v>
      </c>
      <c r="J182" s="16" t="s">
        <v>635</v>
      </c>
      <c r="K182" s="20">
        <v>173147000</v>
      </c>
      <c r="L182" s="24" t="s">
        <v>1149</v>
      </c>
      <c r="M182" s="19" t="s">
        <v>1139</v>
      </c>
      <c r="N182" s="19" t="s">
        <v>1140</v>
      </c>
      <c r="O182" s="19">
        <v>6</v>
      </c>
      <c r="P182" s="1">
        <v>27870</v>
      </c>
      <c r="Q182" s="1">
        <v>6</v>
      </c>
      <c r="R182" s="12">
        <f t="shared" si="10"/>
        <v>1</v>
      </c>
      <c r="S182" s="13">
        <f t="shared" si="11"/>
        <v>167220</v>
      </c>
      <c r="T182" s="1" t="s">
        <v>1195</v>
      </c>
      <c r="U182" s="1" t="s">
        <v>1179</v>
      </c>
      <c r="V182" s="1" t="s">
        <v>1168</v>
      </c>
      <c r="W182" t="s">
        <v>1429</v>
      </c>
      <c r="X182">
        <v>320028</v>
      </c>
      <c r="Y182" t="s">
        <v>1451</v>
      </c>
      <c r="Z182" s="26">
        <f t="shared" si="12"/>
        <v>167.22</v>
      </c>
    </row>
    <row r="183" spans="1:26" x14ac:dyDescent="0.35">
      <c r="A183" s="11">
        <f t="shared" si="9"/>
        <v>181</v>
      </c>
      <c r="B183" s="1" t="s">
        <v>22</v>
      </c>
      <c r="C183" s="1" t="s">
        <v>144</v>
      </c>
      <c r="D183" s="1">
        <v>2</v>
      </c>
      <c r="E183" s="14">
        <v>45562.694537037038</v>
      </c>
      <c r="F183" s="15">
        <v>45562</v>
      </c>
      <c r="G183" s="1" t="s">
        <v>1161</v>
      </c>
      <c r="H183" s="1">
        <v>5296086</v>
      </c>
      <c r="I183" s="16" t="s">
        <v>634</v>
      </c>
      <c r="J183" s="16" t="s">
        <v>635</v>
      </c>
      <c r="K183" s="20">
        <v>173076000</v>
      </c>
      <c r="L183" s="24" t="s">
        <v>1148</v>
      </c>
      <c r="M183" s="19" t="s">
        <v>1139</v>
      </c>
      <c r="N183" s="19" t="s">
        <v>1146</v>
      </c>
      <c r="O183" s="19">
        <v>60</v>
      </c>
      <c r="P183" s="1">
        <v>5541</v>
      </c>
      <c r="Q183" s="1">
        <v>30</v>
      </c>
      <c r="R183" s="12">
        <f t="shared" si="10"/>
        <v>0.5</v>
      </c>
      <c r="S183" s="13">
        <f t="shared" si="11"/>
        <v>166230</v>
      </c>
      <c r="T183" s="1" t="s">
        <v>1195</v>
      </c>
      <c r="U183" s="1" t="s">
        <v>1179</v>
      </c>
      <c r="V183" s="1" t="s">
        <v>1168</v>
      </c>
      <c r="W183" t="s">
        <v>1429</v>
      </c>
      <c r="X183">
        <v>320015</v>
      </c>
      <c r="Y183" t="s">
        <v>1450</v>
      </c>
      <c r="Z183" s="26">
        <f t="shared" si="12"/>
        <v>332.46</v>
      </c>
    </row>
    <row r="184" spans="1:26" x14ac:dyDescent="0.35">
      <c r="A184" s="11">
        <f t="shared" si="9"/>
        <v>182</v>
      </c>
      <c r="B184" s="1" t="s">
        <v>22</v>
      </c>
      <c r="C184" s="1" t="s">
        <v>145</v>
      </c>
      <c r="D184" s="1">
        <v>1</v>
      </c>
      <c r="E184" s="14">
        <v>45562.725763888891</v>
      </c>
      <c r="F184" s="15">
        <v>45562</v>
      </c>
      <c r="G184" s="1" t="s">
        <v>1161</v>
      </c>
      <c r="H184" s="1">
        <v>5271319</v>
      </c>
      <c r="I184" s="16" t="s">
        <v>636</v>
      </c>
      <c r="J184" s="16" t="s">
        <v>637</v>
      </c>
      <c r="K184" s="20">
        <v>173129000</v>
      </c>
      <c r="L184" s="24" t="s">
        <v>1141</v>
      </c>
      <c r="M184" s="19" t="s">
        <v>1139</v>
      </c>
      <c r="N184" s="19" t="s">
        <v>1140</v>
      </c>
      <c r="O184" s="19">
        <v>6</v>
      </c>
      <c r="P184" s="1">
        <v>36800</v>
      </c>
      <c r="Q184" s="1">
        <v>6</v>
      </c>
      <c r="R184" s="12">
        <f t="shared" si="10"/>
        <v>1</v>
      </c>
      <c r="S184" s="13">
        <f t="shared" si="11"/>
        <v>220800</v>
      </c>
      <c r="T184" s="1" t="s">
        <v>1196</v>
      </c>
      <c r="U184" s="1" t="s">
        <v>1179</v>
      </c>
      <c r="V184" s="1" t="s">
        <v>1168</v>
      </c>
      <c r="W184" t="s">
        <v>1429</v>
      </c>
      <c r="X184">
        <v>320023</v>
      </c>
      <c r="Y184" t="s">
        <v>1444</v>
      </c>
      <c r="Z184" s="26">
        <f t="shared" si="12"/>
        <v>220.8</v>
      </c>
    </row>
    <row r="185" spans="1:26" x14ac:dyDescent="0.35">
      <c r="A185" s="11">
        <f t="shared" si="9"/>
        <v>183</v>
      </c>
      <c r="B185" s="1" t="s">
        <v>22</v>
      </c>
      <c r="C185" s="1" t="s">
        <v>146</v>
      </c>
      <c r="D185" s="1">
        <v>1</v>
      </c>
      <c r="E185" s="14">
        <v>45562.34574074074</v>
      </c>
      <c r="F185" s="15">
        <v>45562</v>
      </c>
      <c r="G185" s="1" t="s">
        <v>1161</v>
      </c>
      <c r="H185" s="1">
        <v>5120565</v>
      </c>
      <c r="I185" s="16" t="s">
        <v>638</v>
      </c>
      <c r="J185" s="16" t="s">
        <v>639</v>
      </c>
      <c r="K185" s="20">
        <v>173129000</v>
      </c>
      <c r="L185" s="24" t="s">
        <v>1141</v>
      </c>
      <c r="M185" s="19" t="s">
        <v>1139</v>
      </c>
      <c r="N185" s="19" t="s">
        <v>1140</v>
      </c>
      <c r="O185" s="19">
        <v>6</v>
      </c>
      <c r="P185" s="1">
        <v>36800</v>
      </c>
      <c r="Q185" s="1">
        <v>30</v>
      </c>
      <c r="R185" s="12">
        <f t="shared" si="10"/>
        <v>5</v>
      </c>
      <c r="S185" s="13">
        <f t="shared" si="11"/>
        <v>1104000</v>
      </c>
      <c r="T185" s="1" t="s">
        <v>1197</v>
      </c>
      <c r="U185" s="1" t="s">
        <v>1198</v>
      </c>
      <c r="V185" s="1" t="s">
        <v>1168</v>
      </c>
      <c r="W185" t="s">
        <v>1433</v>
      </c>
      <c r="X185">
        <v>320023</v>
      </c>
      <c r="Y185" t="s">
        <v>1444</v>
      </c>
      <c r="Z185" s="26">
        <f t="shared" si="12"/>
        <v>220.8</v>
      </c>
    </row>
    <row r="186" spans="1:26" x14ac:dyDescent="0.35">
      <c r="A186" s="11">
        <f t="shared" si="9"/>
        <v>184</v>
      </c>
      <c r="B186" s="1" t="s">
        <v>22</v>
      </c>
      <c r="C186" s="1" t="s">
        <v>146</v>
      </c>
      <c r="D186" s="1">
        <v>2</v>
      </c>
      <c r="E186" s="14">
        <v>45562.34574074074</v>
      </c>
      <c r="F186" s="15">
        <v>45562</v>
      </c>
      <c r="G186" s="1" t="s">
        <v>1161</v>
      </c>
      <c r="H186" s="1">
        <v>5120565</v>
      </c>
      <c r="I186" s="16" t="s">
        <v>638</v>
      </c>
      <c r="J186" s="16" t="s">
        <v>639</v>
      </c>
      <c r="K186" s="20">
        <v>173123000</v>
      </c>
      <c r="L186" s="24" t="s">
        <v>1151</v>
      </c>
      <c r="M186" s="19" t="s">
        <v>1139</v>
      </c>
      <c r="N186" s="19" t="s">
        <v>1140</v>
      </c>
      <c r="O186" s="19">
        <v>6</v>
      </c>
      <c r="P186" s="1">
        <v>35139</v>
      </c>
      <c r="Q186" s="1">
        <v>30</v>
      </c>
      <c r="R186" s="12">
        <f t="shared" si="10"/>
        <v>5</v>
      </c>
      <c r="S186" s="13">
        <f t="shared" si="11"/>
        <v>1054170</v>
      </c>
      <c r="T186" s="1" t="s">
        <v>1197</v>
      </c>
      <c r="U186" s="1" t="s">
        <v>1198</v>
      </c>
      <c r="V186" s="1" t="s">
        <v>1168</v>
      </c>
      <c r="W186" t="s">
        <v>1433</v>
      </c>
      <c r="X186">
        <v>320118</v>
      </c>
      <c r="Y186" t="s">
        <v>1453</v>
      </c>
      <c r="Z186" s="26">
        <f t="shared" si="12"/>
        <v>210.834</v>
      </c>
    </row>
    <row r="187" spans="1:26" x14ac:dyDescent="0.35">
      <c r="A187" s="11">
        <f t="shared" si="9"/>
        <v>185</v>
      </c>
      <c r="B187" s="1" t="s">
        <v>22</v>
      </c>
      <c r="C187" s="1" t="s">
        <v>147</v>
      </c>
      <c r="D187" s="1">
        <v>1</v>
      </c>
      <c r="E187" s="14">
        <v>45562.639456018522</v>
      </c>
      <c r="F187" s="15">
        <v>45562</v>
      </c>
      <c r="G187" s="1" t="s">
        <v>1161</v>
      </c>
      <c r="H187" s="1">
        <v>5274835</v>
      </c>
      <c r="I187" s="16" t="s">
        <v>640</v>
      </c>
      <c r="J187" s="16" t="s">
        <v>641</v>
      </c>
      <c r="K187" s="20">
        <v>173129000</v>
      </c>
      <c r="L187" s="24" t="s">
        <v>1141</v>
      </c>
      <c r="M187" s="19" t="s">
        <v>1139</v>
      </c>
      <c r="N187" s="19" t="s">
        <v>1140</v>
      </c>
      <c r="O187" s="19">
        <v>6</v>
      </c>
      <c r="P187" s="1">
        <v>36800</v>
      </c>
      <c r="Q187" s="1">
        <v>6</v>
      </c>
      <c r="R187" s="12">
        <f t="shared" si="10"/>
        <v>1</v>
      </c>
      <c r="S187" s="13">
        <f t="shared" si="11"/>
        <v>220800</v>
      </c>
      <c r="T187" s="1" t="s">
        <v>1199</v>
      </c>
      <c r="U187" s="1" t="s">
        <v>1198</v>
      </c>
      <c r="V187" s="1" t="s">
        <v>1168</v>
      </c>
      <c r="W187" t="s">
        <v>1429</v>
      </c>
      <c r="X187">
        <v>320023</v>
      </c>
      <c r="Y187" t="s">
        <v>1444</v>
      </c>
      <c r="Z187" s="26">
        <f t="shared" si="12"/>
        <v>220.8</v>
      </c>
    </row>
    <row r="188" spans="1:26" x14ac:dyDescent="0.35">
      <c r="A188" s="11">
        <f t="shared" si="9"/>
        <v>186</v>
      </c>
      <c r="B188" s="1" t="s">
        <v>22</v>
      </c>
      <c r="C188" s="1" t="s">
        <v>148</v>
      </c>
      <c r="D188" s="1">
        <v>1</v>
      </c>
      <c r="E188" s="14">
        <v>45562.64466435185</v>
      </c>
      <c r="F188" s="15">
        <v>45562</v>
      </c>
      <c r="G188" s="1" t="s">
        <v>1161</v>
      </c>
      <c r="H188" s="1">
        <v>5274897</v>
      </c>
      <c r="I188" s="16" t="s">
        <v>642</v>
      </c>
      <c r="J188" s="16" t="s">
        <v>643</v>
      </c>
      <c r="K188" s="20">
        <v>173129000</v>
      </c>
      <c r="L188" s="24" t="s">
        <v>1141</v>
      </c>
      <c r="M188" s="19" t="s">
        <v>1139</v>
      </c>
      <c r="N188" s="19" t="s">
        <v>1140</v>
      </c>
      <c r="O188" s="19">
        <v>6</v>
      </c>
      <c r="P188" s="1">
        <v>36800</v>
      </c>
      <c r="Q188" s="1">
        <v>6</v>
      </c>
      <c r="R188" s="12">
        <f t="shared" si="10"/>
        <v>1</v>
      </c>
      <c r="S188" s="13">
        <f t="shared" si="11"/>
        <v>220800</v>
      </c>
      <c r="T188" s="1" t="s">
        <v>1200</v>
      </c>
      <c r="U188" s="1" t="s">
        <v>1198</v>
      </c>
      <c r="V188" s="1" t="s">
        <v>1168</v>
      </c>
      <c r="W188" t="s">
        <v>1429</v>
      </c>
      <c r="X188">
        <v>320023</v>
      </c>
      <c r="Y188" t="s">
        <v>1444</v>
      </c>
      <c r="Z188" s="26">
        <f t="shared" si="12"/>
        <v>220.8</v>
      </c>
    </row>
    <row r="189" spans="1:26" x14ac:dyDescent="0.35">
      <c r="A189" s="11">
        <f t="shared" si="9"/>
        <v>187</v>
      </c>
      <c r="B189" s="1" t="s">
        <v>22</v>
      </c>
      <c r="C189" s="1" t="s">
        <v>149</v>
      </c>
      <c r="D189" s="1">
        <v>1</v>
      </c>
      <c r="E189" s="14">
        <v>45562.648611111108</v>
      </c>
      <c r="F189" s="15">
        <v>45562</v>
      </c>
      <c r="G189" s="1" t="s">
        <v>1161</v>
      </c>
      <c r="H189" s="1">
        <v>5274918</v>
      </c>
      <c r="I189" s="16" t="s">
        <v>644</v>
      </c>
      <c r="J189" s="16" t="s">
        <v>645</v>
      </c>
      <c r="K189" s="20">
        <v>173129000</v>
      </c>
      <c r="L189" s="24" t="s">
        <v>1141</v>
      </c>
      <c r="M189" s="19" t="s">
        <v>1139</v>
      </c>
      <c r="N189" s="19" t="s">
        <v>1140</v>
      </c>
      <c r="O189" s="19">
        <v>6</v>
      </c>
      <c r="P189" s="1">
        <v>36800</v>
      </c>
      <c r="Q189" s="1">
        <v>6</v>
      </c>
      <c r="R189" s="12">
        <f t="shared" si="10"/>
        <v>1</v>
      </c>
      <c r="S189" s="13">
        <f t="shared" si="11"/>
        <v>220800</v>
      </c>
      <c r="T189" s="1" t="s">
        <v>1201</v>
      </c>
      <c r="U189" s="1" t="s">
        <v>1198</v>
      </c>
      <c r="V189" s="1" t="s">
        <v>1168</v>
      </c>
      <c r="W189" t="s">
        <v>1429</v>
      </c>
      <c r="X189">
        <v>320023</v>
      </c>
      <c r="Y189" t="s">
        <v>1444</v>
      </c>
      <c r="Z189" s="26">
        <f t="shared" si="12"/>
        <v>220.8</v>
      </c>
    </row>
    <row r="190" spans="1:26" x14ac:dyDescent="0.35">
      <c r="A190" s="11">
        <f t="shared" si="9"/>
        <v>188</v>
      </c>
      <c r="B190" s="1" t="s">
        <v>22</v>
      </c>
      <c r="C190" s="1" t="s">
        <v>149</v>
      </c>
      <c r="D190" s="1">
        <v>2</v>
      </c>
      <c r="E190" s="14">
        <v>45562.648611111108</v>
      </c>
      <c r="F190" s="15">
        <v>45562</v>
      </c>
      <c r="G190" s="1" t="s">
        <v>1161</v>
      </c>
      <c r="H190" s="1">
        <v>5274918</v>
      </c>
      <c r="I190" s="16" t="s">
        <v>644</v>
      </c>
      <c r="J190" s="16" t="s">
        <v>645</v>
      </c>
      <c r="K190" s="20">
        <v>173145000</v>
      </c>
      <c r="L190" s="24" t="s">
        <v>1147</v>
      </c>
      <c r="M190" s="19" t="s">
        <v>1139</v>
      </c>
      <c r="N190" s="19" t="s">
        <v>1146</v>
      </c>
      <c r="O190" s="19">
        <v>24</v>
      </c>
      <c r="P190" s="1">
        <v>11709</v>
      </c>
      <c r="Q190" s="1">
        <v>24</v>
      </c>
      <c r="R190" s="12">
        <f t="shared" si="10"/>
        <v>1</v>
      </c>
      <c r="S190" s="13">
        <f t="shared" si="11"/>
        <v>281016</v>
      </c>
      <c r="T190" s="1" t="s">
        <v>1201</v>
      </c>
      <c r="U190" s="1" t="s">
        <v>1198</v>
      </c>
      <c r="V190" s="1" t="s">
        <v>1168</v>
      </c>
      <c r="W190" t="s">
        <v>1429</v>
      </c>
      <c r="X190">
        <v>322000</v>
      </c>
      <c r="Y190" t="s">
        <v>1449</v>
      </c>
      <c r="Z190" s="26">
        <f t="shared" si="12"/>
        <v>281.01600000000002</v>
      </c>
    </row>
    <row r="191" spans="1:26" x14ac:dyDescent="0.35">
      <c r="A191" s="11">
        <f t="shared" si="9"/>
        <v>189</v>
      </c>
      <c r="B191" s="1" t="s">
        <v>22</v>
      </c>
      <c r="C191" s="1" t="s">
        <v>150</v>
      </c>
      <c r="D191" s="1">
        <v>1</v>
      </c>
      <c r="E191" s="14">
        <v>45562.416759259257</v>
      </c>
      <c r="F191" s="15">
        <v>45562</v>
      </c>
      <c r="G191" s="1" t="s">
        <v>1161</v>
      </c>
      <c r="H191" s="1">
        <v>5276255</v>
      </c>
      <c r="I191" s="16" t="s">
        <v>646</v>
      </c>
      <c r="J191" s="16" t="s">
        <v>647</v>
      </c>
      <c r="K191" s="20">
        <v>173076000</v>
      </c>
      <c r="L191" s="24" t="s">
        <v>1148</v>
      </c>
      <c r="M191" s="19" t="s">
        <v>1139</v>
      </c>
      <c r="N191" s="19" t="s">
        <v>1146</v>
      </c>
      <c r="O191" s="19">
        <v>60</v>
      </c>
      <c r="P191" s="1">
        <v>5541</v>
      </c>
      <c r="Q191" s="1">
        <v>30</v>
      </c>
      <c r="R191" s="12">
        <f t="shared" si="10"/>
        <v>0.5</v>
      </c>
      <c r="S191" s="13">
        <f t="shared" si="11"/>
        <v>166230</v>
      </c>
      <c r="T191" s="1" t="s">
        <v>1202</v>
      </c>
      <c r="U191" s="1" t="s">
        <v>1198</v>
      </c>
      <c r="V191" s="1" t="s">
        <v>1168</v>
      </c>
      <c r="W191" t="s">
        <v>1429</v>
      </c>
      <c r="X191">
        <v>320015</v>
      </c>
      <c r="Y191" t="s">
        <v>1450</v>
      </c>
      <c r="Z191" s="26">
        <f t="shared" si="12"/>
        <v>332.46</v>
      </c>
    </row>
    <row r="192" spans="1:26" x14ac:dyDescent="0.35">
      <c r="A192" s="11">
        <f t="shared" si="9"/>
        <v>190</v>
      </c>
      <c r="B192" s="1" t="s">
        <v>22</v>
      </c>
      <c r="C192" s="1" t="s">
        <v>151</v>
      </c>
      <c r="D192" s="1">
        <v>1</v>
      </c>
      <c r="E192" s="14">
        <v>45562.666064814817</v>
      </c>
      <c r="F192" s="15">
        <v>45562</v>
      </c>
      <c r="G192" s="1" t="s">
        <v>1161</v>
      </c>
      <c r="H192" s="1">
        <v>5331019</v>
      </c>
      <c r="I192" s="16" t="s">
        <v>648</v>
      </c>
      <c r="J192" s="16" t="s">
        <v>649</v>
      </c>
      <c r="K192" s="20">
        <v>173076000</v>
      </c>
      <c r="L192" s="24" t="s">
        <v>1148</v>
      </c>
      <c r="M192" s="19" t="s">
        <v>1139</v>
      </c>
      <c r="N192" s="19" t="s">
        <v>1146</v>
      </c>
      <c r="O192" s="19">
        <v>60</v>
      </c>
      <c r="P192" s="1">
        <v>5541</v>
      </c>
      <c r="Q192" s="1">
        <v>30</v>
      </c>
      <c r="R192" s="12">
        <f t="shared" si="10"/>
        <v>0.5</v>
      </c>
      <c r="S192" s="13">
        <f t="shared" si="11"/>
        <v>166230</v>
      </c>
      <c r="T192" s="1" t="s">
        <v>1203</v>
      </c>
      <c r="U192" s="1" t="s">
        <v>1198</v>
      </c>
      <c r="V192" s="1" t="s">
        <v>1168</v>
      </c>
      <c r="W192" t="s">
        <v>1430</v>
      </c>
      <c r="X192">
        <v>320015</v>
      </c>
      <c r="Y192" t="s">
        <v>1450</v>
      </c>
      <c r="Z192" s="26">
        <f t="shared" si="12"/>
        <v>332.46</v>
      </c>
    </row>
    <row r="193" spans="1:26" x14ac:dyDescent="0.35">
      <c r="A193" s="11">
        <f t="shared" si="9"/>
        <v>191</v>
      </c>
      <c r="B193" s="1" t="s">
        <v>22</v>
      </c>
      <c r="C193" s="1" t="s">
        <v>152</v>
      </c>
      <c r="D193" s="1">
        <v>1</v>
      </c>
      <c r="E193" s="14">
        <v>45562.372071759259</v>
      </c>
      <c r="F193" s="15">
        <v>45562</v>
      </c>
      <c r="G193" s="1" t="s">
        <v>1161</v>
      </c>
      <c r="H193" s="1">
        <v>5275090</v>
      </c>
      <c r="I193" s="16" t="s">
        <v>650</v>
      </c>
      <c r="J193" s="16" t="s">
        <v>651</v>
      </c>
      <c r="K193" s="20">
        <v>173129000</v>
      </c>
      <c r="L193" s="24" t="s">
        <v>1141</v>
      </c>
      <c r="M193" s="19" t="s">
        <v>1139</v>
      </c>
      <c r="N193" s="19" t="s">
        <v>1140</v>
      </c>
      <c r="O193" s="19">
        <v>6</v>
      </c>
      <c r="P193" s="1">
        <v>36800</v>
      </c>
      <c r="Q193" s="1">
        <v>6</v>
      </c>
      <c r="R193" s="12">
        <f t="shared" si="10"/>
        <v>1</v>
      </c>
      <c r="S193" s="13">
        <f t="shared" si="11"/>
        <v>220800</v>
      </c>
      <c r="T193" s="1" t="s">
        <v>1204</v>
      </c>
      <c r="U193" s="1" t="s">
        <v>1198</v>
      </c>
      <c r="V193" s="1" t="s">
        <v>1168</v>
      </c>
      <c r="W193" t="s">
        <v>1430</v>
      </c>
      <c r="X193">
        <v>320023</v>
      </c>
      <c r="Y193" t="s">
        <v>1444</v>
      </c>
      <c r="Z193" s="26">
        <f t="shared" si="12"/>
        <v>220.8</v>
      </c>
    </row>
    <row r="194" spans="1:26" x14ac:dyDescent="0.35">
      <c r="A194" s="11">
        <f t="shared" si="9"/>
        <v>192</v>
      </c>
      <c r="B194" s="1" t="s">
        <v>22</v>
      </c>
      <c r="C194" s="1" t="s">
        <v>153</v>
      </c>
      <c r="D194" s="1">
        <v>1</v>
      </c>
      <c r="E194" s="14">
        <v>45562.379386574074</v>
      </c>
      <c r="F194" s="15">
        <v>45562</v>
      </c>
      <c r="G194" s="1" t="s">
        <v>1161</v>
      </c>
      <c r="H194" s="1">
        <v>5274842</v>
      </c>
      <c r="I194" s="16" t="s">
        <v>652</v>
      </c>
      <c r="J194" s="16" t="s">
        <v>653</v>
      </c>
      <c r="K194" s="20">
        <v>173129000</v>
      </c>
      <c r="L194" s="24" t="s">
        <v>1141</v>
      </c>
      <c r="M194" s="19" t="s">
        <v>1139</v>
      </c>
      <c r="N194" s="19" t="s">
        <v>1140</v>
      </c>
      <c r="O194" s="19">
        <v>6</v>
      </c>
      <c r="P194" s="1">
        <v>36800</v>
      </c>
      <c r="Q194" s="1">
        <v>6</v>
      </c>
      <c r="R194" s="12">
        <f t="shared" si="10"/>
        <v>1</v>
      </c>
      <c r="S194" s="13">
        <f t="shared" si="11"/>
        <v>220800</v>
      </c>
      <c r="T194" s="1" t="s">
        <v>1205</v>
      </c>
      <c r="U194" s="1" t="s">
        <v>1198</v>
      </c>
      <c r="V194" s="1" t="s">
        <v>1168</v>
      </c>
      <c r="W194" t="s">
        <v>1430</v>
      </c>
      <c r="X194">
        <v>320023</v>
      </c>
      <c r="Y194" t="s">
        <v>1444</v>
      </c>
      <c r="Z194" s="26">
        <f t="shared" si="12"/>
        <v>220.8</v>
      </c>
    </row>
    <row r="195" spans="1:26" x14ac:dyDescent="0.35">
      <c r="A195" s="11">
        <f t="shared" si="9"/>
        <v>193</v>
      </c>
      <c r="B195" s="1" t="s">
        <v>22</v>
      </c>
      <c r="C195" s="1" t="s">
        <v>153</v>
      </c>
      <c r="D195" s="1">
        <v>2</v>
      </c>
      <c r="E195" s="14">
        <v>45562.379386574074</v>
      </c>
      <c r="F195" s="15">
        <v>45562</v>
      </c>
      <c r="G195" s="1" t="s">
        <v>1161</v>
      </c>
      <c r="H195" s="1">
        <v>5274842</v>
      </c>
      <c r="I195" s="16" t="s">
        <v>652</v>
      </c>
      <c r="J195" s="16" t="s">
        <v>653</v>
      </c>
      <c r="K195" s="20">
        <v>173076000</v>
      </c>
      <c r="L195" s="24" t="s">
        <v>1148</v>
      </c>
      <c r="M195" s="19" t="s">
        <v>1139</v>
      </c>
      <c r="N195" s="19" t="s">
        <v>1146</v>
      </c>
      <c r="O195" s="19">
        <v>60</v>
      </c>
      <c r="P195" s="1">
        <v>5541</v>
      </c>
      <c r="Q195" s="1">
        <v>30</v>
      </c>
      <c r="R195" s="12">
        <f t="shared" si="10"/>
        <v>0.5</v>
      </c>
      <c r="S195" s="13">
        <f t="shared" si="11"/>
        <v>166230</v>
      </c>
      <c r="T195" s="1" t="s">
        <v>1205</v>
      </c>
      <c r="U195" s="1" t="s">
        <v>1198</v>
      </c>
      <c r="V195" s="1" t="s">
        <v>1168</v>
      </c>
      <c r="W195" t="s">
        <v>1430</v>
      </c>
      <c r="X195">
        <v>320015</v>
      </c>
      <c r="Y195" t="s">
        <v>1450</v>
      </c>
      <c r="Z195" s="26">
        <f t="shared" si="12"/>
        <v>332.46</v>
      </c>
    </row>
    <row r="196" spans="1:26" x14ac:dyDescent="0.35">
      <c r="A196" s="11">
        <f t="shared" ref="A196:A259" si="13">A195+1</f>
        <v>194</v>
      </c>
      <c r="B196" s="1" t="s">
        <v>22</v>
      </c>
      <c r="C196" s="1" t="s">
        <v>153</v>
      </c>
      <c r="D196" s="1">
        <v>3</v>
      </c>
      <c r="E196" s="14">
        <v>45562.379386574074</v>
      </c>
      <c r="F196" s="15">
        <v>45562</v>
      </c>
      <c r="G196" s="1" t="s">
        <v>1161</v>
      </c>
      <c r="H196" s="1">
        <v>5274842</v>
      </c>
      <c r="I196" s="16" t="s">
        <v>652</v>
      </c>
      <c r="J196" s="16" t="s">
        <v>653</v>
      </c>
      <c r="K196" s="20">
        <v>173145000</v>
      </c>
      <c r="L196" s="24" t="s">
        <v>1147</v>
      </c>
      <c r="M196" s="19" t="s">
        <v>1139</v>
      </c>
      <c r="N196" s="19" t="s">
        <v>1146</v>
      </c>
      <c r="O196" s="19">
        <v>24</v>
      </c>
      <c r="P196" s="1">
        <v>11709</v>
      </c>
      <c r="Q196" s="1">
        <v>24</v>
      </c>
      <c r="R196" s="12">
        <f t="shared" ref="R196:R259" si="14">Q196/O196</f>
        <v>1</v>
      </c>
      <c r="S196" s="13">
        <f t="shared" ref="S196:S259" si="15">P196*Q196</f>
        <v>281016</v>
      </c>
      <c r="T196" s="1" t="s">
        <v>1205</v>
      </c>
      <c r="U196" s="1" t="s">
        <v>1198</v>
      </c>
      <c r="V196" s="1" t="s">
        <v>1168</v>
      </c>
      <c r="W196" t="s">
        <v>1430</v>
      </c>
      <c r="X196">
        <v>322000</v>
      </c>
      <c r="Y196" t="s">
        <v>1449</v>
      </c>
      <c r="Z196" s="26">
        <f t="shared" ref="Z196:Z259" si="16">O196*P196/1000</f>
        <v>281.01600000000002</v>
      </c>
    </row>
    <row r="197" spans="1:26" x14ac:dyDescent="0.35">
      <c r="A197" s="11">
        <f t="shared" si="13"/>
        <v>195</v>
      </c>
      <c r="B197" s="1" t="s">
        <v>22</v>
      </c>
      <c r="C197" s="1" t="s">
        <v>154</v>
      </c>
      <c r="D197" s="1">
        <v>1</v>
      </c>
      <c r="E197" s="14">
        <v>45562.391342592593</v>
      </c>
      <c r="F197" s="15">
        <v>45562</v>
      </c>
      <c r="G197" s="1" t="s">
        <v>1161</v>
      </c>
      <c r="H197" s="1">
        <v>5275111</v>
      </c>
      <c r="I197" s="16" t="s">
        <v>654</v>
      </c>
      <c r="J197" s="16" t="s">
        <v>655</v>
      </c>
      <c r="K197" s="20">
        <v>173129000</v>
      </c>
      <c r="L197" s="24" t="s">
        <v>1141</v>
      </c>
      <c r="M197" s="19" t="s">
        <v>1139</v>
      </c>
      <c r="N197" s="19" t="s">
        <v>1140</v>
      </c>
      <c r="O197" s="19">
        <v>6</v>
      </c>
      <c r="P197" s="1">
        <v>36800</v>
      </c>
      <c r="Q197" s="1">
        <v>6</v>
      </c>
      <c r="R197" s="12">
        <f t="shared" si="14"/>
        <v>1</v>
      </c>
      <c r="S197" s="13">
        <f t="shared" si="15"/>
        <v>220800</v>
      </c>
      <c r="T197" s="1" t="s">
        <v>1206</v>
      </c>
      <c r="U197" s="1" t="s">
        <v>1198</v>
      </c>
      <c r="V197" s="1" t="s">
        <v>1168</v>
      </c>
      <c r="W197" t="s">
        <v>1430</v>
      </c>
      <c r="X197">
        <v>320023</v>
      </c>
      <c r="Y197" t="s">
        <v>1444</v>
      </c>
      <c r="Z197" s="26">
        <f t="shared" si="16"/>
        <v>220.8</v>
      </c>
    </row>
    <row r="198" spans="1:26" x14ac:dyDescent="0.35">
      <c r="A198" s="11">
        <f t="shared" si="13"/>
        <v>196</v>
      </c>
      <c r="B198" s="1" t="s">
        <v>22</v>
      </c>
      <c r="C198" s="1" t="s">
        <v>155</v>
      </c>
      <c r="D198" s="1">
        <v>1</v>
      </c>
      <c r="E198" s="14">
        <v>45562.396608796298</v>
      </c>
      <c r="F198" s="15">
        <v>45562</v>
      </c>
      <c r="G198" s="1" t="s">
        <v>1161</v>
      </c>
      <c r="H198" s="1">
        <v>5274901</v>
      </c>
      <c r="I198" s="16" t="s">
        <v>656</v>
      </c>
      <c r="J198" s="16" t="s">
        <v>657</v>
      </c>
      <c r="K198" s="20">
        <v>173129000</v>
      </c>
      <c r="L198" s="24" t="s">
        <v>1141</v>
      </c>
      <c r="M198" s="19" t="s">
        <v>1139</v>
      </c>
      <c r="N198" s="19" t="s">
        <v>1140</v>
      </c>
      <c r="O198" s="19">
        <v>6</v>
      </c>
      <c r="P198" s="1">
        <v>36800</v>
      </c>
      <c r="Q198" s="1">
        <v>6</v>
      </c>
      <c r="R198" s="12">
        <f t="shared" si="14"/>
        <v>1</v>
      </c>
      <c r="S198" s="13">
        <f t="shared" si="15"/>
        <v>220800</v>
      </c>
      <c r="T198" s="1" t="s">
        <v>1207</v>
      </c>
      <c r="U198" s="1" t="s">
        <v>1198</v>
      </c>
      <c r="V198" s="1" t="s">
        <v>1168</v>
      </c>
      <c r="W198" t="s">
        <v>1430</v>
      </c>
      <c r="X198">
        <v>320023</v>
      </c>
      <c r="Y198" t="s">
        <v>1444</v>
      </c>
      <c r="Z198" s="26">
        <f t="shared" si="16"/>
        <v>220.8</v>
      </c>
    </row>
    <row r="199" spans="1:26" x14ac:dyDescent="0.35">
      <c r="A199" s="11">
        <f t="shared" si="13"/>
        <v>197</v>
      </c>
      <c r="B199" s="1" t="s">
        <v>22</v>
      </c>
      <c r="C199" s="1" t="s">
        <v>155</v>
      </c>
      <c r="D199" s="1">
        <v>2</v>
      </c>
      <c r="E199" s="14">
        <v>45562.396608796298</v>
      </c>
      <c r="F199" s="15">
        <v>45562</v>
      </c>
      <c r="G199" s="1" t="s">
        <v>1161</v>
      </c>
      <c r="H199" s="1">
        <v>5274901</v>
      </c>
      <c r="I199" s="16" t="s">
        <v>656</v>
      </c>
      <c r="J199" s="16" t="s">
        <v>657</v>
      </c>
      <c r="K199" s="20">
        <v>173076000</v>
      </c>
      <c r="L199" s="24" t="s">
        <v>1148</v>
      </c>
      <c r="M199" s="19" t="s">
        <v>1139</v>
      </c>
      <c r="N199" s="19" t="s">
        <v>1146</v>
      </c>
      <c r="O199" s="19">
        <v>60</v>
      </c>
      <c r="P199" s="1">
        <v>5541</v>
      </c>
      <c r="Q199" s="1">
        <v>30</v>
      </c>
      <c r="R199" s="12">
        <f t="shared" si="14"/>
        <v>0.5</v>
      </c>
      <c r="S199" s="13">
        <f t="shared" si="15"/>
        <v>166230</v>
      </c>
      <c r="T199" s="1" t="s">
        <v>1207</v>
      </c>
      <c r="U199" s="1" t="s">
        <v>1198</v>
      </c>
      <c r="V199" s="1" t="s">
        <v>1168</v>
      </c>
      <c r="W199" t="s">
        <v>1430</v>
      </c>
      <c r="X199">
        <v>320015</v>
      </c>
      <c r="Y199" t="s">
        <v>1450</v>
      </c>
      <c r="Z199" s="26">
        <f t="shared" si="16"/>
        <v>332.46</v>
      </c>
    </row>
    <row r="200" spans="1:26" x14ac:dyDescent="0.35">
      <c r="A200" s="11">
        <f t="shared" si="13"/>
        <v>198</v>
      </c>
      <c r="B200" s="1" t="s">
        <v>22</v>
      </c>
      <c r="C200" s="1" t="s">
        <v>155</v>
      </c>
      <c r="D200" s="1">
        <v>3</v>
      </c>
      <c r="E200" s="14">
        <v>45562.396608796298</v>
      </c>
      <c r="F200" s="15">
        <v>45562</v>
      </c>
      <c r="G200" s="1" t="s">
        <v>1161</v>
      </c>
      <c r="H200" s="1">
        <v>5274901</v>
      </c>
      <c r="I200" s="16" t="s">
        <v>656</v>
      </c>
      <c r="J200" s="16" t="s">
        <v>657</v>
      </c>
      <c r="K200" s="20">
        <v>173145000</v>
      </c>
      <c r="L200" s="24" t="s">
        <v>1147</v>
      </c>
      <c r="M200" s="19" t="s">
        <v>1139</v>
      </c>
      <c r="N200" s="19" t="s">
        <v>1146</v>
      </c>
      <c r="O200" s="19">
        <v>24</v>
      </c>
      <c r="P200" s="1">
        <v>11709</v>
      </c>
      <c r="Q200" s="1">
        <v>24</v>
      </c>
      <c r="R200" s="12">
        <f t="shared" si="14"/>
        <v>1</v>
      </c>
      <c r="S200" s="13">
        <f t="shared" si="15"/>
        <v>281016</v>
      </c>
      <c r="T200" s="1" t="s">
        <v>1207</v>
      </c>
      <c r="U200" s="1" t="s">
        <v>1198</v>
      </c>
      <c r="V200" s="1" t="s">
        <v>1168</v>
      </c>
      <c r="W200" t="s">
        <v>1430</v>
      </c>
      <c r="X200">
        <v>322000</v>
      </c>
      <c r="Y200" t="s">
        <v>1449</v>
      </c>
      <c r="Z200" s="26">
        <f t="shared" si="16"/>
        <v>281.01600000000002</v>
      </c>
    </row>
    <row r="201" spans="1:26" x14ac:dyDescent="0.35">
      <c r="A201" s="11">
        <f t="shared" si="13"/>
        <v>199</v>
      </c>
      <c r="B201" s="1" t="s">
        <v>22</v>
      </c>
      <c r="C201" s="1" t="s">
        <v>156</v>
      </c>
      <c r="D201" s="1">
        <v>1</v>
      </c>
      <c r="E201" s="14">
        <v>45562.370115740741</v>
      </c>
      <c r="F201" s="15">
        <v>45562</v>
      </c>
      <c r="G201" s="1" t="s">
        <v>1161</v>
      </c>
      <c r="H201" s="1">
        <v>5275069</v>
      </c>
      <c r="I201" s="16" t="s">
        <v>658</v>
      </c>
      <c r="J201" s="16" t="s">
        <v>659</v>
      </c>
      <c r="K201" s="20">
        <v>173147000</v>
      </c>
      <c r="L201" s="24" t="s">
        <v>1149</v>
      </c>
      <c r="M201" s="19" t="s">
        <v>1139</v>
      </c>
      <c r="N201" s="19" t="s">
        <v>1140</v>
      </c>
      <c r="O201" s="19">
        <v>6</v>
      </c>
      <c r="P201" s="1">
        <v>27870</v>
      </c>
      <c r="Q201" s="1">
        <v>6</v>
      </c>
      <c r="R201" s="12">
        <f t="shared" si="14"/>
        <v>1</v>
      </c>
      <c r="S201" s="13">
        <f t="shared" si="15"/>
        <v>167220</v>
      </c>
      <c r="T201" s="1" t="s">
        <v>1208</v>
      </c>
      <c r="U201" s="1" t="s">
        <v>1198</v>
      </c>
      <c r="V201" s="1" t="s">
        <v>1168</v>
      </c>
      <c r="W201" t="s">
        <v>1429</v>
      </c>
      <c r="X201">
        <v>320028</v>
      </c>
      <c r="Y201" t="s">
        <v>1451</v>
      </c>
      <c r="Z201" s="26">
        <f t="shared" si="16"/>
        <v>167.22</v>
      </c>
    </row>
    <row r="202" spans="1:26" x14ac:dyDescent="0.35">
      <c r="A202" s="11">
        <f t="shared" si="13"/>
        <v>200</v>
      </c>
      <c r="B202" s="1" t="s">
        <v>22</v>
      </c>
      <c r="C202" s="1" t="s">
        <v>156</v>
      </c>
      <c r="D202" s="1">
        <v>2</v>
      </c>
      <c r="E202" s="14">
        <v>45562.370115740741</v>
      </c>
      <c r="F202" s="15">
        <v>45562</v>
      </c>
      <c r="G202" s="1" t="s">
        <v>1161</v>
      </c>
      <c r="H202" s="1">
        <v>5275069</v>
      </c>
      <c r="I202" s="16" t="s">
        <v>658</v>
      </c>
      <c r="J202" s="16" t="s">
        <v>659</v>
      </c>
      <c r="K202" s="20">
        <v>173076000</v>
      </c>
      <c r="L202" s="24" t="s">
        <v>1148</v>
      </c>
      <c r="M202" s="19" t="s">
        <v>1139</v>
      </c>
      <c r="N202" s="19" t="s">
        <v>1146</v>
      </c>
      <c r="O202" s="19">
        <v>60</v>
      </c>
      <c r="P202" s="1">
        <v>5541</v>
      </c>
      <c r="Q202" s="1">
        <v>30</v>
      </c>
      <c r="R202" s="12">
        <f t="shared" si="14"/>
        <v>0.5</v>
      </c>
      <c r="S202" s="13">
        <f t="shared" si="15"/>
        <v>166230</v>
      </c>
      <c r="T202" s="1" t="s">
        <v>1208</v>
      </c>
      <c r="U202" s="1" t="s">
        <v>1198</v>
      </c>
      <c r="V202" s="1" t="s">
        <v>1168</v>
      </c>
      <c r="W202" t="s">
        <v>1429</v>
      </c>
      <c r="X202">
        <v>320015</v>
      </c>
      <c r="Y202" t="s">
        <v>1450</v>
      </c>
      <c r="Z202" s="26">
        <f t="shared" si="16"/>
        <v>332.46</v>
      </c>
    </row>
    <row r="203" spans="1:26" x14ac:dyDescent="0.35">
      <c r="A203" s="11">
        <f t="shared" si="13"/>
        <v>201</v>
      </c>
      <c r="B203" s="1" t="s">
        <v>22</v>
      </c>
      <c r="C203" s="1" t="s">
        <v>156</v>
      </c>
      <c r="D203" s="1">
        <v>3</v>
      </c>
      <c r="E203" s="14">
        <v>45562.370115740741</v>
      </c>
      <c r="F203" s="15">
        <v>45562</v>
      </c>
      <c r="G203" s="1" t="s">
        <v>1161</v>
      </c>
      <c r="H203" s="1">
        <v>5275069</v>
      </c>
      <c r="I203" s="16" t="s">
        <v>658</v>
      </c>
      <c r="J203" s="16" t="s">
        <v>659</v>
      </c>
      <c r="K203" s="20">
        <v>173145000</v>
      </c>
      <c r="L203" s="24" t="s">
        <v>1147</v>
      </c>
      <c r="M203" s="19" t="s">
        <v>1139</v>
      </c>
      <c r="N203" s="19" t="s">
        <v>1146</v>
      </c>
      <c r="O203" s="19">
        <v>24</v>
      </c>
      <c r="P203" s="1">
        <v>11709</v>
      </c>
      <c r="Q203" s="1">
        <v>24</v>
      </c>
      <c r="R203" s="12">
        <f t="shared" si="14"/>
        <v>1</v>
      </c>
      <c r="S203" s="13">
        <f t="shared" si="15"/>
        <v>281016</v>
      </c>
      <c r="T203" s="1" t="s">
        <v>1208</v>
      </c>
      <c r="U203" s="1" t="s">
        <v>1198</v>
      </c>
      <c r="V203" s="1" t="s">
        <v>1168</v>
      </c>
      <c r="W203" t="s">
        <v>1429</v>
      </c>
      <c r="X203">
        <v>322000</v>
      </c>
      <c r="Y203" t="s">
        <v>1449</v>
      </c>
      <c r="Z203" s="26">
        <f t="shared" si="16"/>
        <v>281.01600000000002</v>
      </c>
    </row>
    <row r="204" spans="1:26" x14ac:dyDescent="0.35">
      <c r="A204" s="11">
        <f t="shared" si="13"/>
        <v>202</v>
      </c>
      <c r="B204" s="1" t="s">
        <v>22</v>
      </c>
      <c r="C204" s="1" t="s">
        <v>157</v>
      </c>
      <c r="D204" s="1">
        <v>1</v>
      </c>
      <c r="E204" s="14">
        <v>45562.39576388889</v>
      </c>
      <c r="F204" s="15">
        <v>45562</v>
      </c>
      <c r="G204" s="1" t="s">
        <v>1161</v>
      </c>
      <c r="H204" s="1">
        <v>5275173</v>
      </c>
      <c r="I204" s="16" t="s">
        <v>660</v>
      </c>
      <c r="J204" s="16" t="s">
        <v>661</v>
      </c>
      <c r="K204" s="20">
        <v>173129000</v>
      </c>
      <c r="L204" s="24" t="s">
        <v>1141</v>
      </c>
      <c r="M204" s="19" t="s">
        <v>1139</v>
      </c>
      <c r="N204" s="19" t="s">
        <v>1140</v>
      </c>
      <c r="O204" s="19">
        <v>6</v>
      </c>
      <c r="P204" s="1">
        <v>36800</v>
      </c>
      <c r="Q204" s="1">
        <v>12</v>
      </c>
      <c r="R204" s="12">
        <f t="shared" si="14"/>
        <v>2</v>
      </c>
      <c r="S204" s="13">
        <f t="shared" si="15"/>
        <v>441600</v>
      </c>
      <c r="T204" s="1" t="s">
        <v>1209</v>
      </c>
      <c r="U204" s="1" t="s">
        <v>1198</v>
      </c>
      <c r="V204" s="1" t="s">
        <v>1168</v>
      </c>
      <c r="W204" t="s">
        <v>1430</v>
      </c>
      <c r="X204">
        <v>320023</v>
      </c>
      <c r="Y204" t="s">
        <v>1444</v>
      </c>
      <c r="Z204" s="26">
        <f t="shared" si="16"/>
        <v>220.8</v>
      </c>
    </row>
    <row r="205" spans="1:26" x14ac:dyDescent="0.35">
      <c r="A205" s="11">
        <f t="shared" si="13"/>
        <v>203</v>
      </c>
      <c r="B205" s="1" t="s">
        <v>22</v>
      </c>
      <c r="C205" s="1" t="s">
        <v>158</v>
      </c>
      <c r="D205" s="1">
        <v>1</v>
      </c>
      <c r="E205" s="14">
        <v>45562.651435185187</v>
      </c>
      <c r="F205" s="15">
        <v>45562</v>
      </c>
      <c r="G205" s="1" t="s">
        <v>1161</v>
      </c>
      <c r="H205" s="1">
        <v>5275197</v>
      </c>
      <c r="I205" s="16" t="s">
        <v>662</v>
      </c>
      <c r="J205" s="16" t="s">
        <v>663</v>
      </c>
      <c r="K205" s="20">
        <v>173076000</v>
      </c>
      <c r="L205" s="24" t="s">
        <v>1148</v>
      </c>
      <c r="M205" s="19" t="s">
        <v>1139</v>
      </c>
      <c r="N205" s="19" t="s">
        <v>1146</v>
      </c>
      <c r="O205" s="19">
        <v>60</v>
      </c>
      <c r="P205" s="1">
        <v>5541</v>
      </c>
      <c r="Q205" s="1">
        <v>30</v>
      </c>
      <c r="R205" s="12">
        <f t="shared" si="14"/>
        <v>0.5</v>
      </c>
      <c r="S205" s="13">
        <f t="shared" si="15"/>
        <v>166230</v>
      </c>
      <c r="T205" s="1" t="s">
        <v>1210</v>
      </c>
      <c r="U205" s="1" t="s">
        <v>1198</v>
      </c>
      <c r="V205" s="1" t="s">
        <v>1168</v>
      </c>
      <c r="W205" t="s">
        <v>1430</v>
      </c>
      <c r="X205">
        <v>320015</v>
      </c>
      <c r="Y205" t="s">
        <v>1450</v>
      </c>
      <c r="Z205" s="26">
        <f t="shared" si="16"/>
        <v>332.46</v>
      </c>
    </row>
    <row r="206" spans="1:26" x14ac:dyDescent="0.35">
      <c r="A206" s="11">
        <f t="shared" si="13"/>
        <v>204</v>
      </c>
      <c r="B206" s="1" t="s">
        <v>22</v>
      </c>
      <c r="C206" s="1" t="s">
        <v>159</v>
      </c>
      <c r="D206" s="1">
        <v>1</v>
      </c>
      <c r="E206" s="14">
        <v>45562.429236111115</v>
      </c>
      <c r="F206" s="15">
        <v>45562</v>
      </c>
      <c r="G206" s="1" t="s">
        <v>1161</v>
      </c>
      <c r="H206" s="1">
        <v>5275166</v>
      </c>
      <c r="I206" s="16" t="s">
        <v>664</v>
      </c>
      <c r="J206" s="16" t="s">
        <v>665</v>
      </c>
      <c r="K206" s="20">
        <v>173145000</v>
      </c>
      <c r="L206" s="24" t="s">
        <v>1147</v>
      </c>
      <c r="M206" s="19" t="s">
        <v>1139</v>
      </c>
      <c r="N206" s="19" t="s">
        <v>1146</v>
      </c>
      <c r="O206" s="19">
        <v>24</v>
      </c>
      <c r="P206" s="1">
        <v>11709</v>
      </c>
      <c r="Q206" s="1">
        <v>24</v>
      </c>
      <c r="R206" s="12">
        <f t="shared" si="14"/>
        <v>1</v>
      </c>
      <c r="S206" s="13">
        <f t="shared" si="15"/>
        <v>281016</v>
      </c>
      <c r="T206" s="1" t="s">
        <v>1211</v>
      </c>
      <c r="U206" s="1" t="s">
        <v>1198</v>
      </c>
      <c r="V206" s="1" t="s">
        <v>1168</v>
      </c>
      <c r="W206" t="s">
        <v>1429</v>
      </c>
      <c r="X206">
        <v>322000</v>
      </c>
      <c r="Y206" t="s">
        <v>1449</v>
      </c>
      <c r="Z206" s="26">
        <f t="shared" si="16"/>
        <v>281.01600000000002</v>
      </c>
    </row>
    <row r="207" spans="1:26" x14ac:dyDescent="0.35">
      <c r="A207" s="11">
        <f t="shared" si="13"/>
        <v>205</v>
      </c>
      <c r="B207" s="1" t="s">
        <v>22</v>
      </c>
      <c r="C207" s="1" t="s">
        <v>160</v>
      </c>
      <c r="D207" s="1">
        <v>1</v>
      </c>
      <c r="E207" s="14">
        <v>45562.424328703702</v>
      </c>
      <c r="F207" s="15">
        <v>45562</v>
      </c>
      <c r="G207" s="1" t="s">
        <v>1161</v>
      </c>
      <c r="H207" s="1">
        <v>5276248</v>
      </c>
      <c r="I207" s="16" t="s">
        <v>666</v>
      </c>
      <c r="J207" s="16" t="s">
        <v>667</v>
      </c>
      <c r="K207" s="20">
        <v>173076000</v>
      </c>
      <c r="L207" s="24" t="s">
        <v>1148</v>
      </c>
      <c r="M207" s="19" t="s">
        <v>1139</v>
      </c>
      <c r="N207" s="19" t="s">
        <v>1146</v>
      </c>
      <c r="O207" s="19">
        <v>60</v>
      </c>
      <c r="P207" s="1">
        <v>5541</v>
      </c>
      <c r="Q207" s="1">
        <v>30</v>
      </c>
      <c r="R207" s="12">
        <f t="shared" si="14"/>
        <v>0.5</v>
      </c>
      <c r="S207" s="13">
        <f t="shared" si="15"/>
        <v>166230</v>
      </c>
      <c r="T207" s="1" t="s">
        <v>1212</v>
      </c>
      <c r="U207" s="1" t="s">
        <v>1198</v>
      </c>
      <c r="V207" s="1" t="s">
        <v>1168</v>
      </c>
      <c r="W207" t="s">
        <v>1429</v>
      </c>
      <c r="X207">
        <v>320015</v>
      </c>
      <c r="Y207" t="s">
        <v>1450</v>
      </c>
      <c r="Z207" s="26">
        <f t="shared" si="16"/>
        <v>332.46</v>
      </c>
    </row>
    <row r="208" spans="1:26" x14ac:dyDescent="0.35">
      <c r="A208" s="11">
        <f t="shared" si="13"/>
        <v>206</v>
      </c>
      <c r="B208" s="1" t="s">
        <v>22</v>
      </c>
      <c r="C208" s="1" t="s">
        <v>161</v>
      </c>
      <c r="D208" s="1">
        <v>1</v>
      </c>
      <c r="E208" s="14">
        <v>45562.430949074071</v>
      </c>
      <c r="F208" s="15">
        <v>45562</v>
      </c>
      <c r="G208" s="1" t="s">
        <v>1161</v>
      </c>
      <c r="H208" s="1">
        <v>5275218</v>
      </c>
      <c r="I208" s="16" t="s">
        <v>668</v>
      </c>
      <c r="J208" s="16" t="s">
        <v>669</v>
      </c>
      <c r="K208" s="20">
        <v>173076000</v>
      </c>
      <c r="L208" s="24" t="s">
        <v>1148</v>
      </c>
      <c r="M208" s="19" t="s">
        <v>1139</v>
      </c>
      <c r="N208" s="19" t="s">
        <v>1146</v>
      </c>
      <c r="O208" s="19">
        <v>60</v>
      </c>
      <c r="P208" s="1">
        <v>5541</v>
      </c>
      <c r="Q208" s="1">
        <v>30</v>
      </c>
      <c r="R208" s="12">
        <f t="shared" si="14"/>
        <v>0.5</v>
      </c>
      <c r="S208" s="13">
        <f t="shared" si="15"/>
        <v>166230</v>
      </c>
      <c r="T208" s="1" t="s">
        <v>1213</v>
      </c>
      <c r="U208" s="1" t="s">
        <v>1198</v>
      </c>
      <c r="V208" s="1" t="s">
        <v>1168</v>
      </c>
      <c r="W208" t="s">
        <v>1430</v>
      </c>
      <c r="X208">
        <v>320015</v>
      </c>
      <c r="Y208" t="s">
        <v>1450</v>
      </c>
      <c r="Z208" s="26">
        <f t="shared" si="16"/>
        <v>332.46</v>
      </c>
    </row>
    <row r="209" spans="1:26" x14ac:dyDescent="0.35">
      <c r="A209" s="11">
        <f t="shared" si="13"/>
        <v>207</v>
      </c>
      <c r="B209" s="1" t="s">
        <v>22</v>
      </c>
      <c r="C209" s="1" t="s">
        <v>162</v>
      </c>
      <c r="D209" s="1">
        <v>1</v>
      </c>
      <c r="E209" s="14">
        <v>45562.432974537034</v>
      </c>
      <c r="F209" s="15">
        <v>45562</v>
      </c>
      <c r="G209" s="1" t="s">
        <v>1161</v>
      </c>
      <c r="H209" s="1">
        <v>5275225</v>
      </c>
      <c r="I209" s="16" t="s">
        <v>670</v>
      </c>
      <c r="J209" s="16" t="s">
        <v>671</v>
      </c>
      <c r="K209" s="20">
        <v>173129000</v>
      </c>
      <c r="L209" s="24" t="s">
        <v>1141</v>
      </c>
      <c r="M209" s="19" t="s">
        <v>1139</v>
      </c>
      <c r="N209" s="19" t="s">
        <v>1140</v>
      </c>
      <c r="O209" s="19">
        <v>6</v>
      </c>
      <c r="P209" s="1">
        <v>36800</v>
      </c>
      <c r="Q209" s="1">
        <v>6</v>
      </c>
      <c r="R209" s="12">
        <f t="shared" si="14"/>
        <v>1</v>
      </c>
      <c r="S209" s="13">
        <f t="shared" si="15"/>
        <v>220800</v>
      </c>
      <c r="T209" s="1" t="s">
        <v>1214</v>
      </c>
      <c r="U209" s="1" t="s">
        <v>1198</v>
      </c>
      <c r="V209" s="1" t="s">
        <v>1168</v>
      </c>
      <c r="W209" t="s">
        <v>1429</v>
      </c>
      <c r="X209">
        <v>320023</v>
      </c>
      <c r="Y209" t="s">
        <v>1444</v>
      </c>
      <c r="Z209" s="26">
        <f t="shared" si="16"/>
        <v>220.8</v>
      </c>
    </row>
    <row r="210" spans="1:26" x14ac:dyDescent="0.35">
      <c r="A210" s="11">
        <f t="shared" si="13"/>
        <v>208</v>
      </c>
      <c r="B210" s="1" t="s">
        <v>22</v>
      </c>
      <c r="C210" s="1" t="s">
        <v>163</v>
      </c>
      <c r="D210" s="1">
        <v>1</v>
      </c>
      <c r="E210" s="14">
        <v>45562.423356481479</v>
      </c>
      <c r="F210" s="15">
        <v>45562</v>
      </c>
      <c r="G210" s="1" t="s">
        <v>1161</v>
      </c>
      <c r="H210" s="1">
        <v>5275249</v>
      </c>
      <c r="I210" s="16" t="s">
        <v>672</v>
      </c>
      <c r="J210" s="16" t="s">
        <v>673</v>
      </c>
      <c r="K210" s="20">
        <v>173129000</v>
      </c>
      <c r="L210" s="24" t="s">
        <v>1141</v>
      </c>
      <c r="M210" s="19" t="s">
        <v>1139</v>
      </c>
      <c r="N210" s="19" t="s">
        <v>1140</v>
      </c>
      <c r="O210" s="19">
        <v>6</v>
      </c>
      <c r="P210" s="1">
        <v>36800</v>
      </c>
      <c r="Q210" s="1">
        <v>6</v>
      </c>
      <c r="R210" s="12">
        <f t="shared" si="14"/>
        <v>1</v>
      </c>
      <c r="S210" s="13">
        <f t="shared" si="15"/>
        <v>220800</v>
      </c>
      <c r="T210" s="1" t="s">
        <v>1215</v>
      </c>
      <c r="U210" s="1" t="s">
        <v>1198</v>
      </c>
      <c r="V210" s="1" t="s">
        <v>1168</v>
      </c>
      <c r="W210" t="s">
        <v>1430</v>
      </c>
      <c r="X210">
        <v>320023</v>
      </c>
      <c r="Y210" t="s">
        <v>1444</v>
      </c>
      <c r="Z210" s="26">
        <f t="shared" si="16"/>
        <v>220.8</v>
      </c>
    </row>
    <row r="211" spans="1:26" x14ac:dyDescent="0.35">
      <c r="A211" s="11">
        <f t="shared" si="13"/>
        <v>209</v>
      </c>
      <c r="B211" s="1" t="s">
        <v>22</v>
      </c>
      <c r="C211" s="1" t="s">
        <v>164</v>
      </c>
      <c r="D211" s="1">
        <v>1</v>
      </c>
      <c r="E211" s="14">
        <v>45562.658865740741</v>
      </c>
      <c r="F211" s="15">
        <v>45562</v>
      </c>
      <c r="G211" s="1" t="s">
        <v>1161</v>
      </c>
      <c r="H211" s="1">
        <v>5275294</v>
      </c>
      <c r="I211" s="16" t="s">
        <v>674</v>
      </c>
      <c r="J211" s="16" t="s">
        <v>675</v>
      </c>
      <c r="K211" s="20">
        <v>173129000</v>
      </c>
      <c r="L211" s="24" t="s">
        <v>1141</v>
      </c>
      <c r="M211" s="19" t="s">
        <v>1139</v>
      </c>
      <c r="N211" s="19" t="s">
        <v>1140</v>
      </c>
      <c r="O211" s="19">
        <v>6</v>
      </c>
      <c r="P211" s="1">
        <v>36800</v>
      </c>
      <c r="Q211" s="1">
        <v>6</v>
      </c>
      <c r="R211" s="12">
        <f t="shared" si="14"/>
        <v>1</v>
      </c>
      <c r="S211" s="13">
        <f t="shared" si="15"/>
        <v>220800</v>
      </c>
      <c r="T211" s="1" t="s">
        <v>1216</v>
      </c>
      <c r="U211" s="1" t="s">
        <v>1198</v>
      </c>
      <c r="V211" s="1" t="s">
        <v>1168</v>
      </c>
      <c r="W211" t="s">
        <v>1429</v>
      </c>
      <c r="X211">
        <v>320023</v>
      </c>
      <c r="Y211" t="s">
        <v>1444</v>
      </c>
      <c r="Z211" s="26">
        <f t="shared" si="16"/>
        <v>220.8</v>
      </c>
    </row>
    <row r="212" spans="1:26" x14ac:dyDescent="0.35">
      <c r="A212" s="11">
        <f t="shared" si="13"/>
        <v>210</v>
      </c>
      <c r="B212" s="1" t="s">
        <v>22</v>
      </c>
      <c r="C212" s="1" t="s">
        <v>165</v>
      </c>
      <c r="D212" s="1">
        <v>1</v>
      </c>
      <c r="E212" s="14">
        <v>45562.444027777776</v>
      </c>
      <c r="F212" s="15">
        <v>45562</v>
      </c>
      <c r="G212" s="1" t="s">
        <v>1161</v>
      </c>
      <c r="H212" s="1">
        <v>5275377</v>
      </c>
      <c r="I212" s="16" t="s">
        <v>676</v>
      </c>
      <c r="J212" s="16" t="s">
        <v>677</v>
      </c>
      <c r="K212" s="20">
        <v>173129000</v>
      </c>
      <c r="L212" s="24" t="s">
        <v>1141</v>
      </c>
      <c r="M212" s="19" t="s">
        <v>1139</v>
      </c>
      <c r="N212" s="19" t="s">
        <v>1140</v>
      </c>
      <c r="O212" s="19">
        <v>6</v>
      </c>
      <c r="P212" s="1">
        <v>36800</v>
      </c>
      <c r="Q212" s="1">
        <v>6</v>
      </c>
      <c r="R212" s="12">
        <f t="shared" si="14"/>
        <v>1</v>
      </c>
      <c r="S212" s="13">
        <f t="shared" si="15"/>
        <v>220800</v>
      </c>
      <c r="T212" s="1" t="s">
        <v>1217</v>
      </c>
      <c r="U212" s="1" t="s">
        <v>1198</v>
      </c>
      <c r="V212" s="1" t="s">
        <v>1168</v>
      </c>
      <c r="W212" t="s">
        <v>1429</v>
      </c>
      <c r="X212">
        <v>320023</v>
      </c>
      <c r="Y212" t="s">
        <v>1444</v>
      </c>
      <c r="Z212" s="26">
        <f t="shared" si="16"/>
        <v>220.8</v>
      </c>
    </row>
    <row r="213" spans="1:26" x14ac:dyDescent="0.35">
      <c r="A213" s="11">
        <f t="shared" si="13"/>
        <v>211</v>
      </c>
      <c r="B213" s="1" t="s">
        <v>22</v>
      </c>
      <c r="C213" s="1" t="s">
        <v>166</v>
      </c>
      <c r="D213" s="1">
        <v>1</v>
      </c>
      <c r="E213" s="14">
        <v>45562.446099537039</v>
      </c>
      <c r="F213" s="15">
        <v>45562</v>
      </c>
      <c r="G213" s="1" t="s">
        <v>1161</v>
      </c>
      <c r="H213" s="1">
        <v>5337345</v>
      </c>
      <c r="I213" s="16" t="s">
        <v>678</v>
      </c>
      <c r="J213" s="16" t="s">
        <v>679</v>
      </c>
      <c r="K213" s="20">
        <v>173129000</v>
      </c>
      <c r="L213" s="24" t="s">
        <v>1141</v>
      </c>
      <c r="M213" s="19" t="s">
        <v>1139</v>
      </c>
      <c r="N213" s="19" t="s">
        <v>1140</v>
      </c>
      <c r="O213" s="19">
        <v>6</v>
      </c>
      <c r="P213" s="1">
        <v>36800</v>
      </c>
      <c r="Q213" s="1">
        <v>6</v>
      </c>
      <c r="R213" s="12">
        <f t="shared" si="14"/>
        <v>1</v>
      </c>
      <c r="S213" s="13">
        <f t="shared" si="15"/>
        <v>220800</v>
      </c>
      <c r="T213" s="1" t="s">
        <v>1218</v>
      </c>
      <c r="U213" s="1" t="s">
        <v>1198</v>
      </c>
      <c r="V213" s="1" t="s">
        <v>1168</v>
      </c>
      <c r="W213" t="s">
        <v>1430</v>
      </c>
      <c r="X213">
        <v>320023</v>
      </c>
      <c r="Y213" t="s">
        <v>1444</v>
      </c>
      <c r="Z213" s="26">
        <f t="shared" si="16"/>
        <v>220.8</v>
      </c>
    </row>
    <row r="214" spans="1:26" x14ac:dyDescent="0.35">
      <c r="A214" s="11">
        <f t="shared" si="13"/>
        <v>212</v>
      </c>
      <c r="B214" s="1" t="s">
        <v>22</v>
      </c>
      <c r="C214" s="1" t="s">
        <v>167</v>
      </c>
      <c r="D214" s="1">
        <v>1</v>
      </c>
      <c r="E214" s="14">
        <v>45562.452835648146</v>
      </c>
      <c r="F214" s="15">
        <v>45562</v>
      </c>
      <c r="G214" s="1" t="s">
        <v>1161</v>
      </c>
      <c r="H214" s="1">
        <v>5130977</v>
      </c>
      <c r="I214" s="16" t="s">
        <v>680</v>
      </c>
      <c r="J214" s="16" t="s">
        <v>681</v>
      </c>
      <c r="K214" s="20">
        <v>173129000</v>
      </c>
      <c r="L214" s="24" t="s">
        <v>1141</v>
      </c>
      <c r="M214" s="19" t="s">
        <v>1139</v>
      </c>
      <c r="N214" s="19" t="s">
        <v>1140</v>
      </c>
      <c r="O214" s="19">
        <v>6</v>
      </c>
      <c r="P214" s="1">
        <v>36800</v>
      </c>
      <c r="Q214" s="1">
        <v>6</v>
      </c>
      <c r="R214" s="12">
        <f t="shared" si="14"/>
        <v>1</v>
      </c>
      <c r="S214" s="13">
        <f t="shared" si="15"/>
        <v>220800</v>
      </c>
      <c r="T214" s="1" t="s">
        <v>1219</v>
      </c>
      <c r="U214" s="1" t="s">
        <v>1198</v>
      </c>
      <c r="V214" s="1" t="s">
        <v>1168</v>
      </c>
      <c r="W214" t="s">
        <v>1429</v>
      </c>
      <c r="X214">
        <v>320023</v>
      </c>
      <c r="Y214" t="s">
        <v>1444</v>
      </c>
      <c r="Z214" s="26">
        <f t="shared" si="16"/>
        <v>220.8</v>
      </c>
    </row>
    <row r="215" spans="1:26" x14ac:dyDescent="0.35">
      <c r="A215" s="11">
        <f t="shared" si="13"/>
        <v>213</v>
      </c>
      <c r="B215" s="1" t="s">
        <v>22</v>
      </c>
      <c r="C215" s="1" t="s">
        <v>168</v>
      </c>
      <c r="D215" s="1">
        <v>1</v>
      </c>
      <c r="E215" s="14">
        <v>45562.69027777778</v>
      </c>
      <c r="F215" s="15">
        <v>45562</v>
      </c>
      <c r="G215" s="1" t="s">
        <v>1161</v>
      </c>
      <c r="H215" s="1">
        <v>5132335</v>
      </c>
      <c r="I215" s="16" t="s">
        <v>682</v>
      </c>
      <c r="J215" s="16" t="s">
        <v>683</v>
      </c>
      <c r="K215" s="20">
        <v>173129000</v>
      </c>
      <c r="L215" s="24" t="s">
        <v>1141</v>
      </c>
      <c r="M215" s="19" t="s">
        <v>1139</v>
      </c>
      <c r="N215" s="19" t="s">
        <v>1140</v>
      </c>
      <c r="O215" s="19">
        <v>6</v>
      </c>
      <c r="P215" s="1">
        <v>36800</v>
      </c>
      <c r="Q215" s="1">
        <v>6</v>
      </c>
      <c r="R215" s="12">
        <f t="shared" si="14"/>
        <v>1</v>
      </c>
      <c r="S215" s="13">
        <f t="shared" si="15"/>
        <v>220800</v>
      </c>
      <c r="T215" s="1" t="s">
        <v>1220</v>
      </c>
      <c r="U215" s="1" t="s">
        <v>1198</v>
      </c>
      <c r="V215" s="1" t="s">
        <v>1168</v>
      </c>
      <c r="W215" t="s">
        <v>1429</v>
      </c>
      <c r="X215">
        <v>320023</v>
      </c>
      <c r="Y215" t="s">
        <v>1444</v>
      </c>
      <c r="Z215" s="26">
        <f t="shared" si="16"/>
        <v>220.8</v>
      </c>
    </row>
    <row r="216" spans="1:26" x14ac:dyDescent="0.35">
      <c r="A216" s="11">
        <f t="shared" si="13"/>
        <v>214</v>
      </c>
      <c r="B216" s="1" t="s">
        <v>22</v>
      </c>
      <c r="C216" s="1" t="s">
        <v>169</v>
      </c>
      <c r="D216" s="1">
        <v>1</v>
      </c>
      <c r="E216" s="14">
        <v>45562.462939814817</v>
      </c>
      <c r="F216" s="15">
        <v>45562</v>
      </c>
      <c r="G216" s="1" t="s">
        <v>1161</v>
      </c>
      <c r="H216" s="1">
        <v>5275502</v>
      </c>
      <c r="I216" s="16" t="s">
        <v>684</v>
      </c>
      <c r="J216" s="16" t="s">
        <v>685</v>
      </c>
      <c r="K216" s="20">
        <v>173129000</v>
      </c>
      <c r="L216" s="24" t="s">
        <v>1141</v>
      </c>
      <c r="M216" s="19" t="s">
        <v>1139</v>
      </c>
      <c r="N216" s="19" t="s">
        <v>1140</v>
      </c>
      <c r="O216" s="19">
        <v>6</v>
      </c>
      <c r="P216" s="1">
        <v>36800</v>
      </c>
      <c r="Q216" s="1">
        <v>6</v>
      </c>
      <c r="R216" s="12">
        <f t="shared" si="14"/>
        <v>1</v>
      </c>
      <c r="S216" s="13">
        <f t="shared" si="15"/>
        <v>220800</v>
      </c>
      <c r="T216" s="1" t="s">
        <v>1221</v>
      </c>
      <c r="U216" s="1" t="s">
        <v>1198</v>
      </c>
      <c r="V216" s="1" t="s">
        <v>1168</v>
      </c>
      <c r="W216" t="s">
        <v>1429</v>
      </c>
      <c r="X216">
        <v>320023</v>
      </c>
      <c r="Y216" t="s">
        <v>1444</v>
      </c>
      <c r="Z216" s="26">
        <f t="shared" si="16"/>
        <v>220.8</v>
      </c>
    </row>
    <row r="217" spans="1:26" x14ac:dyDescent="0.35">
      <c r="A217" s="11">
        <f t="shared" si="13"/>
        <v>215</v>
      </c>
      <c r="B217" s="1" t="s">
        <v>22</v>
      </c>
      <c r="C217" s="1" t="s">
        <v>170</v>
      </c>
      <c r="D217" s="1">
        <v>1</v>
      </c>
      <c r="E217" s="14">
        <v>45562.448946759258</v>
      </c>
      <c r="F217" s="15">
        <v>45562</v>
      </c>
      <c r="G217" s="1" t="s">
        <v>1161</v>
      </c>
      <c r="H217" s="1">
        <v>5133002</v>
      </c>
      <c r="I217" s="16" t="s">
        <v>686</v>
      </c>
      <c r="J217" s="16" t="s">
        <v>687</v>
      </c>
      <c r="K217" s="20">
        <v>173147000</v>
      </c>
      <c r="L217" s="24" t="s">
        <v>1149</v>
      </c>
      <c r="M217" s="19" t="s">
        <v>1139</v>
      </c>
      <c r="N217" s="19" t="s">
        <v>1140</v>
      </c>
      <c r="O217" s="19">
        <v>6</v>
      </c>
      <c r="P217" s="1">
        <v>27870</v>
      </c>
      <c r="Q217" s="1">
        <v>6</v>
      </c>
      <c r="R217" s="12">
        <f t="shared" si="14"/>
        <v>1</v>
      </c>
      <c r="S217" s="13">
        <f t="shared" si="15"/>
        <v>167220</v>
      </c>
      <c r="T217" s="1" t="s">
        <v>1222</v>
      </c>
      <c r="U217" s="1" t="s">
        <v>1198</v>
      </c>
      <c r="V217" s="1" t="s">
        <v>1168</v>
      </c>
      <c r="W217" t="s">
        <v>1429</v>
      </c>
      <c r="X217">
        <v>320028</v>
      </c>
      <c r="Y217" t="s">
        <v>1451</v>
      </c>
      <c r="Z217" s="26">
        <f t="shared" si="16"/>
        <v>167.22</v>
      </c>
    </row>
    <row r="218" spans="1:26" x14ac:dyDescent="0.35">
      <c r="A218" s="11">
        <f t="shared" si="13"/>
        <v>216</v>
      </c>
      <c r="B218" s="1" t="s">
        <v>22</v>
      </c>
      <c r="C218" s="1" t="s">
        <v>171</v>
      </c>
      <c r="D218" s="1">
        <v>1</v>
      </c>
      <c r="E218" s="14">
        <v>45562.465486111112</v>
      </c>
      <c r="F218" s="15">
        <v>45562</v>
      </c>
      <c r="G218" s="1" t="s">
        <v>1161</v>
      </c>
      <c r="H218" s="1">
        <v>5275540</v>
      </c>
      <c r="I218" s="16" t="s">
        <v>688</v>
      </c>
      <c r="J218" s="16" t="s">
        <v>689</v>
      </c>
      <c r="K218" s="20">
        <v>173076000</v>
      </c>
      <c r="L218" s="24" t="s">
        <v>1148</v>
      </c>
      <c r="M218" s="19" t="s">
        <v>1139</v>
      </c>
      <c r="N218" s="19" t="s">
        <v>1146</v>
      </c>
      <c r="O218" s="19">
        <v>60</v>
      </c>
      <c r="P218" s="1">
        <v>5541</v>
      </c>
      <c r="Q218" s="1">
        <v>30</v>
      </c>
      <c r="R218" s="12">
        <f t="shared" si="14"/>
        <v>0.5</v>
      </c>
      <c r="S218" s="13">
        <f t="shared" si="15"/>
        <v>166230</v>
      </c>
      <c r="T218" s="1" t="s">
        <v>1223</v>
      </c>
      <c r="U218" s="1" t="s">
        <v>1198</v>
      </c>
      <c r="V218" s="1" t="s">
        <v>1168</v>
      </c>
      <c r="W218" t="s">
        <v>1429</v>
      </c>
      <c r="X218">
        <v>320015</v>
      </c>
      <c r="Y218" t="s">
        <v>1450</v>
      </c>
      <c r="Z218" s="26">
        <f t="shared" si="16"/>
        <v>332.46</v>
      </c>
    </row>
    <row r="219" spans="1:26" x14ac:dyDescent="0.35">
      <c r="A219" s="11">
        <f t="shared" si="13"/>
        <v>217</v>
      </c>
      <c r="B219" s="1" t="s">
        <v>22</v>
      </c>
      <c r="C219" s="1" t="s">
        <v>172</v>
      </c>
      <c r="D219" s="1">
        <v>1</v>
      </c>
      <c r="E219" s="14">
        <v>45562.470937500002</v>
      </c>
      <c r="F219" s="15">
        <v>45562</v>
      </c>
      <c r="G219" s="1" t="s">
        <v>1161</v>
      </c>
      <c r="H219" s="1">
        <v>5275571</v>
      </c>
      <c r="I219" s="16" t="s">
        <v>690</v>
      </c>
      <c r="J219" s="16" t="s">
        <v>691</v>
      </c>
      <c r="K219" s="20">
        <v>173145000</v>
      </c>
      <c r="L219" s="24" t="s">
        <v>1147</v>
      </c>
      <c r="M219" s="19" t="s">
        <v>1139</v>
      </c>
      <c r="N219" s="19" t="s">
        <v>1146</v>
      </c>
      <c r="O219" s="19">
        <v>24</v>
      </c>
      <c r="P219" s="1">
        <v>11709</v>
      </c>
      <c r="Q219" s="1">
        <v>24</v>
      </c>
      <c r="R219" s="12">
        <f t="shared" si="14"/>
        <v>1</v>
      </c>
      <c r="S219" s="13">
        <f t="shared" si="15"/>
        <v>281016</v>
      </c>
      <c r="T219" s="1" t="s">
        <v>1224</v>
      </c>
      <c r="U219" s="1" t="s">
        <v>1198</v>
      </c>
      <c r="V219" s="1" t="s">
        <v>1168</v>
      </c>
      <c r="W219" t="s">
        <v>1429</v>
      </c>
      <c r="X219">
        <v>322000</v>
      </c>
      <c r="Y219" t="s">
        <v>1449</v>
      </c>
      <c r="Z219" s="26">
        <f t="shared" si="16"/>
        <v>281.01600000000002</v>
      </c>
    </row>
    <row r="220" spans="1:26" x14ac:dyDescent="0.35">
      <c r="A220" s="11">
        <f t="shared" si="13"/>
        <v>218</v>
      </c>
      <c r="B220" s="1" t="s">
        <v>22</v>
      </c>
      <c r="C220" s="1" t="s">
        <v>173</v>
      </c>
      <c r="D220" s="1">
        <v>1</v>
      </c>
      <c r="E220" s="14">
        <v>45562.699421296296</v>
      </c>
      <c r="F220" s="15">
        <v>45562</v>
      </c>
      <c r="G220" s="1" t="s">
        <v>1161</v>
      </c>
      <c r="H220" s="1">
        <v>5275616</v>
      </c>
      <c r="I220" s="16" t="s">
        <v>692</v>
      </c>
      <c r="J220" s="16" t="s">
        <v>693</v>
      </c>
      <c r="K220" s="20">
        <v>173145000</v>
      </c>
      <c r="L220" s="24" t="s">
        <v>1147</v>
      </c>
      <c r="M220" s="19" t="s">
        <v>1139</v>
      </c>
      <c r="N220" s="19" t="s">
        <v>1146</v>
      </c>
      <c r="O220" s="19">
        <v>24</v>
      </c>
      <c r="P220" s="1">
        <v>11709</v>
      </c>
      <c r="Q220" s="1">
        <v>24</v>
      </c>
      <c r="R220" s="12">
        <f t="shared" si="14"/>
        <v>1</v>
      </c>
      <c r="S220" s="13">
        <f t="shared" si="15"/>
        <v>281016</v>
      </c>
      <c r="T220" s="1" t="s">
        <v>1225</v>
      </c>
      <c r="U220" s="1" t="s">
        <v>1198</v>
      </c>
      <c r="V220" s="1" t="s">
        <v>1168</v>
      </c>
      <c r="W220" t="s">
        <v>1429</v>
      </c>
      <c r="X220">
        <v>322000</v>
      </c>
      <c r="Y220" t="s">
        <v>1449</v>
      </c>
      <c r="Z220" s="26">
        <f t="shared" si="16"/>
        <v>281.01600000000002</v>
      </c>
    </row>
    <row r="221" spans="1:26" x14ac:dyDescent="0.35">
      <c r="A221" s="11">
        <f t="shared" si="13"/>
        <v>219</v>
      </c>
      <c r="B221" s="1" t="s">
        <v>22</v>
      </c>
      <c r="C221" s="1" t="s">
        <v>174</v>
      </c>
      <c r="D221" s="1">
        <v>1</v>
      </c>
      <c r="E221" s="14">
        <v>45562.47042824074</v>
      </c>
      <c r="F221" s="15">
        <v>45562</v>
      </c>
      <c r="G221" s="1" t="s">
        <v>1161</v>
      </c>
      <c r="H221" s="1">
        <v>5132304</v>
      </c>
      <c r="I221" s="16" t="s">
        <v>694</v>
      </c>
      <c r="J221" s="16" t="s">
        <v>695</v>
      </c>
      <c r="K221" s="20">
        <v>173076000</v>
      </c>
      <c r="L221" s="24" t="s">
        <v>1148</v>
      </c>
      <c r="M221" s="19" t="s">
        <v>1139</v>
      </c>
      <c r="N221" s="19" t="s">
        <v>1146</v>
      </c>
      <c r="O221" s="19">
        <v>60</v>
      </c>
      <c r="P221" s="1">
        <v>5541</v>
      </c>
      <c r="Q221" s="1">
        <v>30</v>
      </c>
      <c r="R221" s="12">
        <f t="shared" si="14"/>
        <v>0.5</v>
      </c>
      <c r="S221" s="13">
        <f t="shared" si="15"/>
        <v>166230</v>
      </c>
      <c r="T221" s="1" t="s">
        <v>1226</v>
      </c>
      <c r="U221" s="1" t="s">
        <v>1198</v>
      </c>
      <c r="V221" s="1" t="s">
        <v>1168</v>
      </c>
      <c r="W221" t="s">
        <v>1429</v>
      </c>
      <c r="X221">
        <v>320015</v>
      </c>
      <c r="Y221" t="s">
        <v>1450</v>
      </c>
      <c r="Z221" s="26">
        <f t="shared" si="16"/>
        <v>332.46</v>
      </c>
    </row>
    <row r="222" spans="1:26" x14ac:dyDescent="0.35">
      <c r="A222" s="11">
        <f t="shared" si="13"/>
        <v>220</v>
      </c>
      <c r="B222" s="1" t="s">
        <v>22</v>
      </c>
      <c r="C222" s="1" t="s">
        <v>175</v>
      </c>
      <c r="D222" s="1">
        <v>1</v>
      </c>
      <c r="E222" s="14">
        <v>45562.694074074076</v>
      </c>
      <c r="F222" s="15">
        <v>45562</v>
      </c>
      <c r="G222" s="1" t="s">
        <v>1161</v>
      </c>
      <c r="H222" s="1">
        <v>5275609</v>
      </c>
      <c r="I222" s="16" t="s">
        <v>696</v>
      </c>
      <c r="J222" s="16" t="s">
        <v>697</v>
      </c>
      <c r="K222" s="20">
        <v>173139000</v>
      </c>
      <c r="L222" s="24" t="s">
        <v>1145</v>
      </c>
      <c r="M222" s="19" t="s">
        <v>1139</v>
      </c>
      <c r="N222" s="19" t="s">
        <v>1146</v>
      </c>
      <c r="O222" s="19">
        <v>24</v>
      </c>
      <c r="P222" s="1">
        <v>11709</v>
      </c>
      <c r="Q222" s="1">
        <v>24</v>
      </c>
      <c r="R222" s="12">
        <f t="shared" si="14"/>
        <v>1</v>
      </c>
      <c r="S222" s="13">
        <f t="shared" si="15"/>
        <v>281016</v>
      </c>
      <c r="T222" s="1" t="s">
        <v>1227</v>
      </c>
      <c r="U222" s="1" t="s">
        <v>1198</v>
      </c>
      <c r="V222" s="1" t="s">
        <v>1168</v>
      </c>
      <c r="W222" t="s">
        <v>1429</v>
      </c>
      <c r="X222">
        <v>323004</v>
      </c>
      <c r="Y222" t="s">
        <v>1448</v>
      </c>
      <c r="Z222" s="26">
        <f t="shared" si="16"/>
        <v>281.01600000000002</v>
      </c>
    </row>
    <row r="223" spans="1:26" x14ac:dyDescent="0.35">
      <c r="A223" s="11">
        <f t="shared" si="13"/>
        <v>221</v>
      </c>
      <c r="B223" s="1" t="s">
        <v>22</v>
      </c>
      <c r="C223" s="1" t="s">
        <v>176</v>
      </c>
      <c r="D223" s="1">
        <v>1</v>
      </c>
      <c r="E223" s="14">
        <v>45562.476458333331</v>
      </c>
      <c r="F223" s="15">
        <v>45562</v>
      </c>
      <c r="G223" s="1" t="s">
        <v>1161</v>
      </c>
      <c r="H223" s="1">
        <v>5134056</v>
      </c>
      <c r="I223" s="16" t="s">
        <v>698</v>
      </c>
      <c r="J223" s="16" t="s">
        <v>699</v>
      </c>
      <c r="K223" s="20">
        <v>173076000</v>
      </c>
      <c r="L223" s="24" t="s">
        <v>1148</v>
      </c>
      <c r="M223" s="19" t="s">
        <v>1139</v>
      </c>
      <c r="N223" s="19" t="s">
        <v>1146</v>
      </c>
      <c r="O223" s="19">
        <v>60</v>
      </c>
      <c r="P223" s="1">
        <v>5541</v>
      </c>
      <c r="Q223" s="1">
        <v>30</v>
      </c>
      <c r="R223" s="12">
        <f t="shared" si="14"/>
        <v>0.5</v>
      </c>
      <c r="S223" s="13">
        <f t="shared" si="15"/>
        <v>166230</v>
      </c>
      <c r="T223" s="1" t="s">
        <v>1228</v>
      </c>
      <c r="U223" s="1" t="s">
        <v>1198</v>
      </c>
      <c r="V223" s="1" t="s">
        <v>1168</v>
      </c>
      <c r="W223" t="s">
        <v>1429</v>
      </c>
      <c r="X223">
        <v>320015</v>
      </c>
      <c r="Y223" t="s">
        <v>1450</v>
      </c>
      <c r="Z223" s="26">
        <f t="shared" si="16"/>
        <v>332.46</v>
      </c>
    </row>
    <row r="224" spans="1:26" x14ac:dyDescent="0.35">
      <c r="A224" s="11">
        <f t="shared" si="13"/>
        <v>222</v>
      </c>
      <c r="B224" s="1" t="s">
        <v>22</v>
      </c>
      <c r="C224" s="1" t="s">
        <v>177</v>
      </c>
      <c r="D224" s="1">
        <v>1</v>
      </c>
      <c r="E224" s="14">
        <v>45562.708761574075</v>
      </c>
      <c r="F224" s="15">
        <v>45562</v>
      </c>
      <c r="G224" s="1" t="s">
        <v>1161</v>
      </c>
      <c r="H224" s="1">
        <v>5275647</v>
      </c>
      <c r="I224" s="16" t="s">
        <v>700</v>
      </c>
      <c r="J224" s="16" t="s">
        <v>701</v>
      </c>
      <c r="K224" s="20">
        <v>173129000</v>
      </c>
      <c r="L224" s="24" t="s">
        <v>1141</v>
      </c>
      <c r="M224" s="19" t="s">
        <v>1139</v>
      </c>
      <c r="N224" s="19" t="s">
        <v>1140</v>
      </c>
      <c r="O224" s="19">
        <v>6</v>
      </c>
      <c r="P224" s="1">
        <v>36800</v>
      </c>
      <c r="Q224" s="1">
        <v>6</v>
      </c>
      <c r="R224" s="12">
        <f t="shared" si="14"/>
        <v>1</v>
      </c>
      <c r="S224" s="13">
        <f t="shared" si="15"/>
        <v>220800</v>
      </c>
      <c r="T224" s="1" t="s">
        <v>1229</v>
      </c>
      <c r="U224" s="1" t="s">
        <v>1198</v>
      </c>
      <c r="V224" s="1" t="s">
        <v>1168</v>
      </c>
      <c r="W224" t="s">
        <v>1429</v>
      </c>
      <c r="X224">
        <v>320023</v>
      </c>
      <c r="Y224" t="s">
        <v>1444</v>
      </c>
      <c r="Z224" s="26">
        <f t="shared" si="16"/>
        <v>220.8</v>
      </c>
    </row>
    <row r="225" spans="1:26" x14ac:dyDescent="0.35">
      <c r="A225" s="11">
        <f t="shared" si="13"/>
        <v>223</v>
      </c>
      <c r="B225" s="1" t="s">
        <v>22</v>
      </c>
      <c r="C225" s="1" t="s">
        <v>177</v>
      </c>
      <c r="D225" s="1">
        <v>2</v>
      </c>
      <c r="E225" s="14">
        <v>45562.708761574075</v>
      </c>
      <c r="F225" s="15">
        <v>45562</v>
      </c>
      <c r="G225" s="1" t="s">
        <v>1161</v>
      </c>
      <c r="H225" s="1">
        <v>5275647</v>
      </c>
      <c r="I225" s="16" t="s">
        <v>700</v>
      </c>
      <c r="J225" s="16" t="s">
        <v>701</v>
      </c>
      <c r="K225" s="20">
        <v>173076000</v>
      </c>
      <c r="L225" s="24" t="s">
        <v>1148</v>
      </c>
      <c r="M225" s="19" t="s">
        <v>1139</v>
      </c>
      <c r="N225" s="19" t="s">
        <v>1146</v>
      </c>
      <c r="O225" s="19">
        <v>60</v>
      </c>
      <c r="P225" s="1">
        <v>5541</v>
      </c>
      <c r="Q225" s="1">
        <v>30</v>
      </c>
      <c r="R225" s="12">
        <f t="shared" si="14"/>
        <v>0.5</v>
      </c>
      <c r="S225" s="13">
        <f t="shared" si="15"/>
        <v>166230</v>
      </c>
      <c r="T225" s="1" t="s">
        <v>1229</v>
      </c>
      <c r="U225" s="1" t="s">
        <v>1198</v>
      </c>
      <c r="V225" s="1" t="s">
        <v>1168</v>
      </c>
      <c r="W225" t="s">
        <v>1429</v>
      </c>
      <c r="X225">
        <v>320015</v>
      </c>
      <c r="Y225" t="s">
        <v>1450</v>
      </c>
      <c r="Z225" s="26">
        <f t="shared" si="16"/>
        <v>332.46</v>
      </c>
    </row>
    <row r="226" spans="1:26" x14ac:dyDescent="0.35">
      <c r="A226" s="11">
        <f t="shared" si="13"/>
        <v>224</v>
      </c>
      <c r="B226" s="1" t="s">
        <v>22</v>
      </c>
      <c r="C226" s="1" t="s">
        <v>178</v>
      </c>
      <c r="D226" s="1">
        <v>1</v>
      </c>
      <c r="E226" s="14">
        <v>45562.703819444447</v>
      </c>
      <c r="F226" s="15">
        <v>45562</v>
      </c>
      <c r="G226" s="1" t="s">
        <v>1161</v>
      </c>
      <c r="H226" s="1">
        <v>5275630</v>
      </c>
      <c r="I226" s="16" t="s">
        <v>702</v>
      </c>
      <c r="J226" s="16" t="s">
        <v>703</v>
      </c>
      <c r="K226" s="20">
        <v>173076000</v>
      </c>
      <c r="L226" s="24" t="s">
        <v>1148</v>
      </c>
      <c r="M226" s="19" t="s">
        <v>1139</v>
      </c>
      <c r="N226" s="19" t="s">
        <v>1146</v>
      </c>
      <c r="O226" s="19">
        <v>60</v>
      </c>
      <c r="P226" s="1">
        <v>5541</v>
      </c>
      <c r="Q226" s="1">
        <v>30</v>
      </c>
      <c r="R226" s="12">
        <f t="shared" si="14"/>
        <v>0.5</v>
      </c>
      <c r="S226" s="13">
        <f t="shared" si="15"/>
        <v>166230</v>
      </c>
      <c r="T226" s="1" t="s">
        <v>1230</v>
      </c>
      <c r="U226" s="1" t="s">
        <v>1198</v>
      </c>
      <c r="V226" s="1" t="s">
        <v>1168</v>
      </c>
      <c r="W226" t="s">
        <v>1429</v>
      </c>
      <c r="X226">
        <v>320015</v>
      </c>
      <c r="Y226" t="s">
        <v>1450</v>
      </c>
      <c r="Z226" s="26">
        <f t="shared" si="16"/>
        <v>332.46</v>
      </c>
    </row>
    <row r="227" spans="1:26" x14ac:dyDescent="0.35">
      <c r="A227" s="11">
        <f t="shared" si="13"/>
        <v>225</v>
      </c>
      <c r="B227" s="1" t="s">
        <v>22</v>
      </c>
      <c r="C227" s="1" t="s">
        <v>179</v>
      </c>
      <c r="D227" s="1">
        <v>1</v>
      </c>
      <c r="E227" s="14">
        <v>45562.477384259262</v>
      </c>
      <c r="F227" s="15">
        <v>45562</v>
      </c>
      <c r="G227" s="1" t="s">
        <v>1161</v>
      </c>
      <c r="H227" s="1">
        <v>5276279</v>
      </c>
      <c r="I227" s="16" t="s">
        <v>704</v>
      </c>
      <c r="J227" s="16" t="s">
        <v>705</v>
      </c>
      <c r="K227" s="20">
        <v>173076000</v>
      </c>
      <c r="L227" s="24" t="s">
        <v>1148</v>
      </c>
      <c r="M227" s="19" t="s">
        <v>1139</v>
      </c>
      <c r="N227" s="19" t="s">
        <v>1146</v>
      </c>
      <c r="O227" s="19">
        <v>60</v>
      </c>
      <c r="P227" s="1">
        <v>5541</v>
      </c>
      <c r="Q227" s="1">
        <v>30</v>
      </c>
      <c r="R227" s="12">
        <f t="shared" si="14"/>
        <v>0.5</v>
      </c>
      <c r="S227" s="13">
        <f t="shared" si="15"/>
        <v>166230</v>
      </c>
      <c r="T227" s="1" t="s">
        <v>1231</v>
      </c>
      <c r="U227" s="1" t="s">
        <v>1198</v>
      </c>
      <c r="V227" s="1" t="s">
        <v>1168</v>
      </c>
      <c r="W227" t="s">
        <v>1429</v>
      </c>
      <c r="X227">
        <v>320015</v>
      </c>
      <c r="Y227" t="s">
        <v>1450</v>
      </c>
      <c r="Z227" s="26">
        <f t="shared" si="16"/>
        <v>332.46</v>
      </c>
    </row>
    <row r="228" spans="1:26" x14ac:dyDescent="0.35">
      <c r="A228" s="11">
        <f t="shared" si="13"/>
        <v>226</v>
      </c>
      <c r="B228" s="1" t="s">
        <v>22</v>
      </c>
      <c r="C228" s="1" t="s">
        <v>180</v>
      </c>
      <c r="D228" s="1">
        <v>2</v>
      </c>
      <c r="E228" s="14">
        <v>45562.488946759258</v>
      </c>
      <c r="F228" s="15">
        <v>45562</v>
      </c>
      <c r="G228" s="1" t="s">
        <v>1161</v>
      </c>
      <c r="H228" s="1">
        <v>5275799</v>
      </c>
      <c r="I228" s="16" t="s">
        <v>706</v>
      </c>
      <c r="J228" s="16" t="s">
        <v>707</v>
      </c>
      <c r="K228" s="20">
        <v>173145000</v>
      </c>
      <c r="L228" s="24" t="s">
        <v>1147</v>
      </c>
      <c r="M228" s="19" t="s">
        <v>1139</v>
      </c>
      <c r="N228" s="19" t="s">
        <v>1146</v>
      </c>
      <c r="O228" s="19">
        <v>24</v>
      </c>
      <c r="P228" s="1">
        <v>11709</v>
      </c>
      <c r="Q228" s="1">
        <v>24</v>
      </c>
      <c r="R228" s="12">
        <f t="shared" si="14"/>
        <v>1</v>
      </c>
      <c r="S228" s="13">
        <f t="shared" si="15"/>
        <v>281016</v>
      </c>
      <c r="T228" s="1" t="s">
        <v>1232</v>
      </c>
      <c r="U228" s="1" t="s">
        <v>1198</v>
      </c>
      <c r="V228" s="1" t="s">
        <v>1168</v>
      </c>
      <c r="W228" t="s">
        <v>1429</v>
      </c>
      <c r="X228">
        <v>322000</v>
      </c>
      <c r="Y228" t="s">
        <v>1449</v>
      </c>
      <c r="Z228" s="26">
        <f t="shared" si="16"/>
        <v>281.01600000000002</v>
      </c>
    </row>
    <row r="229" spans="1:26" x14ac:dyDescent="0.35">
      <c r="A229" s="11">
        <f t="shared" si="13"/>
        <v>227</v>
      </c>
      <c r="B229" s="1" t="s">
        <v>22</v>
      </c>
      <c r="C229" s="1" t="s">
        <v>180</v>
      </c>
      <c r="D229" s="1">
        <v>3</v>
      </c>
      <c r="E229" s="14">
        <v>45562.488946759258</v>
      </c>
      <c r="F229" s="15">
        <v>45562</v>
      </c>
      <c r="G229" s="1" t="s">
        <v>1161</v>
      </c>
      <c r="H229" s="1">
        <v>5275799</v>
      </c>
      <c r="I229" s="16" t="s">
        <v>706</v>
      </c>
      <c r="J229" s="16" t="s">
        <v>707</v>
      </c>
      <c r="K229" s="20">
        <v>173139000</v>
      </c>
      <c r="L229" s="24" t="s">
        <v>1145</v>
      </c>
      <c r="M229" s="19" t="s">
        <v>1139</v>
      </c>
      <c r="N229" s="19" t="s">
        <v>1146</v>
      </c>
      <c r="O229" s="19">
        <v>24</v>
      </c>
      <c r="P229" s="1">
        <v>11709</v>
      </c>
      <c r="Q229" s="1">
        <v>24</v>
      </c>
      <c r="R229" s="12">
        <f t="shared" si="14"/>
        <v>1</v>
      </c>
      <c r="S229" s="13">
        <f t="shared" si="15"/>
        <v>281016</v>
      </c>
      <c r="T229" s="1" t="s">
        <v>1232</v>
      </c>
      <c r="U229" s="1" t="s">
        <v>1198</v>
      </c>
      <c r="V229" s="1" t="s">
        <v>1168</v>
      </c>
      <c r="W229" t="s">
        <v>1429</v>
      </c>
      <c r="X229">
        <v>323004</v>
      </c>
      <c r="Y229" t="s">
        <v>1448</v>
      </c>
      <c r="Z229" s="26">
        <f t="shared" si="16"/>
        <v>281.01600000000002</v>
      </c>
    </row>
    <row r="230" spans="1:26" x14ac:dyDescent="0.35">
      <c r="A230" s="11">
        <f t="shared" si="13"/>
        <v>228</v>
      </c>
      <c r="B230" s="1" t="s">
        <v>22</v>
      </c>
      <c r="C230" s="1" t="s">
        <v>180</v>
      </c>
      <c r="D230" s="1">
        <v>5</v>
      </c>
      <c r="E230" s="14">
        <v>45562.488946759258</v>
      </c>
      <c r="F230" s="15">
        <v>45562</v>
      </c>
      <c r="G230" s="1" t="s">
        <v>1161</v>
      </c>
      <c r="H230" s="1">
        <v>5275799</v>
      </c>
      <c r="I230" s="16" t="s">
        <v>706</v>
      </c>
      <c r="J230" s="16" t="s">
        <v>707</v>
      </c>
      <c r="K230" s="20">
        <v>173137000</v>
      </c>
      <c r="L230" s="24" t="s">
        <v>1143</v>
      </c>
      <c r="M230" s="19" t="s">
        <v>1139</v>
      </c>
      <c r="N230" s="19" t="s">
        <v>1140</v>
      </c>
      <c r="O230" s="19">
        <v>12</v>
      </c>
      <c r="P230" s="1">
        <v>18818</v>
      </c>
      <c r="Q230" s="1">
        <v>12</v>
      </c>
      <c r="R230" s="12">
        <f t="shared" si="14"/>
        <v>1</v>
      </c>
      <c r="S230" s="13">
        <f t="shared" si="15"/>
        <v>225816</v>
      </c>
      <c r="T230" s="1" t="s">
        <v>1232</v>
      </c>
      <c r="U230" s="1" t="s">
        <v>1198</v>
      </c>
      <c r="V230" s="1" t="s">
        <v>1168</v>
      </c>
      <c r="W230" t="s">
        <v>1429</v>
      </c>
      <c r="X230">
        <v>320400</v>
      </c>
      <c r="Y230" t="s">
        <v>1446</v>
      </c>
      <c r="Z230" s="26">
        <f t="shared" si="16"/>
        <v>225.816</v>
      </c>
    </row>
    <row r="231" spans="1:26" x14ac:dyDescent="0.35">
      <c r="A231" s="11">
        <f t="shared" si="13"/>
        <v>229</v>
      </c>
      <c r="B231" s="1" t="s">
        <v>22</v>
      </c>
      <c r="C231" s="1" t="s">
        <v>181</v>
      </c>
      <c r="D231" s="1">
        <v>1</v>
      </c>
      <c r="E231" s="14">
        <v>45562.712442129632</v>
      </c>
      <c r="F231" s="15">
        <v>45562</v>
      </c>
      <c r="G231" s="1" t="s">
        <v>1161</v>
      </c>
      <c r="H231" s="1">
        <v>5275900</v>
      </c>
      <c r="I231" s="16" t="s">
        <v>708</v>
      </c>
      <c r="J231" s="16" t="s">
        <v>709</v>
      </c>
      <c r="K231" s="20">
        <v>173076000</v>
      </c>
      <c r="L231" s="24" t="s">
        <v>1148</v>
      </c>
      <c r="M231" s="19" t="s">
        <v>1139</v>
      </c>
      <c r="N231" s="19" t="s">
        <v>1146</v>
      </c>
      <c r="O231" s="19">
        <v>60</v>
      </c>
      <c r="P231" s="1">
        <v>5541</v>
      </c>
      <c r="Q231" s="1">
        <v>30</v>
      </c>
      <c r="R231" s="12">
        <f t="shared" si="14"/>
        <v>0.5</v>
      </c>
      <c r="S231" s="13">
        <f t="shared" si="15"/>
        <v>166230</v>
      </c>
      <c r="T231" s="1" t="s">
        <v>1233</v>
      </c>
      <c r="U231" s="1" t="s">
        <v>1198</v>
      </c>
      <c r="V231" s="1" t="s">
        <v>1168</v>
      </c>
      <c r="W231" t="s">
        <v>1430</v>
      </c>
      <c r="X231">
        <v>320015</v>
      </c>
      <c r="Y231" t="s">
        <v>1450</v>
      </c>
      <c r="Z231" s="26">
        <f t="shared" si="16"/>
        <v>332.46</v>
      </c>
    </row>
    <row r="232" spans="1:26" x14ac:dyDescent="0.35">
      <c r="A232" s="11">
        <f t="shared" si="13"/>
        <v>230</v>
      </c>
      <c r="B232" s="1" t="s">
        <v>22</v>
      </c>
      <c r="C232" s="1" t="s">
        <v>182</v>
      </c>
      <c r="D232" s="1">
        <v>1</v>
      </c>
      <c r="E232" s="14">
        <v>45562.496296296296</v>
      </c>
      <c r="F232" s="15">
        <v>45562</v>
      </c>
      <c r="G232" s="1" t="s">
        <v>1161</v>
      </c>
      <c r="H232" s="1">
        <v>5278170</v>
      </c>
      <c r="I232" s="16" t="s">
        <v>710</v>
      </c>
      <c r="J232" s="16" t="s">
        <v>711</v>
      </c>
      <c r="K232" s="20">
        <v>173129000</v>
      </c>
      <c r="L232" s="24" t="s">
        <v>1141</v>
      </c>
      <c r="M232" s="19" t="s">
        <v>1139</v>
      </c>
      <c r="N232" s="19" t="s">
        <v>1140</v>
      </c>
      <c r="O232" s="19">
        <v>6</v>
      </c>
      <c r="P232" s="1">
        <v>36800</v>
      </c>
      <c r="Q232" s="1">
        <v>3</v>
      </c>
      <c r="R232" s="12">
        <f t="shared" si="14"/>
        <v>0.5</v>
      </c>
      <c r="S232" s="13">
        <f t="shared" si="15"/>
        <v>110400</v>
      </c>
      <c r="T232" s="1" t="s">
        <v>1234</v>
      </c>
      <c r="U232" s="1" t="s">
        <v>1198</v>
      </c>
      <c r="V232" s="1" t="s">
        <v>1168</v>
      </c>
      <c r="W232" t="s">
        <v>1429</v>
      </c>
      <c r="X232">
        <v>320023</v>
      </c>
      <c r="Y232" t="s">
        <v>1444</v>
      </c>
      <c r="Z232" s="26">
        <f t="shared" si="16"/>
        <v>220.8</v>
      </c>
    </row>
    <row r="233" spans="1:26" x14ac:dyDescent="0.35">
      <c r="A233" s="11">
        <f t="shared" si="13"/>
        <v>231</v>
      </c>
      <c r="B233" s="1" t="s">
        <v>22</v>
      </c>
      <c r="C233" s="1" t="s">
        <v>182</v>
      </c>
      <c r="D233" s="1">
        <v>1</v>
      </c>
      <c r="E233" s="14">
        <v>45562.496296296296</v>
      </c>
      <c r="F233" s="15">
        <v>45562</v>
      </c>
      <c r="G233" s="1" t="s">
        <v>1161</v>
      </c>
      <c r="H233" s="1">
        <v>5278170</v>
      </c>
      <c r="I233" s="16" t="s">
        <v>710</v>
      </c>
      <c r="J233" s="16" t="s">
        <v>711</v>
      </c>
      <c r="K233" s="20">
        <v>173129000</v>
      </c>
      <c r="L233" s="24" t="s">
        <v>1141</v>
      </c>
      <c r="M233" s="19" t="s">
        <v>1139</v>
      </c>
      <c r="N233" s="19" t="s">
        <v>1140</v>
      </c>
      <c r="O233" s="19">
        <v>6</v>
      </c>
      <c r="P233" s="1">
        <v>36800</v>
      </c>
      <c r="Q233" s="1">
        <v>3</v>
      </c>
      <c r="R233" s="12">
        <f t="shared" si="14"/>
        <v>0.5</v>
      </c>
      <c r="S233" s="13">
        <f t="shared" si="15"/>
        <v>110400</v>
      </c>
      <c r="T233" s="1" t="s">
        <v>1234</v>
      </c>
      <c r="U233" s="1" t="s">
        <v>1198</v>
      </c>
      <c r="V233" s="1" t="s">
        <v>1168</v>
      </c>
      <c r="W233" t="s">
        <v>1429</v>
      </c>
      <c r="X233">
        <v>320023</v>
      </c>
      <c r="Y233" t="s">
        <v>1444</v>
      </c>
      <c r="Z233" s="26">
        <f t="shared" si="16"/>
        <v>220.8</v>
      </c>
    </row>
    <row r="234" spans="1:26" x14ac:dyDescent="0.35">
      <c r="A234" s="11">
        <f t="shared" si="13"/>
        <v>232</v>
      </c>
      <c r="B234" s="1" t="s">
        <v>22</v>
      </c>
      <c r="C234" s="1" t="s">
        <v>183</v>
      </c>
      <c r="D234" s="1">
        <v>1</v>
      </c>
      <c r="E234" s="14">
        <v>45562.484027777777</v>
      </c>
      <c r="F234" s="15">
        <v>45562</v>
      </c>
      <c r="G234" s="1" t="s">
        <v>1161</v>
      </c>
      <c r="H234" s="1">
        <v>5295689</v>
      </c>
      <c r="I234" s="16" t="s">
        <v>712</v>
      </c>
      <c r="J234" s="16" t="s">
        <v>713</v>
      </c>
      <c r="K234" s="20">
        <v>173129000</v>
      </c>
      <c r="L234" s="24" t="s">
        <v>1141</v>
      </c>
      <c r="M234" s="19" t="s">
        <v>1139</v>
      </c>
      <c r="N234" s="19" t="s">
        <v>1140</v>
      </c>
      <c r="O234" s="19">
        <v>6</v>
      </c>
      <c r="P234" s="1">
        <v>36800</v>
      </c>
      <c r="Q234" s="1">
        <v>18</v>
      </c>
      <c r="R234" s="12">
        <f t="shared" si="14"/>
        <v>3</v>
      </c>
      <c r="S234" s="13">
        <f t="shared" si="15"/>
        <v>662400</v>
      </c>
      <c r="T234" s="1" t="s">
        <v>1235</v>
      </c>
      <c r="U234" s="1" t="s">
        <v>1198</v>
      </c>
      <c r="V234" s="1" t="s">
        <v>1168</v>
      </c>
      <c r="W234" t="s">
        <v>1429</v>
      </c>
      <c r="X234">
        <v>320023</v>
      </c>
      <c r="Y234" t="s">
        <v>1444</v>
      </c>
      <c r="Z234" s="26">
        <f t="shared" si="16"/>
        <v>220.8</v>
      </c>
    </row>
    <row r="235" spans="1:26" x14ac:dyDescent="0.35">
      <c r="A235" s="11">
        <f t="shared" si="13"/>
        <v>233</v>
      </c>
      <c r="B235" s="1" t="s">
        <v>22</v>
      </c>
      <c r="C235" s="1" t="s">
        <v>183</v>
      </c>
      <c r="D235" s="1">
        <v>2</v>
      </c>
      <c r="E235" s="14">
        <v>45562.484027777777</v>
      </c>
      <c r="F235" s="15">
        <v>45562</v>
      </c>
      <c r="G235" s="1" t="s">
        <v>1161</v>
      </c>
      <c r="H235" s="1">
        <v>5295689</v>
      </c>
      <c r="I235" s="16" t="s">
        <v>712</v>
      </c>
      <c r="J235" s="16" t="s">
        <v>713</v>
      </c>
      <c r="K235" s="20">
        <v>173076000</v>
      </c>
      <c r="L235" s="24" t="s">
        <v>1148</v>
      </c>
      <c r="M235" s="19" t="s">
        <v>1139</v>
      </c>
      <c r="N235" s="19" t="s">
        <v>1146</v>
      </c>
      <c r="O235" s="19">
        <v>60</v>
      </c>
      <c r="P235" s="1">
        <v>5541</v>
      </c>
      <c r="Q235" s="1">
        <v>30</v>
      </c>
      <c r="R235" s="12">
        <f t="shared" si="14"/>
        <v>0.5</v>
      </c>
      <c r="S235" s="13">
        <f t="shared" si="15"/>
        <v>166230</v>
      </c>
      <c r="T235" s="1" t="s">
        <v>1235</v>
      </c>
      <c r="U235" s="1" t="s">
        <v>1198</v>
      </c>
      <c r="V235" s="1" t="s">
        <v>1168</v>
      </c>
      <c r="W235" t="s">
        <v>1429</v>
      </c>
      <c r="X235">
        <v>320015</v>
      </c>
      <c r="Y235" t="s">
        <v>1450</v>
      </c>
      <c r="Z235" s="26">
        <f t="shared" si="16"/>
        <v>332.46</v>
      </c>
    </row>
    <row r="236" spans="1:26" x14ac:dyDescent="0.35">
      <c r="A236" s="11">
        <f t="shared" si="13"/>
        <v>234</v>
      </c>
      <c r="B236" s="1" t="s">
        <v>22</v>
      </c>
      <c r="C236" s="1" t="s">
        <v>184</v>
      </c>
      <c r="D236" s="1">
        <v>1</v>
      </c>
      <c r="E236" s="14">
        <v>45562.633958333332</v>
      </c>
      <c r="F236" s="15">
        <v>45562</v>
      </c>
      <c r="G236" s="1" t="s">
        <v>1161</v>
      </c>
      <c r="H236" s="1">
        <v>5301056</v>
      </c>
      <c r="I236" s="16" t="s">
        <v>714</v>
      </c>
      <c r="J236" s="16" t="s">
        <v>715</v>
      </c>
      <c r="K236" s="20">
        <v>173129000</v>
      </c>
      <c r="L236" s="24" t="s">
        <v>1141</v>
      </c>
      <c r="M236" s="19" t="s">
        <v>1139</v>
      </c>
      <c r="N236" s="19" t="s">
        <v>1140</v>
      </c>
      <c r="O236" s="19">
        <v>6</v>
      </c>
      <c r="P236" s="1">
        <v>36800</v>
      </c>
      <c r="Q236" s="1">
        <v>6</v>
      </c>
      <c r="R236" s="12">
        <f t="shared" si="14"/>
        <v>1</v>
      </c>
      <c r="S236" s="13">
        <f t="shared" si="15"/>
        <v>220800</v>
      </c>
      <c r="T236" s="1" t="s">
        <v>1236</v>
      </c>
      <c r="U236" s="1" t="s">
        <v>1198</v>
      </c>
      <c r="V236" s="1" t="s">
        <v>1168</v>
      </c>
      <c r="W236" t="s">
        <v>1428</v>
      </c>
      <c r="X236">
        <v>320023</v>
      </c>
      <c r="Y236" t="s">
        <v>1444</v>
      </c>
      <c r="Z236" s="26">
        <f t="shared" si="16"/>
        <v>220.8</v>
      </c>
    </row>
    <row r="237" spans="1:26" x14ac:dyDescent="0.35">
      <c r="A237" s="11">
        <f t="shared" si="13"/>
        <v>235</v>
      </c>
      <c r="B237" s="1" t="s">
        <v>22</v>
      </c>
      <c r="C237" s="1" t="s">
        <v>185</v>
      </c>
      <c r="D237" s="1">
        <v>1</v>
      </c>
      <c r="E237" s="14">
        <v>45562.353113425925</v>
      </c>
      <c r="F237" s="15">
        <v>45562</v>
      </c>
      <c r="G237" s="1" t="s">
        <v>1161</v>
      </c>
      <c r="H237" s="1">
        <v>5278215</v>
      </c>
      <c r="I237" s="16" t="s">
        <v>716</v>
      </c>
      <c r="J237" s="16" t="s">
        <v>717</v>
      </c>
      <c r="K237" s="20">
        <v>173129000</v>
      </c>
      <c r="L237" s="24" t="s">
        <v>1141</v>
      </c>
      <c r="M237" s="19" t="s">
        <v>1139</v>
      </c>
      <c r="N237" s="19" t="s">
        <v>1140</v>
      </c>
      <c r="O237" s="19">
        <v>6</v>
      </c>
      <c r="P237" s="1">
        <v>36800</v>
      </c>
      <c r="Q237" s="1">
        <v>6</v>
      </c>
      <c r="R237" s="12">
        <f t="shared" si="14"/>
        <v>1</v>
      </c>
      <c r="S237" s="13">
        <f t="shared" si="15"/>
        <v>220800</v>
      </c>
      <c r="T237" s="1" t="s">
        <v>1237</v>
      </c>
      <c r="U237" s="1" t="s">
        <v>1198</v>
      </c>
      <c r="V237" s="1" t="s">
        <v>1168</v>
      </c>
      <c r="W237" t="s">
        <v>1429</v>
      </c>
      <c r="X237">
        <v>320023</v>
      </c>
      <c r="Y237" t="s">
        <v>1444</v>
      </c>
      <c r="Z237" s="26">
        <f t="shared" si="16"/>
        <v>220.8</v>
      </c>
    </row>
    <row r="238" spans="1:26" x14ac:dyDescent="0.35">
      <c r="A238" s="11">
        <f t="shared" si="13"/>
        <v>236</v>
      </c>
      <c r="B238" s="1" t="s">
        <v>22</v>
      </c>
      <c r="C238" s="1" t="s">
        <v>186</v>
      </c>
      <c r="D238" s="1">
        <v>1</v>
      </c>
      <c r="E238" s="14">
        <v>45562.487812500003</v>
      </c>
      <c r="F238" s="15">
        <v>45562</v>
      </c>
      <c r="G238" s="1" t="s">
        <v>1161</v>
      </c>
      <c r="H238" s="1">
        <v>5275931</v>
      </c>
      <c r="I238" s="16" t="s">
        <v>718</v>
      </c>
      <c r="J238" s="16" t="s">
        <v>719</v>
      </c>
      <c r="K238" s="20">
        <v>173076000</v>
      </c>
      <c r="L238" s="24" t="s">
        <v>1148</v>
      </c>
      <c r="M238" s="19" t="s">
        <v>1139</v>
      </c>
      <c r="N238" s="19" t="s">
        <v>1146</v>
      </c>
      <c r="O238" s="19">
        <v>60</v>
      </c>
      <c r="P238" s="1">
        <v>5541</v>
      </c>
      <c r="Q238" s="1">
        <v>30</v>
      </c>
      <c r="R238" s="12">
        <f t="shared" si="14"/>
        <v>0.5</v>
      </c>
      <c r="S238" s="13">
        <f t="shared" si="15"/>
        <v>166230</v>
      </c>
      <c r="T238" s="1" t="s">
        <v>1238</v>
      </c>
      <c r="U238" s="1" t="s">
        <v>1198</v>
      </c>
      <c r="V238" s="1" t="s">
        <v>1168</v>
      </c>
      <c r="W238" t="s">
        <v>1429</v>
      </c>
      <c r="X238">
        <v>320015</v>
      </c>
      <c r="Y238" t="s">
        <v>1450</v>
      </c>
      <c r="Z238" s="26">
        <f t="shared" si="16"/>
        <v>332.46</v>
      </c>
    </row>
    <row r="239" spans="1:26" x14ac:dyDescent="0.35">
      <c r="A239" s="11">
        <f t="shared" si="13"/>
        <v>237</v>
      </c>
      <c r="B239" s="1" t="s">
        <v>22</v>
      </c>
      <c r="C239" s="1" t="s">
        <v>186</v>
      </c>
      <c r="D239" s="1">
        <v>2</v>
      </c>
      <c r="E239" s="14">
        <v>45562.487812500003</v>
      </c>
      <c r="F239" s="15">
        <v>45562</v>
      </c>
      <c r="G239" s="1" t="s">
        <v>1161</v>
      </c>
      <c r="H239" s="1">
        <v>5275931</v>
      </c>
      <c r="I239" s="16" t="s">
        <v>718</v>
      </c>
      <c r="J239" s="16" t="s">
        <v>719</v>
      </c>
      <c r="K239" s="20">
        <v>173139000</v>
      </c>
      <c r="L239" s="24" t="s">
        <v>1145</v>
      </c>
      <c r="M239" s="19" t="s">
        <v>1139</v>
      </c>
      <c r="N239" s="19" t="s">
        <v>1146</v>
      </c>
      <c r="O239" s="19">
        <v>24</v>
      </c>
      <c r="P239" s="1">
        <v>11709</v>
      </c>
      <c r="Q239" s="1">
        <v>24</v>
      </c>
      <c r="R239" s="12">
        <f t="shared" si="14"/>
        <v>1</v>
      </c>
      <c r="S239" s="13">
        <f t="shared" si="15"/>
        <v>281016</v>
      </c>
      <c r="T239" s="1" t="s">
        <v>1238</v>
      </c>
      <c r="U239" s="1" t="s">
        <v>1198</v>
      </c>
      <c r="V239" s="1" t="s">
        <v>1168</v>
      </c>
      <c r="W239" t="s">
        <v>1429</v>
      </c>
      <c r="X239">
        <v>323004</v>
      </c>
      <c r="Y239" t="s">
        <v>1448</v>
      </c>
      <c r="Z239" s="26">
        <f t="shared" si="16"/>
        <v>281.01600000000002</v>
      </c>
    </row>
    <row r="240" spans="1:26" x14ac:dyDescent="0.35">
      <c r="A240" s="11">
        <f t="shared" si="13"/>
        <v>238</v>
      </c>
      <c r="B240" s="1" t="s">
        <v>22</v>
      </c>
      <c r="C240" s="1" t="s">
        <v>187</v>
      </c>
      <c r="D240" s="1">
        <v>1</v>
      </c>
      <c r="E240" s="14">
        <v>45562.357222222221</v>
      </c>
      <c r="F240" s="15">
        <v>45562</v>
      </c>
      <c r="G240" s="1" t="s">
        <v>1161</v>
      </c>
      <c r="H240" s="1">
        <v>5279245</v>
      </c>
      <c r="I240" s="16" t="s">
        <v>720</v>
      </c>
      <c r="J240" s="16" t="s">
        <v>721</v>
      </c>
      <c r="K240" s="20">
        <v>173147000</v>
      </c>
      <c r="L240" s="24" t="s">
        <v>1149</v>
      </c>
      <c r="M240" s="19" t="s">
        <v>1139</v>
      </c>
      <c r="N240" s="19" t="s">
        <v>1140</v>
      </c>
      <c r="O240" s="19">
        <v>6</v>
      </c>
      <c r="P240" s="1">
        <v>27870</v>
      </c>
      <c r="Q240" s="1">
        <v>6</v>
      </c>
      <c r="R240" s="12">
        <f t="shared" si="14"/>
        <v>1</v>
      </c>
      <c r="S240" s="13">
        <f t="shared" si="15"/>
        <v>167220</v>
      </c>
      <c r="T240" s="1" t="s">
        <v>1239</v>
      </c>
      <c r="U240" s="1" t="s">
        <v>1198</v>
      </c>
      <c r="V240" s="1" t="s">
        <v>1168</v>
      </c>
      <c r="W240" t="s">
        <v>1429</v>
      </c>
      <c r="X240">
        <v>320028</v>
      </c>
      <c r="Y240" t="s">
        <v>1451</v>
      </c>
      <c r="Z240" s="26">
        <f t="shared" si="16"/>
        <v>167.22</v>
      </c>
    </row>
    <row r="241" spans="1:26" x14ac:dyDescent="0.35">
      <c r="A241" s="11">
        <f t="shared" si="13"/>
        <v>239</v>
      </c>
      <c r="B241" s="1" t="s">
        <v>22</v>
      </c>
      <c r="C241" s="1" t="s">
        <v>187</v>
      </c>
      <c r="D241" s="1">
        <v>2</v>
      </c>
      <c r="E241" s="14">
        <v>45562.357222222221</v>
      </c>
      <c r="F241" s="15">
        <v>45562</v>
      </c>
      <c r="G241" s="1" t="s">
        <v>1161</v>
      </c>
      <c r="H241" s="1">
        <v>5279245</v>
      </c>
      <c r="I241" s="16" t="s">
        <v>720</v>
      </c>
      <c r="J241" s="16" t="s">
        <v>721</v>
      </c>
      <c r="K241" s="20">
        <v>173076000</v>
      </c>
      <c r="L241" s="24" t="s">
        <v>1148</v>
      </c>
      <c r="M241" s="19" t="s">
        <v>1139</v>
      </c>
      <c r="N241" s="19" t="s">
        <v>1146</v>
      </c>
      <c r="O241" s="19">
        <v>60</v>
      </c>
      <c r="P241" s="1">
        <v>5541</v>
      </c>
      <c r="Q241" s="1">
        <v>30</v>
      </c>
      <c r="R241" s="12">
        <f t="shared" si="14"/>
        <v>0.5</v>
      </c>
      <c r="S241" s="13">
        <f t="shared" si="15"/>
        <v>166230</v>
      </c>
      <c r="T241" s="1" t="s">
        <v>1239</v>
      </c>
      <c r="U241" s="1" t="s">
        <v>1198</v>
      </c>
      <c r="V241" s="1" t="s">
        <v>1168</v>
      </c>
      <c r="W241" t="s">
        <v>1429</v>
      </c>
      <c r="X241">
        <v>320015</v>
      </c>
      <c r="Y241" t="s">
        <v>1450</v>
      </c>
      <c r="Z241" s="26">
        <f t="shared" si="16"/>
        <v>332.46</v>
      </c>
    </row>
    <row r="242" spans="1:26" x14ac:dyDescent="0.35">
      <c r="A242" s="11">
        <f t="shared" si="13"/>
        <v>240</v>
      </c>
      <c r="B242" s="1" t="s">
        <v>22</v>
      </c>
      <c r="C242" s="1" t="s">
        <v>188</v>
      </c>
      <c r="D242" s="1">
        <v>1</v>
      </c>
      <c r="E242" s="14">
        <v>45562.614537037036</v>
      </c>
      <c r="F242" s="15">
        <v>45562</v>
      </c>
      <c r="G242" s="1" t="s">
        <v>1161</v>
      </c>
      <c r="H242" s="1">
        <v>5291652</v>
      </c>
      <c r="I242" s="16" t="s">
        <v>722</v>
      </c>
      <c r="J242" s="16" t="s">
        <v>723</v>
      </c>
      <c r="K242" s="20">
        <v>173076000</v>
      </c>
      <c r="L242" s="24" t="s">
        <v>1148</v>
      </c>
      <c r="M242" s="19" t="s">
        <v>1139</v>
      </c>
      <c r="N242" s="19" t="s">
        <v>1146</v>
      </c>
      <c r="O242" s="19">
        <v>60</v>
      </c>
      <c r="P242" s="1">
        <v>5541</v>
      </c>
      <c r="Q242" s="1">
        <v>30</v>
      </c>
      <c r="R242" s="12">
        <f t="shared" si="14"/>
        <v>0.5</v>
      </c>
      <c r="S242" s="13">
        <f t="shared" si="15"/>
        <v>166230</v>
      </c>
      <c r="T242" s="1" t="s">
        <v>1240</v>
      </c>
      <c r="U242" s="1" t="s">
        <v>1198</v>
      </c>
      <c r="V242" s="1" t="s">
        <v>1168</v>
      </c>
      <c r="W242" t="s">
        <v>1429</v>
      </c>
      <c r="X242">
        <v>320015</v>
      </c>
      <c r="Y242" t="s">
        <v>1450</v>
      </c>
      <c r="Z242" s="26">
        <f t="shared" si="16"/>
        <v>332.46</v>
      </c>
    </row>
    <row r="243" spans="1:26" x14ac:dyDescent="0.35">
      <c r="A243" s="11">
        <f t="shared" si="13"/>
        <v>241</v>
      </c>
      <c r="B243" s="1" t="s">
        <v>22</v>
      </c>
      <c r="C243" s="1" t="s">
        <v>189</v>
      </c>
      <c r="D243" s="1">
        <v>1</v>
      </c>
      <c r="E243" s="14">
        <v>45562.365601851852</v>
      </c>
      <c r="F243" s="15">
        <v>45562</v>
      </c>
      <c r="G243" s="1" t="s">
        <v>1161</v>
      </c>
      <c r="H243" s="1">
        <v>5293788</v>
      </c>
      <c r="I243" s="16" t="s">
        <v>724</v>
      </c>
      <c r="J243" s="16" t="s">
        <v>725</v>
      </c>
      <c r="K243" s="20">
        <v>173147000</v>
      </c>
      <c r="L243" s="24" t="s">
        <v>1149</v>
      </c>
      <c r="M243" s="19" t="s">
        <v>1139</v>
      </c>
      <c r="N243" s="19" t="s">
        <v>1140</v>
      </c>
      <c r="O243" s="19">
        <v>6</v>
      </c>
      <c r="P243" s="1">
        <v>27870</v>
      </c>
      <c r="Q243" s="1">
        <v>1</v>
      </c>
      <c r="R243" s="12">
        <f t="shared" si="14"/>
        <v>0.16666666666666666</v>
      </c>
      <c r="S243" s="13">
        <f t="shared" si="15"/>
        <v>27870</v>
      </c>
      <c r="T243" s="1" t="s">
        <v>1241</v>
      </c>
      <c r="U243" s="1" t="s">
        <v>1198</v>
      </c>
      <c r="V243" s="1" t="s">
        <v>1168</v>
      </c>
      <c r="W243" t="s">
        <v>1429</v>
      </c>
      <c r="X243">
        <v>320028</v>
      </c>
      <c r="Y243" t="s">
        <v>1451</v>
      </c>
      <c r="Z243" s="26">
        <f t="shared" si="16"/>
        <v>167.22</v>
      </c>
    </row>
    <row r="244" spans="1:26" x14ac:dyDescent="0.35">
      <c r="A244" s="11">
        <f t="shared" si="13"/>
        <v>242</v>
      </c>
      <c r="B244" s="1" t="s">
        <v>22</v>
      </c>
      <c r="C244" s="1" t="s">
        <v>189</v>
      </c>
      <c r="D244" s="1">
        <v>1</v>
      </c>
      <c r="E244" s="14">
        <v>45562.365601851852</v>
      </c>
      <c r="F244" s="15">
        <v>45562</v>
      </c>
      <c r="G244" s="1" t="s">
        <v>1161</v>
      </c>
      <c r="H244" s="1">
        <v>5293788</v>
      </c>
      <c r="I244" s="16" t="s">
        <v>724</v>
      </c>
      <c r="J244" s="16" t="s">
        <v>725</v>
      </c>
      <c r="K244" s="20">
        <v>173147000</v>
      </c>
      <c r="L244" s="24" t="s">
        <v>1149</v>
      </c>
      <c r="M244" s="19" t="s">
        <v>1139</v>
      </c>
      <c r="N244" s="19" t="s">
        <v>1140</v>
      </c>
      <c r="O244" s="19">
        <v>6</v>
      </c>
      <c r="P244" s="1">
        <v>27870</v>
      </c>
      <c r="Q244" s="1">
        <v>5</v>
      </c>
      <c r="R244" s="12">
        <f t="shared" si="14"/>
        <v>0.83333333333333337</v>
      </c>
      <c r="S244" s="13">
        <f t="shared" si="15"/>
        <v>139350</v>
      </c>
      <c r="T244" s="1" t="s">
        <v>1241</v>
      </c>
      <c r="U244" s="1" t="s">
        <v>1198</v>
      </c>
      <c r="V244" s="1" t="s">
        <v>1168</v>
      </c>
      <c r="W244" t="s">
        <v>1429</v>
      </c>
      <c r="X244">
        <v>320028</v>
      </c>
      <c r="Y244" t="s">
        <v>1451</v>
      </c>
      <c r="Z244" s="26">
        <f t="shared" si="16"/>
        <v>167.22</v>
      </c>
    </row>
    <row r="245" spans="1:26" x14ac:dyDescent="0.35">
      <c r="A245" s="11">
        <f t="shared" si="13"/>
        <v>243</v>
      </c>
      <c r="B245" s="1" t="s">
        <v>22</v>
      </c>
      <c r="C245" s="1" t="s">
        <v>190</v>
      </c>
      <c r="D245" s="1">
        <v>1</v>
      </c>
      <c r="E245" s="14">
        <v>45562.610393518517</v>
      </c>
      <c r="F245" s="15">
        <v>45562</v>
      </c>
      <c r="G245" s="1" t="s">
        <v>1161</v>
      </c>
      <c r="H245" s="1">
        <v>5276006</v>
      </c>
      <c r="I245" s="16" t="s">
        <v>726</v>
      </c>
      <c r="J245" s="16" t="s">
        <v>727</v>
      </c>
      <c r="K245" s="20">
        <v>173076000</v>
      </c>
      <c r="L245" s="24" t="s">
        <v>1148</v>
      </c>
      <c r="M245" s="19" t="s">
        <v>1139</v>
      </c>
      <c r="N245" s="19" t="s">
        <v>1146</v>
      </c>
      <c r="O245" s="19">
        <v>60</v>
      </c>
      <c r="P245" s="1">
        <v>5541</v>
      </c>
      <c r="Q245" s="1">
        <v>30</v>
      </c>
      <c r="R245" s="12">
        <f t="shared" si="14"/>
        <v>0.5</v>
      </c>
      <c r="S245" s="13">
        <f t="shared" si="15"/>
        <v>166230</v>
      </c>
      <c r="T245" s="1" t="s">
        <v>1242</v>
      </c>
      <c r="U245" s="1" t="s">
        <v>1198</v>
      </c>
      <c r="V245" s="1" t="s">
        <v>1168</v>
      </c>
      <c r="W245" t="s">
        <v>1429</v>
      </c>
      <c r="X245">
        <v>320015</v>
      </c>
      <c r="Y245" t="s">
        <v>1450</v>
      </c>
      <c r="Z245" s="26">
        <f t="shared" si="16"/>
        <v>332.46</v>
      </c>
    </row>
    <row r="246" spans="1:26" x14ac:dyDescent="0.35">
      <c r="A246" s="11">
        <f t="shared" si="13"/>
        <v>244</v>
      </c>
      <c r="B246" s="1" t="s">
        <v>22</v>
      </c>
      <c r="C246" s="1" t="s">
        <v>191</v>
      </c>
      <c r="D246" s="1">
        <v>1</v>
      </c>
      <c r="E246" s="14">
        <v>45562.613576388889</v>
      </c>
      <c r="F246" s="15">
        <v>45562</v>
      </c>
      <c r="G246" s="1" t="s">
        <v>1161</v>
      </c>
      <c r="H246" s="1">
        <v>5291614</v>
      </c>
      <c r="I246" s="16" t="s">
        <v>728</v>
      </c>
      <c r="J246" s="16" t="s">
        <v>729</v>
      </c>
      <c r="K246" s="20">
        <v>173129000</v>
      </c>
      <c r="L246" s="24" t="s">
        <v>1141</v>
      </c>
      <c r="M246" s="19" t="s">
        <v>1139</v>
      </c>
      <c r="N246" s="19" t="s">
        <v>1140</v>
      </c>
      <c r="O246" s="19">
        <v>6</v>
      </c>
      <c r="P246" s="1">
        <v>36800</v>
      </c>
      <c r="Q246" s="1">
        <v>12</v>
      </c>
      <c r="R246" s="12">
        <f t="shared" si="14"/>
        <v>2</v>
      </c>
      <c r="S246" s="13">
        <f t="shared" si="15"/>
        <v>441600</v>
      </c>
      <c r="T246" s="1" t="s">
        <v>1243</v>
      </c>
      <c r="U246" s="1" t="s">
        <v>1198</v>
      </c>
      <c r="V246" s="1" t="s">
        <v>1168</v>
      </c>
      <c r="W246" t="s">
        <v>1429</v>
      </c>
      <c r="X246">
        <v>320023</v>
      </c>
      <c r="Y246" t="s">
        <v>1444</v>
      </c>
      <c r="Z246" s="26">
        <f t="shared" si="16"/>
        <v>220.8</v>
      </c>
    </row>
    <row r="247" spans="1:26" x14ac:dyDescent="0.35">
      <c r="A247" s="11">
        <f t="shared" si="13"/>
        <v>245</v>
      </c>
      <c r="B247" s="1" t="s">
        <v>22</v>
      </c>
      <c r="C247" s="1" t="s">
        <v>192</v>
      </c>
      <c r="D247" s="1">
        <v>1</v>
      </c>
      <c r="E247" s="14">
        <v>45562.415659722225</v>
      </c>
      <c r="F247" s="15">
        <v>45562</v>
      </c>
      <c r="G247" s="1" t="s">
        <v>1161</v>
      </c>
      <c r="H247" s="1">
        <v>5276037</v>
      </c>
      <c r="I247" s="16" t="s">
        <v>730</v>
      </c>
      <c r="J247" s="16" t="s">
        <v>731</v>
      </c>
      <c r="K247" s="20">
        <v>173129000</v>
      </c>
      <c r="L247" s="24" t="s">
        <v>1141</v>
      </c>
      <c r="M247" s="19" t="s">
        <v>1139</v>
      </c>
      <c r="N247" s="19" t="s">
        <v>1140</v>
      </c>
      <c r="O247" s="19">
        <v>6</v>
      </c>
      <c r="P247" s="1">
        <v>36800</v>
      </c>
      <c r="Q247" s="1">
        <v>12</v>
      </c>
      <c r="R247" s="12">
        <f t="shared" si="14"/>
        <v>2</v>
      </c>
      <c r="S247" s="13">
        <f t="shared" si="15"/>
        <v>441600</v>
      </c>
      <c r="T247" s="1" t="s">
        <v>1244</v>
      </c>
      <c r="U247" s="1" t="s">
        <v>1198</v>
      </c>
      <c r="V247" s="1" t="s">
        <v>1168</v>
      </c>
      <c r="W247" t="s">
        <v>1429</v>
      </c>
      <c r="X247">
        <v>320023</v>
      </c>
      <c r="Y247" t="s">
        <v>1444</v>
      </c>
      <c r="Z247" s="26">
        <f t="shared" si="16"/>
        <v>220.8</v>
      </c>
    </row>
    <row r="248" spans="1:26" x14ac:dyDescent="0.35">
      <c r="A248" s="11">
        <f t="shared" si="13"/>
        <v>246</v>
      </c>
      <c r="B248" s="1" t="s">
        <v>22</v>
      </c>
      <c r="C248" s="1" t="s">
        <v>192</v>
      </c>
      <c r="D248" s="1">
        <v>2</v>
      </c>
      <c r="E248" s="14">
        <v>45562.415659722225</v>
      </c>
      <c r="F248" s="15">
        <v>45562</v>
      </c>
      <c r="G248" s="1" t="s">
        <v>1161</v>
      </c>
      <c r="H248" s="1">
        <v>5276037</v>
      </c>
      <c r="I248" s="16" t="s">
        <v>730</v>
      </c>
      <c r="J248" s="16" t="s">
        <v>731</v>
      </c>
      <c r="K248" s="20">
        <v>173076000</v>
      </c>
      <c r="L248" s="24" t="s">
        <v>1148</v>
      </c>
      <c r="M248" s="19" t="s">
        <v>1139</v>
      </c>
      <c r="N248" s="19" t="s">
        <v>1146</v>
      </c>
      <c r="O248" s="19">
        <v>60</v>
      </c>
      <c r="P248" s="1">
        <v>5541</v>
      </c>
      <c r="Q248" s="1">
        <v>30</v>
      </c>
      <c r="R248" s="12">
        <f t="shared" si="14"/>
        <v>0.5</v>
      </c>
      <c r="S248" s="13">
        <f t="shared" si="15"/>
        <v>166230</v>
      </c>
      <c r="T248" s="1" t="s">
        <v>1244</v>
      </c>
      <c r="U248" s="1" t="s">
        <v>1198</v>
      </c>
      <c r="V248" s="1" t="s">
        <v>1168</v>
      </c>
      <c r="W248" t="s">
        <v>1429</v>
      </c>
      <c r="X248">
        <v>320015</v>
      </c>
      <c r="Y248" t="s">
        <v>1450</v>
      </c>
      <c r="Z248" s="26">
        <f t="shared" si="16"/>
        <v>332.46</v>
      </c>
    </row>
    <row r="249" spans="1:26" x14ac:dyDescent="0.35">
      <c r="A249" s="11">
        <f t="shared" si="13"/>
        <v>247</v>
      </c>
      <c r="B249" s="1" t="s">
        <v>22</v>
      </c>
      <c r="C249" s="1" t="s">
        <v>193</v>
      </c>
      <c r="D249" s="1">
        <v>1</v>
      </c>
      <c r="E249" s="14">
        <v>45562.419756944444</v>
      </c>
      <c r="F249" s="15">
        <v>45562</v>
      </c>
      <c r="G249" s="1" t="s">
        <v>1161</v>
      </c>
      <c r="H249" s="1">
        <v>5276044</v>
      </c>
      <c r="I249" s="16" t="s">
        <v>732</v>
      </c>
      <c r="J249" s="16" t="s">
        <v>733</v>
      </c>
      <c r="K249" s="20">
        <v>173129000</v>
      </c>
      <c r="L249" s="24" t="s">
        <v>1141</v>
      </c>
      <c r="M249" s="19" t="s">
        <v>1139</v>
      </c>
      <c r="N249" s="19" t="s">
        <v>1140</v>
      </c>
      <c r="O249" s="19">
        <v>6</v>
      </c>
      <c r="P249" s="1">
        <v>36800</v>
      </c>
      <c r="Q249" s="1">
        <v>6</v>
      </c>
      <c r="R249" s="12">
        <f t="shared" si="14"/>
        <v>1</v>
      </c>
      <c r="S249" s="13">
        <f t="shared" si="15"/>
        <v>220800</v>
      </c>
      <c r="T249" s="1" t="s">
        <v>1245</v>
      </c>
      <c r="U249" s="1" t="s">
        <v>1198</v>
      </c>
      <c r="V249" s="1" t="s">
        <v>1168</v>
      </c>
      <c r="W249" t="s">
        <v>1429</v>
      </c>
      <c r="X249">
        <v>320023</v>
      </c>
      <c r="Y249" t="s">
        <v>1444</v>
      </c>
      <c r="Z249" s="26">
        <f t="shared" si="16"/>
        <v>220.8</v>
      </c>
    </row>
    <row r="250" spans="1:26" x14ac:dyDescent="0.35">
      <c r="A250" s="11">
        <f t="shared" si="13"/>
        <v>248</v>
      </c>
      <c r="B250" s="1" t="s">
        <v>22</v>
      </c>
      <c r="C250" s="1" t="s">
        <v>194</v>
      </c>
      <c r="D250" s="1">
        <v>1</v>
      </c>
      <c r="E250" s="14">
        <v>45562.437581018516</v>
      </c>
      <c r="F250" s="15">
        <v>45562</v>
      </c>
      <c r="G250" s="1" t="s">
        <v>1161</v>
      </c>
      <c r="H250" s="1">
        <v>5338375</v>
      </c>
      <c r="I250" s="16" t="s">
        <v>734</v>
      </c>
      <c r="J250" s="16" t="s">
        <v>735</v>
      </c>
      <c r="K250" s="20">
        <v>173139000</v>
      </c>
      <c r="L250" s="24" t="s">
        <v>1145</v>
      </c>
      <c r="M250" s="19" t="s">
        <v>1139</v>
      </c>
      <c r="N250" s="19" t="s">
        <v>1146</v>
      </c>
      <c r="O250" s="19">
        <v>24</v>
      </c>
      <c r="P250" s="1">
        <v>11709</v>
      </c>
      <c r="Q250" s="1">
        <v>24</v>
      </c>
      <c r="R250" s="12">
        <f t="shared" si="14"/>
        <v>1</v>
      </c>
      <c r="S250" s="13">
        <f t="shared" si="15"/>
        <v>281016</v>
      </c>
      <c r="T250" s="1" t="s">
        <v>1246</v>
      </c>
      <c r="U250" s="1" t="s">
        <v>1198</v>
      </c>
      <c r="V250" s="1" t="s">
        <v>1168</v>
      </c>
      <c r="W250" t="s">
        <v>1433</v>
      </c>
      <c r="X250">
        <v>323004</v>
      </c>
      <c r="Y250" t="s">
        <v>1448</v>
      </c>
      <c r="Z250" s="26">
        <f t="shared" si="16"/>
        <v>281.01600000000002</v>
      </c>
    </row>
    <row r="251" spans="1:26" x14ac:dyDescent="0.35">
      <c r="A251" s="11">
        <f t="shared" si="13"/>
        <v>249</v>
      </c>
      <c r="B251" s="1" t="s">
        <v>22</v>
      </c>
      <c r="C251" s="1" t="s">
        <v>194</v>
      </c>
      <c r="D251" s="1">
        <v>2</v>
      </c>
      <c r="E251" s="14">
        <v>45562.437581018516</v>
      </c>
      <c r="F251" s="15">
        <v>45562</v>
      </c>
      <c r="G251" s="1" t="s">
        <v>1161</v>
      </c>
      <c r="H251" s="1">
        <v>5338375</v>
      </c>
      <c r="I251" s="16" t="s">
        <v>734</v>
      </c>
      <c r="J251" s="16" t="s">
        <v>735</v>
      </c>
      <c r="K251" s="20">
        <v>173137000</v>
      </c>
      <c r="L251" s="24" t="s">
        <v>1143</v>
      </c>
      <c r="M251" s="19" t="s">
        <v>1139</v>
      </c>
      <c r="N251" s="19" t="s">
        <v>1140</v>
      </c>
      <c r="O251" s="19">
        <v>12</v>
      </c>
      <c r="P251" s="1">
        <v>18818</v>
      </c>
      <c r="Q251" s="1">
        <v>12</v>
      </c>
      <c r="R251" s="12">
        <f t="shared" si="14"/>
        <v>1</v>
      </c>
      <c r="S251" s="13">
        <f t="shared" si="15"/>
        <v>225816</v>
      </c>
      <c r="T251" s="1" t="s">
        <v>1246</v>
      </c>
      <c r="U251" s="1" t="s">
        <v>1198</v>
      </c>
      <c r="V251" s="1" t="s">
        <v>1168</v>
      </c>
      <c r="W251" t="s">
        <v>1433</v>
      </c>
      <c r="X251">
        <v>320400</v>
      </c>
      <c r="Y251" t="s">
        <v>1446</v>
      </c>
      <c r="Z251" s="26">
        <f t="shared" si="16"/>
        <v>225.816</v>
      </c>
    </row>
    <row r="252" spans="1:26" x14ac:dyDescent="0.35">
      <c r="A252" s="11">
        <f t="shared" si="13"/>
        <v>250</v>
      </c>
      <c r="B252" s="1" t="s">
        <v>22</v>
      </c>
      <c r="C252" s="1" t="s">
        <v>195</v>
      </c>
      <c r="D252" s="1">
        <v>1</v>
      </c>
      <c r="E252" s="14">
        <v>45562.449259259258</v>
      </c>
      <c r="F252" s="15">
        <v>45561</v>
      </c>
      <c r="G252" s="1" t="s">
        <v>1161</v>
      </c>
      <c r="H252" s="1">
        <v>5134160</v>
      </c>
      <c r="I252" s="16" t="s">
        <v>736</v>
      </c>
      <c r="J252" s="16" t="s">
        <v>737</v>
      </c>
      <c r="K252" s="20">
        <v>173129000</v>
      </c>
      <c r="L252" s="24" t="s">
        <v>1141</v>
      </c>
      <c r="M252" s="19" t="s">
        <v>1139</v>
      </c>
      <c r="N252" s="19" t="s">
        <v>1140</v>
      </c>
      <c r="O252" s="19">
        <v>6</v>
      </c>
      <c r="P252" s="1">
        <v>36800</v>
      </c>
      <c r="Q252" s="1">
        <v>6</v>
      </c>
      <c r="R252" s="12">
        <f t="shared" si="14"/>
        <v>1</v>
      </c>
      <c r="S252" s="13">
        <f t="shared" si="15"/>
        <v>220800</v>
      </c>
      <c r="T252" s="1" t="s">
        <v>1166</v>
      </c>
      <c r="U252" s="1" t="s">
        <v>1247</v>
      </c>
      <c r="V252" s="1" t="s">
        <v>1168</v>
      </c>
      <c r="W252" t="s">
        <v>1429</v>
      </c>
      <c r="X252">
        <v>320023</v>
      </c>
      <c r="Y252" t="s">
        <v>1444</v>
      </c>
      <c r="Z252" s="26">
        <f t="shared" si="16"/>
        <v>220.8</v>
      </c>
    </row>
    <row r="253" spans="1:26" x14ac:dyDescent="0.35">
      <c r="A253" s="11">
        <f t="shared" si="13"/>
        <v>251</v>
      </c>
      <c r="B253" s="1" t="s">
        <v>22</v>
      </c>
      <c r="C253" s="1" t="s">
        <v>195</v>
      </c>
      <c r="D253" s="1">
        <v>2</v>
      </c>
      <c r="E253" s="14">
        <v>45562.449259259258</v>
      </c>
      <c r="F253" s="15">
        <v>45561</v>
      </c>
      <c r="G253" s="1" t="s">
        <v>1161</v>
      </c>
      <c r="H253" s="1">
        <v>5134160</v>
      </c>
      <c r="I253" s="16" t="s">
        <v>736</v>
      </c>
      <c r="J253" s="16" t="s">
        <v>737</v>
      </c>
      <c r="K253" s="20">
        <v>173076000</v>
      </c>
      <c r="L253" s="24" t="s">
        <v>1148</v>
      </c>
      <c r="M253" s="19" t="s">
        <v>1139</v>
      </c>
      <c r="N253" s="19" t="s">
        <v>1146</v>
      </c>
      <c r="O253" s="19">
        <v>60</v>
      </c>
      <c r="P253" s="1">
        <v>5541</v>
      </c>
      <c r="Q253" s="1">
        <v>30</v>
      </c>
      <c r="R253" s="12">
        <f t="shared" si="14"/>
        <v>0.5</v>
      </c>
      <c r="S253" s="13">
        <f t="shared" si="15"/>
        <v>166230</v>
      </c>
      <c r="T253" s="1" t="s">
        <v>1166</v>
      </c>
      <c r="U253" s="1" t="s">
        <v>1247</v>
      </c>
      <c r="V253" s="1" t="s">
        <v>1168</v>
      </c>
      <c r="W253" t="s">
        <v>1429</v>
      </c>
      <c r="X253">
        <v>320015</v>
      </c>
      <c r="Y253" t="s">
        <v>1450</v>
      </c>
      <c r="Z253" s="26">
        <f t="shared" si="16"/>
        <v>332.46</v>
      </c>
    </row>
    <row r="254" spans="1:26" x14ac:dyDescent="0.35">
      <c r="A254" s="11">
        <f t="shared" si="13"/>
        <v>252</v>
      </c>
      <c r="B254" s="1" t="s">
        <v>22</v>
      </c>
      <c r="C254" s="1" t="s">
        <v>196</v>
      </c>
      <c r="D254" s="1">
        <v>1</v>
      </c>
      <c r="E254" s="14">
        <v>45562.455393518518</v>
      </c>
      <c r="F254" s="15">
        <v>45561</v>
      </c>
      <c r="G254" s="1" t="s">
        <v>1161</v>
      </c>
      <c r="H254" s="1">
        <v>5134146</v>
      </c>
      <c r="I254" s="16" t="s">
        <v>738</v>
      </c>
      <c r="J254" s="16" t="s">
        <v>739</v>
      </c>
      <c r="K254" s="20">
        <v>173129000</v>
      </c>
      <c r="L254" s="24" t="s">
        <v>1141</v>
      </c>
      <c r="M254" s="19" t="s">
        <v>1139</v>
      </c>
      <c r="N254" s="19" t="s">
        <v>1140</v>
      </c>
      <c r="O254" s="19">
        <v>6</v>
      </c>
      <c r="P254" s="1">
        <v>36800</v>
      </c>
      <c r="Q254" s="1">
        <v>6</v>
      </c>
      <c r="R254" s="12">
        <f t="shared" si="14"/>
        <v>1</v>
      </c>
      <c r="S254" s="13">
        <f t="shared" si="15"/>
        <v>220800</v>
      </c>
      <c r="T254" s="1" t="s">
        <v>1166</v>
      </c>
      <c r="U254" s="1" t="s">
        <v>1247</v>
      </c>
      <c r="V254" s="1" t="s">
        <v>1168</v>
      </c>
      <c r="W254" t="s">
        <v>1429</v>
      </c>
      <c r="X254">
        <v>320023</v>
      </c>
      <c r="Y254" t="s">
        <v>1444</v>
      </c>
      <c r="Z254" s="26">
        <f t="shared" si="16"/>
        <v>220.8</v>
      </c>
    </row>
    <row r="255" spans="1:26" x14ac:dyDescent="0.35">
      <c r="A255" s="11">
        <f t="shared" si="13"/>
        <v>253</v>
      </c>
      <c r="B255" s="1" t="s">
        <v>22</v>
      </c>
      <c r="C255" s="1" t="s">
        <v>196</v>
      </c>
      <c r="D255" s="1">
        <v>2</v>
      </c>
      <c r="E255" s="14">
        <v>45562.455393518518</v>
      </c>
      <c r="F255" s="15">
        <v>45561</v>
      </c>
      <c r="G255" s="1" t="s">
        <v>1161</v>
      </c>
      <c r="H255" s="1">
        <v>5134146</v>
      </c>
      <c r="I255" s="16" t="s">
        <v>738</v>
      </c>
      <c r="J255" s="16" t="s">
        <v>739</v>
      </c>
      <c r="K255" s="20">
        <v>173145000</v>
      </c>
      <c r="L255" s="24" t="s">
        <v>1147</v>
      </c>
      <c r="M255" s="19" t="s">
        <v>1139</v>
      </c>
      <c r="N255" s="19" t="s">
        <v>1146</v>
      </c>
      <c r="O255" s="19">
        <v>24</v>
      </c>
      <c r="P255" s="1">
        <v>11709</v>
      </c>
      <c r="Q255" s="1">
        <v>24</v>
      </c>
      <c r="R255" s="12">
        <f t="shared" si="14"/>
        <v>1</v>
      </c>
      <c r="S255" s="13">
        <f t="shared" si="15"/>
        <v>281016</v>
      </c>
      <c r="T255" s="1" t="s">
        <v>1166</v>
      </c>
      <c r="U255" s="1" t="s">
        <v>1247</v>
      </c>
      <c r="V255" s="1" t="s">
        <v>1168</v>
      </c>
      <c r="W255" t="s">
        <v>1429</v>
      </c>
      <c r="X255">
        <v>322000</v>
      </c>
      <c r="Y255" t="s">
        <v>1449</v>
      </c>
      <c r="Z255" s="26">
        <f t="shared" si="16"/>
        <v>281.01600000000002</v>
      </c>
    </row>
    <row r="256" spans="1:26" x14ac:dyDescent="0.35">
      <c r="A256" s="11">
        <f t="shared" si="13"/>
        <v>254</v>
      </c>
      <c r="B256" s="1" t="s">
        <v>22</v>
      </c>
      <c r="C256" s="1" t="s">
        <v>197</v>
      </c>
      <c r="D256" s="1">
        <v>1</v>
      </c>
      <c r="E256" s="14">
        <v>45562.389293981483</v>
      </c>
      <c r="F256" s="15">
        <v>45561</v>
      </c>
      <c r="G256" s="1" t="s">
        <v>1161</v>
      </c>
      <c r="H256" s="1">
        <v>5134748</v>
      </c>
      <c r="I256" s="16" t="s">
        <v>740</v>
      </c>
      <c r="J256" s="16" t="s">
        <v>741</v>
      </c>
      <c r="K256" s="20">
        <v>173129000</v>
      </c>
      <c r="L256" s="24" t="s">
        <v>1141</v>
      </c>
      <c r="M256" s="19" t="s">
        <v>1139</v>
      </c>
      <c r="N256" s="19" t="s">
        <v>1140</v>
      </c>
      <c r="O256" s="19">
        <v>6</v>
      </c>
      <c r="P256" s="1">
        <v>36800</v>
      </c>
      <c r="Q256" s="1">
        <v>6</v>
      </c>
      <c r="R256" s="12">
        <f t="shared" si="14"/>
        <v>1</v>
      </c>
      <c r="S256" s="13">
        <f t="shared" si="15"/>
        <v>220800</v>
      </c>
      <c r="T256" s="1" t="s">
        <v>1166</v>
      </c>
      <c r="U256" s="1" t="s">
        <v>1247</v>
      </c>
      <c r="V256" s="1" t="s">
        <v>1168</v>
      </c>
      <c r="W256" t="s">
        <v>1429</v>
      </c>
      <c r="X256">
        <v>320023</v>
      </c>
      <c r="Y256" t="s">
        <v>1444</v>
      </c>
      <c r="Z256" s="26">
        <f t="shared" si="16"/>
        <v>220.8</v>
      </c>
    </row>
    <row r="257" spans="1:26" x14ac:dyDescent="0.35">
      <c r="A257" s="11">
        <f t="shared" si="13"/>
        <v>255</v>
      </c>
      <c r="B257" s="1" t="s">
        <v>22</v>
      </c>
      <c r="C257" s="1" t="s">
        <v>197</v>
      </c>
      <c r="D257" s="1">
        <v>2</v>
      </c>
      <c r="E257" s="14">
        <v>45562.389293981483</v>
      </c>
      <c r="F257" s="15">
        <v>45561</v>
      </c>
      <c r="G257" s="1" t="s">
        <v>1161</v>
      </c>
      <c r="H257" s="1">
        <v>5134748</v>
      </c>
      <c r="I257" s="16" t="s">
        <v>740</v>
      </c>
      <c r="J257" s="16" t="s">
        <v>741</v>
      </c>
      <c r="K257" s="20">
        <v>173076000</v>
      </c>
      <c r="L257" s="24" t="s">
        <v>1148</v>
      </c>
      <c r="M257" s="19" t="s">
        <v>1139</v>
      </c>
      <c r="N257" s="19" t="s">
        <v>1146</v>
      </c>
      <c r="O257" s="19">
        <v>60</v>
      </c>
      <c r="P257" s="1">
        <v>5541</v>
      </c>
      <c r="Q257" s="1">
        <v>30</v>
      </c>
      <c r="R257" s="12">
        <f t="shared" si="14"/>
        <v>0.5</v>
      </c>
      <c r="S257" s="13">
        <f t="shared" si="15"/>
        <v>166230</v>
      </c>
      <c r="T257" s="1" t="s">
        <v>1166</v>
      </c>
      <c r="U257" s="1" t="s">
        <v>1247</v>
      </c>
      <c r="V257" s="1" t="s">
        <v>1168</v>
      </c>
      <c r="W257" t="s">
        <v>1429</v>
      </c>
      <c r="X257">
        <v>320015</v>
      </c>
      <c r="Y257" t="s">
        <v>1450</v>
      </c>
      <c r="Z257" s="26">
        <f t="shared" si="16"/>
        <v>332.46</v>
      </c>
    </row>
    <row r="258" spans="1:26" x14ac:dyDescent="0.35">
      <c r="A258" s="11">
        <f t="shared" si="13"/>
        <v>256</v>
      </c>
      <c r="B258" s="1" t="s">
        <v>22</v>
      </c>
      <c r="C258" s="1" t="s">
        <v>198</v>
      </c>
      <c r="D258" s="1">
        <v>1</v>
      </c>
      <c r="E258" s="14">
        <v>45562.394629629627</v>
      </c>
      <c r="F258" s="15">
        <v>45561</v>
      </c>
      <c r="G258" s="1" t="s">
        <v>1161</v>
      </c>
      <c r="H258" s="1">
        <v>5136777</v>
      </c>
      <c r="I258" s="16" t="s">
        <v>742</v>
      </c>
      <c r="J258" s="16" t="s">
        <v>743</v>
      </c>
      <c r="K258" s="20">
        <v>173129000</v>
      </c>
      <c r="L258" s="24" t="s">
        <v>1141</v>
      </c>
      <c r="M258" s="19" t="s">
        <v>1139</v>
      </c>
      <c r="N258" s="19" t="s">
        <v>1140</v>
      </c>
      <c r="O258" s="19">
        <v>6</v>
      </c>
      <c r="P258" s="1">
        <v>36800</v>
      </c>
      <c r="Q258" s="1">
        <v>6</v>
      </c>
      <c r="R258" s="12">
        <f t="shared" si="14"/>
        <v>1</v>
      </c>
      <c r="S258" s="13">
        <f t="shared" si="15"/>
        <v>220800</v>
      </c>
      <c r="T258" s="1" t="s">
        <v>1166</v>
      </c>
      <c r="U258" s="1" t="s">
        <v>1247</v>
      </c>
      <c r="V258" s="1" t="s">
        <v>1168</v>
      </c>
      <c r="W258" t="s">
        <v>1429</v>
      </c>
      <c r="X258">
        <v>320023</v>
      </c>
      <c r="Y258" t="s">
        <v>1444</v>
      </c>
      <c r="Z258" s="26">
        <f t="shared" si="16"/>
        <v>220.8</v>
      </c>
    </row>
    <row r="259" spans="1:26" x14ac:dyDescent="0.35">
      <c r="A259" s="11">
        <f t="shared" si="13"/>
        <v>257</v>
      </c>
      <c r="B259" s="1" t="s">
        <v>22</v>
      </c>
      <c r="C259" s="1" t="s">
        <v>199</v>
      </c>
      <c r="D259" s="1">
        <v>1</v>
      </c>
      <c r="E259" s="14">
        <v>45562.46534722222</v>
      </c>
      <c r="F259" s="15">
        <v>45561</v>
      </c>
      <c r="G259" s="1" t="s">
        <v>1161</v>
      </c>
      <c r="H259" s="1">
        <v>5293553</v>
      </c>
      <c r="I259" s="16" t="s">
        <v>744</v>
      </c>
      <c r="J259" s="16" t="s">
        <v>745</v>
      </c>
      <c r="K259" s="20">
        <v>173129000</v>
      </c>
      <c r="L259" s="24" t="s">
        <v>1141</v>
      </c>
      <c r="M259" s="19" t="s">
        <v>1139</v>
      </c>
      <c r="N259" s="19" t="s">
        <v>1140</v>
      </c>
      <c r="O259" s="19">
        <v>6</v>
      </c>
      <c r="P259" s="1">
        <v>36800</v>
      </c>
      <c r="Q259" s="1">
        <v>6</v>
      </c>
      <c r="R259" s="12">
        <f t="shared" si="14"/>
        <v>1</v>
      </c>
      <c r="S259" s="13">
        <f t="shared" si="15"/>
        <v>220800</v>
      </c>
      <c r="T259" s="1" t="s">
        <v>1166</v>
      </c>
      <c r="U259" s="1" t="s">
        <v>1247</v>
      </c>
      <c r="V259" s="1" t="s">
        <v>1168</v>
      </c>
      <c r="W259" t="s">
        <v>1428</v>
      </c>
      <c r="X259">
        <v>320023</v>
      </c>
      <c r="Y259" t="s">
        <v>1444</v>
      </c>
      <c r="Z259" s="26">
        <f t="shared" si="16"/>
        <v>220.8</v>
      </c>
    </row>
    <row r="260" spans="1:26" x14ac:dyDescent="0.35">
      <c r="A260" s="11">
        <f t="shared" ref="A260:A323" si="17">A259+1</f>
        <v>258</v>
      </c>
      <c r="B260" s="1" t="s">
        <v>22</v>
      </c>
      <c r="C260" s="1" t="s">
        <v>200</v>
      </c>
      <c r="D260" s="1">
        <v>1</v>
      </c>
      <c r="E260" s="14">
        <v>45562.471296296295</v>
      </c>
      <c r="F260" s="15">
        <v>45561</v>
      </c>
      <c r="G260" s="1" t="s">
        <v>1161</v>
      </c>
      <c r="H260" s="1">
        <v>5292945</v>
      </c>
      <c r="I260" s="16" t="s">
        <v>746</v>
      </c>
      <c r="J260" s="16" t="s">
        <v>747</v>
      </c>
      <c r="K260" s="20">
        <v>173129000</v>
      </c>
      <c r="L260" s="24" t="s">
        <v>1141</v>
      </c>
      <c r="M260" s="19" t="s">
        <v>1139</v>
      </c>
      <c r="N260" s="19" t="s">
        <v>1140</v>
      </c>
      <c r="O260" s="19">
        <v>6</v>
      </c>
      <c r="P260" s="1">
        <v>36800</v>
      </c>
      <c r="Q260" s="1">
        <v>6</v>
      </c>
      <c r="R260" s="12">
        <f t="shared" ref="R260:R323" si="18">Q260/O260</f>
        <v>1</v>
      </c>
      <c r="S260" s="13">
        <f t="shared" ref="S260:S323" si="19">P260*Q260</f>
        <v>220800</v>
      </c>
      <c r="T260" s="1" t="s">
        <v>1166</v>
      </c>
      <c r="U260" s="1" t="s">
        <v>1247</v>
      </c>
      <c r="V260" s="1" t="s">
        <v>1168</v>
      </c>
      <c r="W260" t="s">
        <v>1428</v>
      </c>
      <c r="X260">
        <v>320023</v>
      </c>
      <c r="Y260" t="s">
        <v>1444</v>
      </c>
      <c r="Z260" s="26">
        <f t="shared" ref="Z260:Z323" si="20">O260*P260/1000</f>
        <v>220.8</v>
      </c>
    </row>
    <row r="261" spans="1:26" x14ac:dyDescent="0.35">
      <c r="A261" s="11">
        <f t="shared" si="17"/>
        <v>259</v>
      </c>
      <c r="B261" s="1" t="s">
        <v>22</v>
      </c>
      <c r="C261" s="1" t="s">
        <v>201</v>
      </c>
      <c r="D261" s="1">
        <v>1</v>
      </c>
      <c r="E261" s="14">
        <v>45562.44803240741</v>
      </c>
      <c r="F261" s="15">
        <v>45561</v>
      </c>
      <c r="G261" s="1" t="s">
        <v>1161</v>
      </c>
      <c r="H261" s="1">
        <v>5134821</v>
      </c>
      <c r="I261" s="16" t="s">
        <v>748</v>
      </c>
      <c r="J261" s="16" t="s">
        <v>749</v>
      </c>
      <c r="K261" s="20">
        <v>173129000</v>
      </c>
      <c r="L261" s="24" t="s">
        <v>1141</v>
      </c>
      <c r="M261" s="19" t="s">
        <v>1139</v>
      </c>
      <c r="N261" s="19" t="s">
        <v>1140</v>
      </c>
      <c r="O261" s="19">
        <v>6</v>
      </c>
      <c r="P261" s="1">
        <v>36800</v>
      </c>
      <c r="Q261" s="1">
        <v>6</v>
      </c>
      <c r="R261" s="12">
        <f t="shared" si="18"/>
        <v>1</v>
      </c>
      <c r="S261" s="13">
        <f t="shared" si="19"/>
        <v>220800</v>
      </c>
      <c r="T261" s="1" t="s">
        <v>1166</v>
      </c>
      <c r="U261" s="1" t="s">
        <v>1247</v>
      </c>
      <c r="V261" s="1" t="s">
        <v>1168</v>
      </c>
      <c r="W261" t="s">
        <v>1429</v>
      </c>
      <c r="X261">
        <v>320023</v>
      </c>
      <c r="Y261" t="s">
        <v>1444</v>
      </c>
      <c r="Z261" s="26">
        <f t="shared" si="20"/>
        <v>220.8</v>
      </c>
    </row>
    <row r="262" spans="1:26" x14ac:dyDescent="0.35">
      <c r="A262" s="11">
        <f t="shared" si="17"/>
        <v>260</v>
      </c>
      <c r="B262" s="1" t="s">
        <v>22</v>
      </c>
      <c r="C262" s="1" t="s">
        <v>202</v>
      </c>
      <c r="D262" s="1">
        <v>6</v>
      </c>
      <c r="E262" s="14">
        <v>45562.377511574072</v>
      </c>
      <c r="F262" s="15">
        <v>45562</v>
      </c>
      <c r="G262" s="1" t="s">
        <v>1161</v>
      </c>
      <c r="H262" s="1">
        <v>3030400</v>
      </c>
      <c r="I262" s="16" t="s">
        <v>750</v>
      </c>
      <c r="J262" s="16" t="s">
        <v>751</v>
      </c>
      <c r="K262" s="20">
        <v>173076000</v>
      </c>
      <c r="L262" s="24" t="s">
        <v>1148</v>
      </c>
      <c r="M262" s="19" t="s">
        <v>1139</v>
      </c>
      <c r="N262" s="19" t="s">
        <v>1146</v>
      </c>
      <c r="O262" s="19">
        <v>60</v>
      </c>
      <c r="P262" s="1">
        <v>5375</v>
      </c>
      <c r="Q262" s="1">
        <v>1200</v>
      </c>
      <c r="R262" s="12">
        <f t="shared" si="18"/>
        <v>20</v>
      </c>
      <c r="S262" s="13">
        <f t="shared" si="19"/>
        <v>6450000</v>
      </c>
      <c r="T262" s="1" t="s">
        <v>1174</v>
      </c>
      <c r="U262" s="1" t="s">
        <v>1167</v>
      </c>
      <c r="V262" s="1" t="s">
        <v>1248</v>
      </c>
      <c r="W262" t="s">
        <v>1434</v>
      </c>
      <c r="X262">
        <v>320015</v>
      </c>
      <c r="Y262" t="s">
        <v>1450</v>
      </c>
      <c r="Z262" s="26">
        <f t="shared" si="20"/>
        <v>322.5</v>
      </c>
    </row>
    <row r="263" spans="1:26" x14ac:dyDescent="0.35">
      <c r="A263" s="11">
        <f t="shared" si="17"/>
        <v>261</v>
      </c>
      <c r="B263" s="1" t="s">
        <v>22</v>
      </c>
      <c r="C263" s="1" t="s">
        <v>202</v>
      </c>
      <c r="D263" s="1">
        <v>7</v>
      </c>
      <c r="E263" s="14">
        <v>45562.377511574072</v>
      </c>
      <c r="F263" s="15">
        <v>45562</v>
      </c>
      <c r="G263" s="1" t="s">
        <v>1161</v>
      </c>
      <c r="H263" s="1">
        <v>3030400</v>
      </c>
      <c r="I263" s="16" t="s">
        <v>750</v>
      </c>
      <c r="J263" s="16" t="s">
        <v>751</v>
      </c>
      <c r="K263" s="20">
        <v>173138000</v>
      </c>
      <c r="L263" s="24" t="s">
        <v>1142</v>
      </c>
      <c r="M263" s="19" t="s">
        <v>1139</v>
      </c>
      <c r="N263" s="19" t="s">
        <v>1140</v>
      </c>
      <c r="O263" s="19">
        <v>12</v>
      </c>
      <c r="P263" s="1">
        <v>18253</v>
      </c>
      <c r="Q263" s="1">
        <v>12</v>
      </c>
      <c r="R263" s="12">
        <f t="shared" si="18"/>
        <v>1</v>
      </c>
      <c r="S263" s="13">
        <f t="shared" si="19"/>
        <v>219036</v>
      </c>
      <c r="T263" s="1" t="s">
        <v>1174</v>
      </c>
      <c r="U263" s="1" t="s">
        <v>1167</v>
      </c>
      <c r="V263" s="1" t="s">
        <v>1248</v>
      </c>
      <c r="W263" t="s">
        <v>1434</v>
      </c>
      <c r="X263">
        <v>320100</v>
      </c>
      <c r="Y263" t="s">
        <v>1445</v>
      </c>
      <c r="Z263" s="26">
        <f t="shared" si="20"/>
        <v>219.036</v>
      </c>
    </row>
    <row r="264" spans="1:26" x14ac:dyDescent="0.35">
      <c r="A264" s="11">
        <f t="shared" si="17"/>
        <v>262</v>
      </c>
      <c r="B264" s="1" t="s">
        <v>22</v>
      </c>
      <c r="C264" s="1" t="s">
        <v>202</v>
      </c>
      <c r="D264" s="1">
        <v>8</v>
      </c>
      <c r="E264" s="14">
        <v>45562.377511574072</v>
      </c>
      <c r="F264" s="15">
        <v>45562</v>
      </c>
      <c r="G264" s="1" t="s">
        <v>1161</v>
      </c>
      <c r="H264" s="1">
        <v>3030400</v>
      </c>
      <c r="I264" s="16" t="s">
        <v>750</v>
      </c>
      <c r="J264" s="16" t="s">
        <v>751</v>
      </c>
      <c r="K264" s="20">
        <v>173103000</v>
      </c>
      <c r="L264" s="24" t="s">
        <v>1150</v>
      </c>
      <c r="M264" s="19" t="s">
        <v>1139</v>
      </c>
      <c r="N264" s="19" t="s">
        <v>1146</v>
      </c>
      <c r="O264" s="19">
        <v>60</v>
      </c>
      <c r="P264" s="1">
        <v>5137</v>
      </c>
      <c r="Q264" s="1">
        <v>600</v>
      </c>
      <c r="R264" s="12">
        <f t="shared" si="18"/>
        <v>10</v>
      </c>
      <c r="S264" s="13">
        <f t="shared" si="19"/>
        <v>3082200</v>
      </c>
      <c r="T264" s="1" t="s">
        <v>1174</v>
      </c>
      <c r="U264" s="1" t="s">
        <v>1167</v>
      </c>
      <c r="V264" s="1" t="s">
        <v>1248</v>
      </c>
      <c r="W264" t="s">
        <v>1434</v>
      </c>
      <c r="X264">
        <v>320107</v>
      </c>
      <c r="Y264" t="s">
        <v>1452</v>
      </c>
      <c r="Z264" s="26">
        <f t="shared" si="20"/>
        <v>308.22000000000003</v>
      </c>
    </row>
    <row r="265" spans="1:26" x14ac:dyDescent="0.35">
      <c r="A265" s="11">
        <f t="shared" si="17"/>
        <v>263</v>
      </c>
      <c r="B265" s="1" t="s">
        <v>22</v>
      </c>
      <c r="C265" s="1" t="s">
        <v>202</v>
      </c>
      <c r="D265" s="1">
        <v>11</v>
      </c>
      <c r="E265" s="14">
        <v>45562.377511574072</v>
      </c>
      <c r="F265" s="15">
        <v>45562</v>
      </c>
      <c r="G265" s="1" t="s">
        <v>1161</v>
      </c>
      <c r="H265" s="1">
        <v>3030400</v>
      </c>
      <c r="I265" s="16" t="s">
        <v>750</v>
      </c>
      <c r="J265" s="16" t="s">
        <v>751</v>
      </c>
      <c r="K265" s="20">
        <v>173164000</v>
      </c>
      <c r="L265" s="24" t="s">
        <v>1152</v>
      </c>
      <c r="M265" s="19" t="s">
        <v>1139</v>
      </c>
      <c r="N265" s="19" t="s">
        <v>1146</v>
      </c>
      <c r="O265" s="19">
        <v>60</v>
      </c>
      <c r="P265" s="1">
        <v>4031</v>
      </c>
      <c r="Q265" s="1">
        <v>480</v>
      </c>
      <c r="R265" s="12">
        <f t="shared" si="18"/>
        <v>8</v>
      </c>
      <c r="S265" s="13">
        <f t="shared" si="19"/>
        <v>1934880</v>
      </c>
      <c r="T265" s="1" t="s">
        <v>1174</v>
      </c>
      <c r="U265" s="1" t="s">
        <v>1167</v>
      </c>
      <c r="V265" s="1" t="s">
        <v>1249</v>
      </c>
      <c r="W265" t="s">
        <v>1434</v>
      </c>
      <c r="X265">
        <v>320926</v>
      </c>
      <c r="Y265" t="s">
        <v>1454</v>
      </c>
      <c r="Z265" s="26">
        <f t="shared" si="20"/>
        <v>241.86</v>
      </c>
    </row>
    <row r="266" spans="1:26" x14ac:dyDescent="0.35">
      <c r="A266" s="11">
        <f t="shared" si="17"/>
        <v>264</v>
      </c>
      <c r="B266" s="1" t="s">
        <v>22</v>
      </c>
      <c r="C266" s="1" t="s">
        <v>203</v>
      </c>
      <c r="D266" s="1">
        <v>3</v>
      </c>
      <c r="E266" s="14">
        <v>45562.430775462963</v>
      </c>
      <c r="F266" s="15">
        <v>45562</v>
      </c>
      <c r="G266" s="1" t="s">
        <v>1161</v>
      </c>
      <c r="H266" s="1">
        <v>5280331</v>
      </c>
      <c r="I266" s="16" t="s">
        <v>752</v>
      </c>
      <c r="J266" s="16" t="s">
        <v>753</v>
      </c>
      <c r="K266" s="20">
        <v>173135000</v>
      </c>
      <c r="L266" s="24" t="s">
        <v>1138</v>
      </c>
      <c r="M266" s="19" t="s">
        <v>1139</v>
      </c>
      <c r="N266" s="19" t="s">
        <v>1140</v>
      </c>
      <c r="O266" s="19">
        <v>20</v>
      </c>
      <c r="P266" s="1">
        <v>15116</v>
      </c>
      <c r="Q266" s="1">
        <v>120</v>
      </c>
      <c r="R266" s="12">
        <f t="shared" si="18"/>
        <v>6</v>
      </c>
      <c r="S266" s="13">
        <f t="shared" si="19"/>
        <v>1813920</v>
      </c>
      <c r="T266" s="1">
        <v>45562</v>
      </c>
      <c r="U266" s="1" t="s">
        <v>1247</v>
      </c>
      <c r="V266" s="1" t="s">
        <v>1175</v>
      </c>
      <c r="W266" t="s">
        <v>1432</v>
      </c>
      <c r="X266">
        <v>324003</v>
      </c>
      <c r="Y266" t="s">
        <v>1443</v>
      </c>
      <c r="Z266" s="26">
        <f t="shared" si="20"/>
        <v>302.32</v>
      </c>
    </row>
    <row r="267" spans="1:26" x14ac:dyDescent="0.35">
      <c r="A267" s="11">
        <f t="shared" si="17"/>
        <v>265</v>
      </c>
      <c r="B267" s="1" t="s">
        <v>22</v>
      </c>
      <c r="C267" s="1" t="s">
        <v>203</v>
      </c>
      <c r="D267" s="1">
        <v>5</v>
      </c>
      <c r="E267" s="14">
        <v>45562.430775462963</v>
      </c>
      <c r="F267" s="15">
        <v>45562</v>
      </c>
      <c r="G267" s="1" t="s">
        <v>1161</v>
      </c>
      <c r="H267" s="1">
        <v>5280331</v>
      </c>
      <c r="I267" s="16" t="s">
        <v>752</v>
      </c>
      <c r="J267" s="16" t="s">
        <v>753</v>
      </c>
      <c r="K267" s="20">
        <v>173076000</v>
      </c>
      <c r="L267" s="24" t="s">
        <v>1148</v>
      </c>
      <c r="M267" s="19" t="s">
        <v>1139</v>
      </c>
      <c r="N267" s="19" t="s">
        <v>1146</v>
      </c>
      <c r="O267" s="19">
        <v>60</v>
      </c>
      <c r="P267" s="1">
        <v>4031</v>
      </c>
      <c r="Q267" s="1">
        <v>480</v>
      </c>
      <c r="R267" s="12">
        <f t="shared" si="18"/>
        <v>8</v>
      </c>
      <c r="S267" s="13">
        <f t="shared" si="19"/>
        <v>1934880</v>
      </c>
      <c r="T267" s="1">
        <v>45562</v>
      </c>
      <c r="U267" s="1" t="s">
        <v>1247</v>
      </c>
      <c r="V267" s="1" t="s">
        <v>1172</v>
      </c>
      <c r="W267" t="s">
        <v>1432</v>
      </c>
      <c r="X267">
        <v>320015</v>
      </c>
      <c r="Y267" t="s">
        <v>1450</v>
      </c>
      <c r="Z267" s="26">
        <f t="shared" si="20"/>
        <v>241.86</v>
      </c>
    </row>
    <row r="268" spans="1:26" x14ac:dyDescent="0.35">
      <c r="A268" s="11">
        <f t="shared" si="17"/>
        <v>266</v>
      </c>
      <c r="B268" s="1" t="s">
        <v>22</v>
      </c>
      <c r="C268" s="1" t="s">
        <v>203</v>
      </c>
      <c r="D268" s="1">
        <v>6</v>
      </c>
      <c r="E268" s="14">
        <v>45562.430775462963</v>
      </c>
      <c r="F268" s="15">
        <v>45562</v>
      </c>
      <c r="G268" s="1" t="s">
        <v>1161</v>
      </c>
      <c r="H268" s="1">
        <v>5280331</v>
      </c>
      <c r="I268" s="16" t="s">
        <v>752</v>
      </c>
      <c r="J268" s="16" t="s">
        <v>753</v>
      </c>
      <c r="K268" s="20">
        <v>173129000</v>
      </c>
      <c r="L268" s="24" t="s">
        <v>1141</v>
      </c>
      <c r="M268" s="19" t="s">
        <v>1139</v>
      </c>
      <c r="N268" s="19" t="s">
        <v>1140</v>
      </c>
      <c r="O268" s="19">
        <v>6</v>
      </c>
      <c r="P268" s="1">
        <v>30342</v>
      </c>
      <c r="Q268" s="1">
        <v>30</v>
      </c>
      <c r="R268" s="12">
        <f t="shared" si="18"/>
        <v>5</v>
      </c>
      <c r="S268" s="13">
        <f t="shared" si="19"/>
        <v>910260</v>
      </c>
      <c r="T268" s="1">
        <v>45562</v>
      </c>
      <c r="U268" s="1" t="s">
        <v>1247</v>
      </c>
      <c r="V268" s="1" t="s">
        <v>1173</v>
      </c>
      <c r="W268" t="s">
        <v>1432</v>
      </c>
      <c r="X268">
        <v>320023</v>
      </c>
      <c r="Y268" t="s">
        <v>1444</v>
      </c>
      <c r="Z268" s="26">
        <f t="shared" si="20"/>
        <v>182.05199999999999</v>
      </c>
    </row>
    <row r="269" spans="1:26" x14ac:dyDescent="0.35">
      <c r="A269" s="11">
        <f t="shared" si="17"/>
        <v>267</v>
      </c>
      <c r="B269" s="1" t="s">
        <v>22</v>
      </c>
      <c r="C269" s="1" t="s">
        <v>203</v>
      </c>
      <c r="D269" s="1">
        <v>7</v>
      </c>
      <c r="E269" s="14">
        <v>45562.430775462963</v>
      </c>
      <c r="F269" s="15">
        <v>45562</v>
      </c>
      <c r="G269" s="1" t="s">
        <v>1161</v>
      </c>
      <c r="H269" s="1">
        <v>5280331</v>
      </c>
      <c r="I269" s="16" t="s">
        <v>752</v>
      </c>
      <c r="J269" s="16" t="s">
        <v>753</v>
      </c>
      <c r="K269" s="20">
        <v>173103000</v>
      </c>
      <c r="L269" s="24" t="s">
        <v>1150</v>
      </c>
      <c r="M269" s="19" t="s">
        <v>1139</v>
      </c>
      <c r="N269" s="19" t="s">
        <v>1146</v>
      </c>
      <c r="O269" s="19">
        <v>60</v>
      </c>
      <c r="P269" s="1">
        <v>3853</v>
      </c>
      <c r="Q269" s="1">
        <v>600</v>
      </c>
      <c r="R269" s="12">
        <f t="shared" si="18"/>
        <v>10</v>
      </c>
      <c r="S269" s="13">
        <f t="shared" si="19"/>
        <v>2311800</v>
      </c>
      <c r="T269" s="1">
        <v>45562</v>
      </c>
      <c r="U269" s="1" t="s">
        <v>1247</v>
      </c>
      <c r="V269" s="1" t="s">
        <v>1176</v>
      </c>
      <c r="W269" t="s">
        <v>1432</v>
      </c>
      <c r="X269">
        <v>320107</v>
      </c>
      <c r="Y269" t="s">
        <v>1452</v>
      </c>
      <c r="Z269" s="26">
        <f t="shared" si="20"/>
        <v>231.18</v>
      </c>
    </row>
    <row r="270" spans="1:26" x14ac:dyDescent="0.35">
      <c r="A270" s="11">
        <f t="shared" si="17"/>
        <v>268</v>
      </c>
      <c r="B270" s="1" t="s">
        <v>22</v>
      </c>
      <c r="C270" s="1" t="s">
        <v>204</v>
      </c>
      <c r="D270" s="1">
        <v>2</v>
      </c>
      <c r="E270" s="14">
        <v>45562.441817129627</v>
      </c>
      <c r="F270" s="15">
        <v>45562</v>
      </c>
      <c r="G270" s="1" t="s">
        <v>1161</v>
      </c>
      <c r="H270" s="1">
        <v>5280452</v>
      </c>
      <c r="I270" s="16" t="s">
        <v>754</v>
      </c>
      <c r="J270" s="16" t="s">
        <v>755</v>
      </c>
      <c r="K270" s="20">
        <v>173135000</v>
      </c>
      <c r="L270" s="24" t="s">
        <v>1138</v>
      </c>
      <c r="M270" s="19" t="s">
        <v>1139</v>
      </c>
      <c r="N270" s="19" t="s">
        <v>1140</v>
      </c>
      <c r="O270" s="19">
        <v>20</v>
      </c>
      <c r="P270" s="1">
        <v>15116</v>
      </c>
      <c r="Q270" s="1">
        <v>40</v>
      </c>
      <c r="R270" s="12">
        <f t="shared" si="18"/>
        <v>2</v>
      </c>
      <c r="S270" s="13">
        <f t="shared" si="19"/>
        <v>604640</v>
      </c>
      <c r="T270" s="1">
        <v>45562</v>
      </c>
      <c r="U270" s="1" t="s">
        <v>1247</v>
      </c>
      <c r="V270" s="1" t="s">
        <v>1175</v>
      </c>
      <c r="W270" t="s">
        <v>1432</v>
      </c>
      <c r="X270">
        <v>324003</v>
      </c>
      <c r="Y270" t="s">
        <v>1443</v>
      </c>
      <c r="Z270" s="26">
        <f t="shared" si="20"/>
        <v>302.32</v>
      </c>
    </row>
    <row r="271" spans="1:26" x14ac:dyDescent="0.35">
      <c r="A271" s="11">
        <f t="shared" si="17"/>
        <v>269</v>
      </c>
      <c r="B271" s="1" t="s">
        <v>22</v>
      </c>
      <c r="C271" s="1" t="s">
        <v>204</v>
      </c>
      <c r="D271" s="1">
        <v>3</v>
      </c>
      <c r="E271" s="14">
        <v>45562.441817129627</v>
      </c>
      <c r="F271" s="15">
        <v>45562</v>
      </c>
      <c r="G271" s="1" t="s">
        <v>1161</v>
      </c>
      <c r="H271" s="1">
        <v>5280452</v>
      </c>
      <c r="I271" s="16" t="s">
        <v>754</v>
      </c>
      <c r="J271" s="16" t="s">
        <v>755</v>
      </c>
      <c r="K271" s="20">
        <v>173076000</v>
      </c>
      <c r="L271" s="24" t="s">
        <v>1148</v>
      </c>
      <c r="M271" s="19" t="s">
        <v>1139</v>
      </c>
      <c r="N271" s="19" t="s">
        <v>1146</v>
      </c>
      <c r="O271" s="19">
        <v>60</v>
      </c>
      <c r="P271" s="1">
        <v>4031</v>
      </c>
      <c r="Q271" s="1">
        <v>180</v>
      </c>
      <c r="R271" s="12">
        <f t="shared" si="18"/>
        <v>3</v>
      </c>
      <c r="S271" s="13">
        <f t="shared" si="19"/>
        <v>725580</v>
      </c>
      <c r="T271" s="1">
        <v>45562</v>
      </c>
      <c r="U271" s="1" t="s">
        <v>1247</v>
      </c>
      <c r="V271" s="1" t="s">
        <v>1172</v>
      </c>
      <c r="W271" t="s">
        <v>1432</v>
      </c>
      <c r="X271">
        <v>320015</v>
      </c>
      <c r="Y271" t="s">
        <v>1450</v>
      </c>
      <c r="Z271" s="26">
        <f t="shared" si="20"/>
        <v>241.86</v>
      </c>
    </row>
    <row r="272" spans="1:26" x14ac:dyDescent="0.35">
      <c r="A272" s="11">
        <f t="shared" si="17"/>
        <v>270</v>
      </c>
      <c r="B272" s="1" t="s">
        <v>22</v>
      </c>
      <c r="C272" s="1" t="s">
        <v>204</v>
      </c>
      <c r="D272" s="1">
        <v>4</v>
      </c>
      <c r="E272" s="14">
        <v>45562.441817129627</v>
      </c>
      <c r="F272" s="15">
        <v>45562</v>
      </c>
      <c r="G272" s="1" t="s">
        <v>1161</v>
      </c>
      <c r="H272" s="1">
        <v>5280452</v>
      </c>
      <c r="I272" s="16" t="s">
        <v>754</v>
      </c>
      <c r="J272" s="16" t="s">
        <v>755</v>
      </c>
      <c r="K272" s="20">
        <v>173129000</v>
      </c>
      <c r="L272" s="24" t="s">
        <v>1141</v>
      </c>
      <c r="M272" s="19" t="s">
        <v>1139</v>
      </c>
      <c r="N272" s="19" t="s">
        <v>1140</v>
      </c>
      <c r="O272" s="19">
        <v>6</v>
      </c>
      <c r="P272" s="1">
        <v>30342</v>
      </c>
      <c r="Q272" s="1">
        <v>18</v>
      </c>
      <c r="R272" s="12">
        <f t="shared" si="18"/>
        <v>3</v>
      </c>
      <c r="S272" s="13">
        <f t="shared" si="19"/>
        <v>546156</v>
      </c>
      <c r="T272" s="1">
        <v>45562</v>
      </c>
      <c r="U272" s="1" t="s">
        <v>1247</v>
      </c>
      <c r="V272" s="1" t="s">
        <v>1173</v>
      </c>
      <c r="W272" t="s">
        <v>1432</v>
      </c>
      <c r="X272">
        <v>320023</v>
      </c>
      <c r="Y272" t="s">
        <v>1444</v>
      </c>
      <c r="Z272" s="26">
        <f t="shared" si="20"/>
        <v>182.05199999999999</v>
      </c>
    </row>
    <row r="273" spans="1:26" x14ac:dyDescent="0.35">
      <c r="A273" s="11">
        <f t="shared" si="17"/>
        <v>271</v>
      </c>
      <c r="B273" s="1" t="s">
        <v>22</v>
      </c>
      <c r="C273" s="1" t="s">
        <v>204</v>
      </c>
      <c r="D273" s="1">
        <v>5</v>
      </c>
      <c r="E273" s="14">
        <v>45562.441817129627</v>
      </c>
      <c r="F273" s="15">
        <v>45562</v>
      </c>
      <c r="G273" s="1" t="s">
        <v>1161</v>
      </c>
      <c r="H273" s="1">
        <v>5280452</v>
      </c>
      <c r="I273" s="16" t="s">
        <v>754</v>
      </c>
      <c r="J273" s="16" t="s">
        <v>755</v>
      </c>
      <c r="K273" s="20">
        <v>173103000</v>
      </c>
      <c r="L273" s="24" t="s">
        <v>1150</v>
      </c>
      <c r="M273" s="19" t="s">
        <v>1139</v>
      </c>
      <c r="N273" s="19" t="s">
        <v>1146</v>
      </c>
      <c r="O273" s="19">
        <v>60</v>
      </c>
      <c r="P273" s="1">
        <v>3853</v>
      </c>
      <c r="Q273" s="1">
        <v>120</v>
      </c>
      <c r="R273" s="12">
        <f t="shared" si="18"/>
        <v>2</v>
      </c>
      <c r="S273" s="13">
        <f t="shared" si="19"/>
        <v>462360</v>
      </c>
      <c r="T273" s="1">
        <v>45562</v>
      </c>
      <c r="U273" s="1" t="s">
        <v>1247</v>
      </c>
      <c r="V273" s="1" t="s">
        <v>1176</v>
      </c>
      <c r="W273" t="s">
        <v>1432</v>
      </c>
      <c r="X273">
        <v>320107</v>
      </c>
      <c r="Y273" t="s">
        <v>1452</v>
      </c>
      <c r="Z273" s="26">
        <f t="shared" si="20"/>
        <v>231.18</v>
      </c>
    </row>
    <row r="274" spans="1:26" x14ac:dyDescent="0.35">
      <c r="A274" s="11">
        <f t="shared" si="17"/>
        <v>272</v>
      </c>
      <c r="B274" s="1" t="s">
        <v>22</v>
      </c>
      <c r="C274" s="1" t="s">
        <v>205</v>
      </c>
      <c r="D274" s="1">
        <v>1</v>
      </c>
      <c r="E274" s="14">
        <v>45562.56521990741</v>
      </c>
      <c r="F274" s="15">
        <v>45562</v>
      </c>
      <c r="G274" s="1" t="s">
        <v>1161</v>
      </c>
      <c r="H274" s="1">
        <v>5040508</v>
      </c>
      <c r="I274" s="16" t="s">
        <v>756</v>
      </c>
      <c r="J274" s="16" t="s">
        <v>757</v>
      </c>
      <c r="K274" s="20">
        <v>173147000</v>
      </c>
      <c r="L274" s="24" t="s">
        <v>1149</v>
      </c>
      <c r="M274" s="19" t="s">
        <v>1139</v>
      </c>
      <c r="N274" s="19" t="s">
        <v>1140</v>
      </c>
      <c r="O274" s="19">
        <v>6</v>
      </c>
      <c r="P274" s="1">
        <v>19509</v>
      </c>
      <c r="Q274" s="1">
        <v>60</v>
      </c>
      <c r="R274" s="12">
        <f t="shared" si="18"/>
        <v>10</v>
      </c>
      <c r="S274" s="13">
        <f t="shared" si="19"/>
        <v>1170540</v>
      </c>
      <c r="T274" s="1">
        <v>45562</v>
      </c>
      <c r="U274" s="1" t="s">
        <v>1247</v>
      </c>
      <c r="V274" s="1" t="s">
        <v>1250</v>
      </c>
      <c r="W274" t="s">
        <v>1435</v>
      </c>
      <c r="X274">
        <v>320028</v>
      </c>
      <c r="Y274" t="s">
        <v>1451</v>
      </c>
      <c r="Z274" s="26">
        <f t="shared" si="20"/>
        <v>117.054</v>
      </c>
    </row>
    <row r="275" spans="1:26" x14ac:dyDescent="0.35">
      <c r="A275" s="11">
        <f t="shared" si="17"/>
        <v>273</v>
      </c>
      <c r="B275" s="1" t="s">
        <v>22</v>
      </c>
      <c r="C275" s="1" t="s">
        <v>205</v>
      </c>
      <c r="D275" s="1">
        <v>2</v>
      </c>
      <c r="E275" s="14">
        <v>45562.56521990741</v>
      </c>
      <c r="F275" s="15">
        <v>45562</v>
      </c>
      <c r="G275" s="1" t="s">
        <v>1161</v>
      </c>
      <c r="H275" s="1">
        <v>5040508</v>
      </c>
      <c r="I275" s="16" t="s">
        <v>756</v>
      </c>
      <c r="J275" s="16" t="s">
        <v>757</v>
      </c>
      <c r="K275" s="20">
        <v>173076000</v>
      </c>
      <c r="L275" s="24" t="s">
        <v>1148</v>
      </c>
      <c r="M275" s="19" t="s">
        <v>1139</v>
      </c>
      <c r="N275" s="19" t="s">
        <v>1146</v>
      </c>
      <c r="O275" s="19">
        <v>60</v>
      </c>
      <c r="P275" s="1">
        <v>5541</v>
      </c>
      <c r="Q275" s="1">
        <v>180</v>
      </c>
      <c r="R275" s="12">
        <f t="shared" si="18"/>
        <v>3</v>
      </c>
      <c r="S275" s="13">
        <f t="shared" si="19"/>
        <v>997380</v>
      </c>
      <c r="T275" s="1">
        <v>45562</v>
      </c>
      <c r="U275" s="1" t="s">
        <v>1247</v>
      </c>
      <c r="V275" s="1" t="s">
        <v>1168</v>
      </c>
      <c r="W275" t="s">
        <v>1435</v>
      </c>
      <c r="X275">
        <v>320015</v>
      </c>
      <c r="Y275" t="s">
        <v>1450</v>
      </c>
      <c r="Z275" s="26">
        <f t="shared" si="20"/>
        <v>332.46</v>
      </c>
    </row>
    <row r="276" spans="1:26" x14ac:dyDescent="0.35">
      <c r="A276" s="11">
        <f t="shared" si="17"/>
        <v>274</v>
      </c>
      <c r="B276" s="1" t="s">
        <v>22</v>
      </c>
      <c r="C276" s="1" t="s">
        <v>205</v>
      </c>
      <c r="D276" s="1">
        <v>4</v>
      </c>
      <c r="E276" s="14">
        <v>45562.569236111114</v>
      </c>
      <c r="F276" s="15">
        <v>45562</v>
      </c>
      <c r="G276" s="1" t="s">
        <v>1161</v>
      </c>
      <c r="H276" s="1">
        <v>5040508</v>
      </c>
      <c r="I276" s="16" t="s">
        <v>756</v>
      </c>
      <c r="J276" s="16" t="s">
        <v>757</v>
      </c>
      <c r="K276" s="20">
        <v>173135000</v>
      </c>
      <c r="L276" s="24" t="s">
        <v>1138</v>
      </c>
      <c r="M276" s="19" t="s">
        <v>1139</v>
      </c>
      <c r="N276" s="19" t="s">
        <v>1140</v>
      </c>
      <c r="O276" s="19">
        <v>20</v>
      </c>
      <c r="P276" s="1">
        <v>18333</v>
      </c>
      <c r="Q276" s="1">
        <v>20</v>
      </c>
      <c r="R276" s="12">
        <f t="shared" si="18"/>
        <v>1</v>
      </c>
      <c r="S276" s="13">
        <f t="shared" si="19"/>
        <v>366660</v>
      </c>
      <c r="T276" s="1">
        <v>45562</v>
      </c>
      <c r="U276" s="1" t="s">
        <v>1247</v>
      </c>
      <c r="V276" s="1" t="s">
        <v>1168</v>
      </c>
      <c r="W276" t="s">
        <v>1435</v>
      </c>
      <c r="X276">
        <v>324003</v>
      </c>
      <c r="Y276" t="s">
        <v>1443</v>
      </c>
      <c r="Z276" s="26">
        <f t="shared" si="20"/>
        <v>366.66</v>
      </c>
    </row>
    <row r="277" spans="1:26" x14ac:dyDescent="0.35">
      <c r="A277" s="11">
        <f t="shared" si="17"/>
        <v>275</v>
      </c>
      <c r="B277" s="1" t="s">
        <v>22</v>
      </c>
      <c r="C277" s="1" t="s">
        <v>205</v>
      </c>
      <c r="D277" s="1">
        <v>5</v>
      </c>
      <c r="E277" s="14">
        <v>45562.56521990741</v>
      </c>
      <c r="F277" s="15">
        <v>45562</v>
      </c>
      <c r="G277" s="1" t="s">
        <v>1161</v>
      </c>
      <c r="H277" s="1">
        <v>5040508</v>
      </c>
      <c r="I277" s="16" t="s">
        <v>756</v>
      </c>
      <c r="J277" s="16" t="s">
        <v>757</v>
      </c>
      <c r="K277" s="20">
        <v>173137000</v>
      </c>
      <c r="L277" s="24" t="s">
        <v>1143</v>
      </c>
      <c r="M277" s="19" t="s">
        <v>1139</v>
      </c>
      <c r="N277" s="19" t="s">
        <v>1140</v>
      </c>
      <c r="O277" s="19">
        <v>12</v>
      </c>
      <c r="P277" s="1">
        <v>15054</v>
      </c>
      <c r="Q277" s="1">
        <v>12</v>
      </c>
      <c r="R277" s="12">
        <f t="shared" si="18"/>
        <v>1</v>
      </c>
      <c r="S277" s="13">
        <f t="shared" si="19"/>
        <v>180648</v>
      </c>
      <c r="T277" s="1">
        <v>45562</v>
      </c>
      <c r="U277" s="1" t="s">
        <v>1247</v>
      </c>
      <c r="V277" s="1" t="s">
        <v>1251</v>
      </c>
      <c r="W277" t="s">
        <v>1435</v>
      </c>
      <c r="X277">
        <v>320400</v>
      </c>
      <c r="Y277" t="s">
        <v>1446</v>
      </c>
      <c r="Z277" s="26">
        <f t="shared" si="20"/>
        <v>180.648</v>
      </c>
    </row>
    <row r="278" spans="1:26" x14ac:dyDescent="0.35">
      <c r="A278" s="11">
        <f t="shared" si="17"/>
        <v>276</v>
      </c>
      <c r="B278" s="1" t="s">
        <v>22</v>
      </c>
      <c r="C278" s="1" t="s">
        <v>206</v>
      </c>
      <c r="D278" s="1">
        <v>1</v>
      </c>
      <c r="E278" s="14">
        <v>45562.647650462961</v>
      </c>
      <c r="F278" s="15">
        <v>45562</v>
      </c>
      <c r="G278" s="1" t="s">
        <v>1161</v>
      </c>
      <c r="H278" s="1">
        <v>5284140</v>
      </c>
      <c r="I278" s="16" t="s">
        <v>758</v>
      </c>
      <c r="J278" s="16" t="s">
        <v>759</v>
      </c>
      <c r="K278" s="20">
        <v>173135000</v>
      </c>
      <c r="L278" s="24" t="s">
        <v>1138</v>
      </c>
      <c r="M278" s="19" t="s">
        <v>1139</v>
      </c>
      <c r="N278" s="19" t="s">
        <v>1140</v>
      </c>
      <c r="O278" s="19">
        <v>20</v>
      </c>
      <c r="P278" s="1">
        <v>15116</v>
      </c>
      <c r="Q278" s="1">
        <v>240</v>
      </c>
      <c r="R278" s="12">
        <f t="shared" si="18"/>
        <v>12</v>
      </c>
      <c r="S278" s="13">
        <f t="shared" si="19"/>
        <v>3627840</v>
      </c>
      <c r="T278" s="1">
        <v>45562</v>
      </c>
      <c r="U278" s="1" t="s">
        <v>1247</v>
      </c>
      <c r="V278" s="1" t="s">
        <v>1175</v>
      </c>
      <c r="W278" t="s">
        <v>1432</v>
      </c>
      <c r="X278">
        <v>324003</v>
      </c>
      <c r="Y278" t="s">
        <v>1443</v>
      </c>
      <c r="Z278" s="26">
        <f t="shared" si="20"/>
        <v>302.32</v>
      </c>
    </row>
    <row r="279" spans="1:26" x14ac:dyDescent="0.35">
      <c r="A279" s="11">
        <f t="shared" si="17"/>
        <v>277</v>
      </c>
      <c r="B279" s="1" t="s">
        <v>22</v>
      </c>
      <c r="C279" s="1" t="s">
        <v>207</v>
      </c>
      <c r="D279" s="1">
        <v>1</v>
      </c>
      <c r="E279" s="14">
        <v>45562.690740740742</v>
      </c>
      <c r="F279" s="15">
        <v>45563</v>
      </c>
      <c r="G279" s="1" t="s">
        <v>1161</v>
      </c>
      <c r="H279" s="1">
        <v>3102901</v>
      </c>
      <c r="I279" s="16" t="s">
        <v>760</v>
      </c>
      <c r="J279" s="16" t="s">
        <v>761</v>
      </c>
      <c r="K279" s="20">
        <v>173131000</v>
      </c>
      <c r="L279" s="24" t="s">
        <v>1153</v>
      </c>
      <c r="M279" s="19" t="s">
        <v>1139</v>
      </c>
      <c r="N279" s="19" t="s">
        <v>1154</v>
      </c>
      <c r="O279" s="19">
        <v>120</v>
      </c>
      <c r="P279" s="1">
        <v>1840</v>
      </c>
      <c r="Q279" s="1">
        <v>1800</v>
      </c>
      <c r="R279" s="12">
        <f t="shared" si="18"/>
        <v>15</v>
      </c>
      <c r="S279" s="13">
        <f t="shared" si="19"/>
        <v>3312000</v>
      </c>
      <c r="T279" s="1" t="s">
        <v>1170</v>
      </c>
      <c r="U279" s="1" t="s">
        <v>1167</v>
      </c>
      <c r="V279" s="1" t="s">
        <v>1168</v>
      </c>
      <c r="W279" t="s">
        <v>1436</v>
      </c>
      <c r="X279">
        <v>320023</v>
      </c>
      <c r="Y279" t="s">
        <v>1444</v>
      </c>
      <c r="Z279" s="26">
        <f t="shared" si="20"/>
        <v>220.8</v>
      </c>
    </row>
    <row r="280" spans="1:26" x14ac:dyDescent="0.35">
      <c r="A280" s="11">
        <f t="shared" si="17"/>
        <v>278</v>
      </c>
      <c r="B280" s="1" t="s">
        <v>22</v>
      </c>
      <c r="C280" s="1" t="s">
        <v>207</v>
      </c>
      <c r="D280" s="1">
        <v>2</v>
      </c>
      <c r="E280" s="14">
        <v>45562.690740740742</v>
      </c>
      <c r="F280" s="15">
        <v>45563</v>
      </c>
      <c r="G280" s="1" t="s">
        <v>1161</v>
      </c>
      <c r="H280" s="1">
        <v>3102901</v>
      </c>
      <c r="I280" s="16" t="s">
        <v>760</v>
      </c>
      <c r="J280" s="16" t="s">
        <v>761</v>
      </c>
      <c r="K280" s="20">
        <v>173127000</v>
      </c>
      <c r="L280" s="24" t="s">
        <v>1155</v>
      </c>
      <c r="M280" s="19" t="s">
        <v>1139</v>
      </c>
      <c r="N280" s="19" t="s">
        <v>1154</v>
      </c>
      <c r="O280" s="19">
        <v>120</v>
      </c>
      <c r="P280" s="1">
        <v>1757</v>
      </c>
      <c r="Q280" s="1">
        <v>1680</v>
      </c>
      <c r="R280" s="12">
        <f t="shared" si="18"/>
        <v>14</v>
      </c>
      <c r="S280" s="13">
        <f t="shared" si="19"/>
        <v>2951760</v>
      </c>
      <c r="T280" s="1" t="s">
        <v>1170</v>
      </c>
      <c r="U280" s="1" t="s">
        <v>1167</v>
      </c>
      <c r="V280" s="1" t="s">
        <v>1168</v>
      </c>
      <c r="W280" t="s">
        <v>1436</v>
      </c>
      <c r="X280">
        <v>320118</v>
      </c>
      <c r="Y280" t="s">
        <v>1453</v>
      </c>
      <c r="Z280" s="26">
        <f t="shared" si="20"/>
        <v>210.84</v>
      </c>
    </row>
    <row r="281" spans="1:26" x14ac:dyDescent="0.35">
      <c r="A281" s="11">
        <f t="shared" si="17"/>
        <v>279</v>
      </c>
      <c r="B281" s="1" t="s">
        <v>22</v>
      </c>
      <c r="C281" s="1" t="s">
        <v>207</v>
      </c>
      <c r="D281" s="1">
        <v>3</v>
      </c>
      <c r="E281" s="14">
        <v>45562.690740740742</v>
      </c>
      <c r="F281" s="15">
        <v>45563</v>
      </c>
      <c r="G281" s="1" t="s">
        <v>1161</v>
      </c>
      <c r="H281" s="1">
        <v>3102901</v>
      </c>
      <c r="I281" s="16" t="s">
        <v>760</v>
      </c>
      <c r="J281" s="16" t="s">
        <v>761</v>
      </c>
      <c r="K281" s="20">
        <v>173076000</v>
      </c>
      <c r="L281" s="24" t="s">
        <v>1148</v>
      </c>
      <c r="M281" s="19" t="s">
        <v>1139</v>
      </c>
      <c r="N281" s="19" t="s">
        <v>1146</v>
      </c>
      <c r="O281" s="19">
        <v>60</v>
      </c>
      <c r="P281" s="1">
        <v>5541</v>
      </c>
      <c r="Q281" s="1">
        <v>1380</v>
      </c>
      <c r="R281" s="12">
        <f t="shared" si="18"/>
        <v>23</v>
      </c>
      <c r="S281" s="13">
        <f t="shared" si="19"/>
        <v>7646580</v>
      </c>
      <c r="T281" s="1" t="s">
        <v>1170</v>
      </c>
      <c r="U281" s="1" t="s">
        <v>1167</v>
      </c>
      <c r="V281" s="1" t="s">
        <v>1168</v>
      </c>
      <c r="W281" t="s">
        <v>1436</v>
      </c>
      <c r="X281">
        <v>320015</v>
      </c>
      <c r="Y281" t="s">
        <v>1450</v>
      </c>
      <c r="Z281" s="26">
        <f t="shared" si="20"/>
        <v>332.46</v>
      </c>
    </row>
    <row r="282" spans="1:26" x14ac:dyDescent="0.35">
      <c r="A282" s="11">
        <f t="shared" si="17"/>
        <v>280</v>
      </c>
      <c r="B282" s="1" t="s">
        <v>22</v>
      </c>
      <c r="C282" s="1" t="s">
        <v>207</v>
      </c>
      <c r="D282" s="1">
        <v>3</v>
      </c>
      <c r="E282" s="14">
        <v>45562.690740740742</v>
      </c>
      <c r="F282" s="15">
        <v>45563</v>
      </c>
      <c r="G282" s="1" t="s">
        <v>1161</v>
      </c>
      <c r="H282" s="1">
        <v>3102901</v>
      </c>
      <c r="I282" s="16" t="s">
        <v>760</v>
      </c>
      <c r="J282" s="16" t="s">
        <v>761</v>
      </c>
      <c r="K282" s="20">
        <v>173076000</v>
      </c>
      <c r="L282" s="24" t="s">
        <v>1148</v>
      </c>
      <c r="M282" s="19" t="s">
        <v>1139</v>
      </c>
      <c r="N282" s="19" t="s">
        <v>1146</v>
      </c>
      <c r="O282" s="19">
        <v>60</v>
      </c>
      <c r="P282" s="1">
        <v>5541</v>
      </c>
      <c r="Q282" s="1">
        <v>300</v>
      </c>
      <c r="R282" s="12">
        <f t="shared" si="18"/>
        <v>5</v>
      </c>
      <c r="S282" s="13">
        <f t="shared" si="19"/>
        <v>1662300</v>
      </c>
      <c r="T282" s="1" t="s">
        <v>1170</v>
      </c>
      <c r="U282" s="1" t="s">
        <v>1167</v>
      </c>
      <c r="V282" s="1" t="s">
        <v>1168</v>
      </c>
      <c r="W282" t="s">
        <v>1436</v>
      </c>
      <c r="X282">
        <v>320015</v>
      </c>
      <c r="Y282" t="s">
        <v>1450</v>
      </c>
      <c r="Z282" s="26">
        <f t="shared" si="20"/>
        <v>332.46</v>
      </c>
    </row>
    <row r="283" spans="1:26" x14ac:dyDescent="0.35">
      <c r="A283" s="11">
        <f t="shared" si="17"/>
        <v>281</v>
      </c>
      <c r="B283" s="1" t="s">
        <v>22</v>
      </c>
      <c r="C283" s="1" t="s">
        <v>208</v>
      </c>
      <c r="D283" s="1">
        <v>1</v>
      </c>
      <c r="E283" s="14">
        <v>45562.702789351853</v>
      </c>
      <c r="F283" s="15">
        <v>45563</v>
      </c>
      <c r="G283" s="1" t="s">
        <v>1161</v>
      </c>
      <c r="H283" s="1">
        <v>5320172</v>
      </c>
      <c r="I283" s="16" t="s">
        <v>762</v>
      </c>
      <c r="J283" s="16" t="s">
        <v>763</v>
      </c>
      <c r="K283" s="20">
        <v>173123000</v>
      </c>
      <c r="L283" s="24" t="s">
        <v>1151</v>
      </c>
      <c r="M283" s="19" t="s">
        <v>1139</v>
      </c>
      <c r="N283" s="19" t="s">
        <v>1140</v>
      </c>
      <c r="O283" s="19">
        <v>6</v>
      </c>
      <c r="P283" s="1">
        <v>27690</v>
      </c>
      <c r="Q283" s="1">
        <v>180</v>
      </c>
      <c r="R283" s="12">
        <f t="shared" si="18"/>
        <v>30</v>
      </c>
      <c r="S283" s="13">
        <f t="shared" si="19"/>
        <v>4984200</v>
      </c>
      <c r="T283" s="1" t="s">
        <v>1252</v>
      </c>
      <c r="U283" s="1" t="s">
        <v>1167</v>
      </c>
      <c r="V283" s="1" t="s">
        <v>1253</v>
      </c>
      <c r="W283" t="s">
        <v>1427</v>
      </c>
      <c r="X283">
        <v>320118</v>
      </c>
      <c r="Y283" t="s">
        <v>1453</v>
      </c>
      <c r="Z283" s="26">
        <f t="shared" si="20"/>
        <v>166.14</v>
      </c>
    </row>
    <row r="284" spans="1:26" x14ac:dyDescent="0.35">
      <c r="A284" s="11">
        <f t="shared" si="17"/>
        <v>282</v>
      </c>
      <c r="B284" s="1" t="s">
        <v>22</v>
      </c>
      <c r="C284" s="1" t="s">
        <v>208</v>
      </c>
      <c r="D284" s="1">
        <v>2</v>
      </c>
      <c r="E284" s="14">
        <v>45562.702789351853</v>
      </c>
      <c r="F284" s="15">
        <v>45563</v>
      </c>
      <c r="G284" s="1" t="s">
        <v>1161</v>
      </c>
      <c r="H284" s="1">
        <v>5320172</v>
      </c>
      <c r="I284" s="16" t="s">
        <v>762</v>
      </c>
      <c r="J284" s="16" t="s">
        <v>763</v>
      </c>
      <c r="K284" s="20">
        <v>173161000</v>
      </c>
      <c r="L284" s="24" t="s">
        <v>1156</v>
      </c>
      <c r="M284" s="19" t="s">
        <v>1139</v>
      </c>
      <c r="N284" s="19" t="s">
        <v>1140</v>
      </c>
      <c r="O284" s="19">
        <v>6</v>
      </c>
      <c r="P284" s="1">
        <v>26774</v>
      </c>
      <c r="Q284" s="1">
        <v>126</v>
      </c>
      <c r="R284" s="12">
        <f t="shared" si="18"/>
        <v>21</v>
      </c>
      <c r="S284" s="13">
        <f t="shared" si="19"/>
        <v>3373524</v>
      </c>
      <c r="T284" s="1" t="s">
        <v>1252</v>
      </c>
      <c r="U284" s="1" t="s">
        <v>1167</v>
      </c>
      <c r="V284" s="1" t="s">
        <v>1254</v>
      </c>
      <c r="W284" t="s">
        <v>1427</v>
      </c>
      <c r="X284">
        <v>322001</v>
      </c>
      <c r="Y284" t="s">
        <v>1455</v>
      </c>
      <c r="Z284" s="26">
        <f t="shared" si="20"/>
        <v>160.64400000000001</v>
      </c>
    </row>
    <row r="285" spans="1:26" x14ac:dyDescent="0.35">
      <c r="A285" s="11">
        <f t="shared" si="17"/>
        <v>283</v>
      </c>
      <c r="B285" s="1" t="s">
        <v>22</v>
      </c>
      <c r="C285" s="1" t="s">
        <v>209</v>
      </c>
      <c r="D285" s="1">
        <v>2</v>
      </c>
      <c r="E285" s="14">
        <v>45562.439074074071</v>
      </c>
      <c r="F285" s="15">
        <v>45559</v>
      </c>
      <c r="G285" s="1" t="s">
        <v>1161</v>
      </c>
      <c r="H285" s="1">
        <v>5010455</v>
      </c>
      <c r="I285" s="16" t="s">
        <v>764</v>
      </c>
      <c r="J285" s="16" t="s">
        <v>765</v>
      </c>
      <c r="K285" s="20">
        <v>173135000</v>
      </c>
      <c r="L285" s="24" t="s">
        <v>1138</v>
      </c>
      <c r="M285" s="19" t="s">
        <v>1139</v>
      </c>
      <c r="N285" s="19" t="s">
        <v>1140</v>
      </c>
      <c r="O285" s="19">
        <v>20</v>
      </c>
      <c r="P285" s="1">
        <v>18333</v>
      </c>
      <c r="Q285" s="1">
        <v>20</v>
      </c>
      <c r="R285" s="12">
        <f t="shared" si="18"/>
        <v>1</v>
      </c>
      <c r="S285" s="13">
        <f t="shared" si="19"/>
        <v>366660</v>
      </c>
      <c r="T285" s="1">
        <v>10101000040616</v>
      </c>
      <c r="U285" s="1" t="s">
        <v>1255</v>
      </c>
      <c r="V285" s="1" t="s">
        <v>1168</v>
      </c>
      <c r="W285" t="s">
        <v>1435</v>
      </c>
      <c r="X285">
        <v>324003</v>
      </c>
      <c r="Y285" t="s">
        <v>1443</v>
      </c>
      <c r="Z285" s="26">
        <f t="shared" si="20"/>
        <v>366.66</v>
      </c>
    </row>
    <row r="286" spans="1:26" x14ac:dyDescent="0.35">
      <c r="A286" s="11">
        <f t="shared" si="17"/>
        <v>284</v>
      </c>
      <c r="B286" s="1" t="s">
        <v>22</v>
      </c>
      <c r="C286" s="1" t="s">
        <v>210</v>
      </c>
      <c r="D286" s="1">
        <v>3</v>
      </c>
      <c r="E286" s="14">
        <v>45562.439143518517</v>
      </c>
      <c r="F286" s="15">
        <v>45560</v>
      </c>
      <c r="G286" s="1" t="s">
        <v>1161</v>
      </c>
      <c r="H286" s="1">
        <v>5135806</v>
      </c>
      <c r="I286" s="16" t="s">
        <v>766</v>
      </c>
      <c r="J286" s="16" t="s">
        <v>767</v>
      </c>
      <c r="K286" s="20">
        <v>173135000</v>
      </c>
      <c r="L286" s="24" t="s">
        <v>1138</v>
      </c>
      <c r="M286" s="19" t="s">
        <v>1139</v>
      </c>
      <c r="N286" s="19" t="s">
        <v>1140</v>
      </c>
      <c r="O286" s="19">
        <v>20</v>
      </c>
      <c r="P286" s="1">
        <v>18333</v>
      </c>
      <c r="Q286" s="1">
        <v>20</v>
      </c>
      <c r="R286" s="12">
        <f t="shared" si="18"/>
        <v>1</v>
      </c>
      <c r="S286" s="13">
        <f t="shared" si="19"/>
        <v>366660</v>
      </c>
      <c r="T286" s="1" t="s">
        <v>1256</v>
      </c>
      <c r="U286" s="1" t="s">
        <v>1255</v>
      </c>
      <c r="V286" s="1" t="s">
        <v>1168</v>
      </c>
      <c r="W286" t="s">
        <v>1433</v>
      </c>
      <c r="X286">
        <v>324003</v>
      </c>
      <c r="Y286" t="s">
        <v>1443</v>
      </c>
      <c r="Z286" s="26">
        <f t="shared" si="20"/>
        <v>366.66</v>
      </c>
    </row>
    <row r="287" spans="1:26" x14ac:dyDescent="0.35">
      <c r="A287" s="11">
        <f t="shared" si="17"/>
        <v>285</v>
      </c>
      <c r="B287" s="1" t="s">
        <v>22</v>
      </c>
      <c r="C287" s="1" t="s">
        <v>211</v>
      </c>
      <c r="D287" s="1">
        <v>2</v>
      </c>
      <c r="E287" s="14">
        <v>45562.435856481483</v>
      </c>
      <c r="F287" s="15">
        <v>45560</v>
      </c>
      <c r="G287" s="1" t="s">
        <v>1161</v>
      </c>
      <c r="H287" s="1">
        <v>5120167</v>
      </c>
      <c r="I287" s="16" t="s">
        <v>768</v>
      </c>
      <c r="J287" s="16" t="s">
        <v>769</v>
      </c>
      <c r="K287" s="20">
        <v>173135000</v>
      </c>
      <c r="L287" s="24" t="s">
        <v>1138</v>
      </c>
      <c r="M287" s="19" t="s">
        <v>1139</v>
      </c>
      <c r="N287" s="19" t="s">
        <v>1140</v>
      </c>
      <c r="O287" s="19">
        <v>20</v>
      </c>
      <c r="P287" s="1">
        <v>18333</v>
      </c>
      <c r="Q287" s="1">
        <v>60</v>
      </c>
      <c r="R287" s="12">
        <f t="shared" si="18"/>
        <v>3</v>
      </c>
      <c r="S287" s="13">
        <f t="shared" si="19"/>
        <v>1099980</v>
      </c>
      <c r="T287" s="1" t="s">
        <v>1256</v>
      </c>
      <c r="U287" s="1" t="s">
        <v>1255</v>
      </c>
      <c r="V287" s="1" t="s">
        <v>1168</v>
      </c>
      <c r="W287" t="s">
        <v>1433</v>
      </c>
      <c r="X287">
        <v>324003</v>
      </c>
      <c r="Y287" t="s">
        <v>1443</v>
      </c>
      <c r="Z287" s="26">
        <f t="shared" si="20"/>
        <v>366.66</v>
      </c>
    </row>
    <row r="288" spans="1:26" x14ac:dyDescent="0.35">
      <c r="A288" s="11">
        <f t="shared" si="17"/>
        <v>286</v>
      </c>
      <c r="B288" s="1" t="s">
        <v>22</v>
      </c>
      <c r="C288" s="1" t="s">
        <v>212</v>
      </c>
      <c r="D288" s="1">
        <v>3</v>
      </c>
      <c r="E288" s="14">
        <v>45562.568877314814</v>
      </c>
      <c r="F288" s="15">
        <v>45563</v>
      </c>
      <c r="G288" s="1" t="s">
        <v>1161</v>
      </c>
      <c r="H288" s="1">
        <v>5150777</v>
      </c>
      <c r="I288" s="16" t="s">
        <v>770</v>
      </c>
      <c r="J288" s="16" t="s">
        <v>771</v>
      </c>
      <c r="K288" s="20">
        <v>173129000</v>
      </c>
      <c r="L288" s="24" t="s">
        <v>1141</v>
      </c>
      <c r="M288" s="19" t="s">
        <v>1139</v>
      </c>
      <c r="N288" s="19" t="s">
        <v>1140</v>
      </c>
      <c r="O288" s="19">
        <v>6</v>
      </c>
      <c r="P288" s="1">
        <v>36432</v>
      </c>
      <c r="Q288" s="1">
        <v>6</v>
      </c>
      <c r="R288" s="12">
        <f t="shared" si="18"/>
        <v>1</v>
      </c>
      <c r="S288" s="13">
        <f t="shared" si="19"/>
        <v>218592</v>
      </c>
      <c r="T288" s="1" t="s">
        <v>1168</v>
      </c>
      <c r="U288" s="1" t="s">
        <v>1255</v>
      </c>
      <c r="V288" s="1" t="s">
        <v>1257</v>
      </c>
      <c r="W288" t="s">
        <v>1437</v>
      </c>
      <c r="X288">
        <v>320023</v>
      </c>
      <c r="Y288" t="s">
        <v>1444</v>
      </c>
      <c r="Z288" s="26">
        <f t="shared" si="20"/>
        <v>218.59200000000001</v>
      </c>
    </row>
    <row r="289" spans="1:26" x14ac:dyDescent="0.35">
      <c r="A289" s="11">
        <f t="shared" si="17"/>
        <v>287</v>
      </c>
      <c r="B289" s="1" t="s">
        <v>22</v>
      </c>
      <c r="C289" s="1" t="s">
        <v>212</v>
      </c>
      <c r="D289" s="1">
        <v>4</v>
      </c>
      <c r="E289" s="14">
        <v>45562.568877314814</v>
      </c>
      <c r="F289" s="15">
        <v>45563</v>
      </c>
      <c r="G289" s="1" t="s">
        <v>1161</v>
      </c>
      <c r="H289" s="1">
        <v>5150777</v>
      </c>
      <c r="I289" s="16" t="s">
        <v>770</v>
      </c>
      <c r="J289" s="16" t="s">
        <v>771</v>
      </c>
      <c r="K289" s="20">
        <v>173076000</v>
      </c>
      <c r="L289" s="24" t="s">
        <v>1148</v>
      </c>
      <c r="M289" s="19" t="s">
        <v>1139</v>
      </c>
      <c r="N289" s="19" t="s">
        <v>1146</v>
      </c>
      <c r="O289" s="19">
        <v>60</v>
      </c>
      <c r="P289" s="1">
        <v>5486</v>
      </c>
      <c r="Q289" s="1">
        <v>30</v>
      </c>
      <c r="R289" s="12">
        <f t="shared" si="18"/>
        <v>0.5</v>
      </c>
      <c r="S289" s="13">
        <f t="shared" si="19"/>
        <v>164580</v>
      </c>
      <c r="T289" s="1" t="s">
        <v>1168</v>
      </c>
      <c r="U289" s="1" t="s">
        <v>1255</v>
      </c>
      <c r="V289" s="1" t="s">
        <v>1257</v>
      </c>
      <c r="W289" t="s">
        <v>1437</v>
      </c>
      <c r="X289">
        <v>320015</v>
      </c>
      <c r="Y289" t="s">
        <v>1450</v>
      </c>
      <c r="Z289" s="26">
        <f t="shared" si="20"/>
        <v>329.16</v>
      </c>
    </row>
    <row r="290" spans="1:26" x14ac:dyDescent="0.35">
      <c r="A290" s="11">
        <f t="shared" si="17"/>
        <v>288</v>
      </c>
      <c r="B290" s="1" t="s">
        <v>22</v>
      </c>
      <c r="C290" s="1" t="s">
        <v>213</v>
      </c>
      <c r="D290" s="1">
        <v>2</v>
      </c>
      <c r="E290" s="14">
        <v>45562.58829861111</v>
      </c>
      <c r="F290" s="15">
        <v>45563</v>
      </c>
      <c r="G290" s="1" t="s">
        <v>1161</v>
      </c>
      <c r="H290" s="1">
        <v>5265899</v>
      </c>
      <c r="I290" s="16" t="s">
        <v>772</v>
      </c>
      <c r="J290" s="16" t="s">
        <v>773</v>
      </c>
      <c r="K290" s="20">
        <v>173123000</v>
      </c>
      <c r="L290" s="24" t="s">
        <v>1151</v>
      </c>
      <c r="M290" s="19" t="s">
        <v>1139</v>
      </c>
      <c r="N290" s="19" t="s">
        <v>1140</v>
      </c>
      <c r="O290" s="19">
        <v>6</v>
      </c>
      <c r="P290" s="1">
        <v>35139</v>
      </c>
      <c r="Q290" s="1">
        <v>24</v>
      </c>
      <c r="R290" s="12">
        <f t="shared" si="18"/>
        <v>4</v>
      </c>
      <c r="S290" s="13">
        <f t="shared" si="19"/>
        <v>843336</v>
      </c>
      <c r="T290" s="1" t="s">
        <v>1258</v>
      </c>
      <c r="U290" s="1" t="s">
        <v>1255</v>
      </c>
      <c r="V290" s="1" t="s">
        <v>1168</v>
      </c>
      <c r="W290" t="s">
        <v>1432</v>
      </c>
      <c r="X290">
        <v>320118</v>
      </c>
      <c r="Y290" t="s">
        <v>1453</v>
      </c>
      <c r="Z290" s="26">
        <f t="shared" si="20"/>
        <v>210.834</v>
      </c>
    </row>
    <row r="291" spans="1:26" x14ac:dyDescent="0.35">
      <c r="A291" s="11">
        <f t="shared" si="17"/>
        <v>289</v>
      </c>
      <c r="B291" s="1" t="s">
        <v>22</v>
      </c>
      <c r="C291" s="1" t="s">
        <v>213</v>
      </c>
      <c r="D291" s="1">
        <v>3</v>
      </c>
      <c r="E291" s="14">
        <v>45562.58829861111</v>
      </c>
      <c r="F291" s="15">
        <v>45563</v>
      </c>
      <c r="G291" s="1" t="s">
        <v>1161</v>
      </c>
      <c r="H291" s="1">
        <v>5265899</v>
      </c>
      <c r="I291" s="16" t="s">
        <v>772</v>
      </c>
      <c r="J291" s="16" t="s">
        <v>773</v>
      </c>
      <c r="K291" s="20">
        <v>173137000</v>
      </c>
      <c r="L291" s="24" t="s">
        <v>1143</v>
      </c>
      <c r="M291" s="19" t="s">
        <v>1139</v>
      </c>
      <c r="N291" s="19" t="s">
        <v>1140</v>
      </c>
      <c r="O291" s="19">
        <v>12</v>
      </c>
      <c r="P291" s="1">
        <v>18818</v>
      </c>
      <c r="Q291" s="1">
        <v>12</v>
      </c>
      <c r="R291" s="12">
        <f t="shared" si="18"/>
        <v>1</v>
      </c>
      <c r="S291" s="13">
        <f t="shared" si="19"/>
        <v>225816</v>
      </c>
      <c r="T291" s="1" t="s">
        <v>1258</v>
      </c>
      <c r="U291" s="1" t="s">
        <v>1255</v>
      </c>
      <c r="V291" s="1" t="s">
        <v>1168</v>
      </c>
      <c r="W291" t="s">
        <v>1432</v>
      </c>
      <c r="X291">
        <v>320400</v>
      </c>
      <c r="Y291" t="s">
        <v>1446</v>
      </c>
      <c r="Z291" s="26">
        <f t="shared" si="20"/>
        <v>225.816</v>
      </c>
    </row>
    <row r="292" spans="1:26" x14ac:dyDescent="0.35">
      <c r="A292" s="11">
        <f t="shared" si="17"/>
        <v>290</v>
      </c>
      <c r="B292" s="1" t="s">
        <v>22</v>
      </c>
      <c r="C292" s="1" t="s">
        <v>213</v>
      </c>
      <c r="D292" s="1">
        <v>5</v>
      </c>
      <c r="E292" s="14">
        <v>45562.58829861111</v>
      </c>
      <c r="F292" s="15">
        <v>45563</v>
      </c>
      <c r="G292" s="1" t="s">
        <v>1161</v>
      </c>
      <c r="H292" s="1">
        <v>5265899</v>
      </c>
      <c r="I292" s="16" t="s">
        <v>772</v>
      </c>
      <c r="J292" s="16" t="s">
        <v>773</v>
      </c>
      <c r="K292" s="20">
        <v>173076000</v>
      </c>
      <c r="L292" s="24" t="s">
        <v>1148</v>
      </c>
      <c r="M292" s="19" t="s">
        <v>1139</v>
      </c>
      <c r="N292" s="19" t="s">
        <v>1146</v>
      </c>
      <c r="O292" s="19">
        <v>60</v>
      </c>
      <c r="P292" s="1">
        <v>5541</v>
      </c>
      <c r="Q292" s="1">
        <v>600</v>
      </c>
      <c r="R292" s="12">
        <f t="shared" si="18"/>
        <v>10</v>
      </c>
      <c r="S292" s="13">
        <f t="shared" si="19"/>
        <v>3324600</v>
      </c>
      <c r="T292" s="1" t="s">
        <v>1258</v>
      </c>
      <c r="U292" s="1" t="s">
        <v>1255</v>
      </c>
      <c r="V292" s="1" t="s">
        <v>1168</v>
      </c>
      <c r="W292" t="s">
        <v>1432</v>
      </c>
      <c r="X292">
        <v>320015</v>
      </c>
      <c r="Y292" t="s">
        <v>1450</v>
      </c>
      <c r="Z292" s="26">
        <f t="shared" si="20"/>
        <v>332.46</v>
      </c>
    </row>
    <row r="293" spans="1:26" x14ac:dyDescent="0.35">
      <c r="A293" s="11">
        <f t="shared" si="17"/>
        <v>291</v>
      </c>
      <c r="B293" s="1" t="s">
        <v>22</v>
      </c>
      <c r="C293" s="1" t="s">
        <v>213</v>
      </c>
      <c r="D293" s="1">
        <v>5</v>
      </c>
      <c r="E293" s="14">
        <v>45562.58829861111</v>
      </c>
      <c r="F293" s="15">
        <v>45563</v>
      </c>
      <c r="G293" s="1" t="s">
        <v>1161</v>
      </c>
      <c r="H293" s="1">
        <v>5265899</v>
      </c>
      <c r="I293" s="16" t="s">
        <v>772</v>
      </c>
      <c r="J293" s="16" t="s">
        <v>773</v>
      </c>
      <c r="K293" s="20">
        <v>173076000</v>
      </c>
      <c r="L293" s="24" t="s">
        <v>1148</v>
      </c>
      <c r="M293" s="19" t="s">
        <v>1139</v>
      </c>
      <c r="N293" s="19" t="s">
        <v>1146</v>
      </c>
      <c r="O293" s="19">
        <v>60</v>
      </c>
      <c r="P293" s="1">
        <v>5541</v>
      </c>
      <c r="Q293" s="1">
        <v>420</v>
      </c>
      <c r="R293" s="12">
        <f t="shared" si="18"/>
        <v>7</v>
      </c>
      <c r="S293" s="13">
        <f t="shared" si="19"/>
        <v>2327220</v>
      </c>
      <c r="T293" s="1" t="s">
        <v>1258</v>
      </c>
      <c r="U293" s="1" t="s">
        <v>1255</v>
      </c>
      <c r="V293" s="1" t="s">
        <v>1168</v>
      </c>
      <c r="W293" t="s">
        <v>1432</v>
      </c>
      <c r="X293">
        <v>320015</v>
      </c>
      <c r="Y293" t="s">
        <v>1450</v>
      </c>
      <c r="Z293" s="26">
        <f t="shared" si="20"/>
        <v>332.46</v>
      </c>
    </row>
    <row r="294" spans="1:26" x14ac:dyDescent="0.35">
      <c r="A294" s="11">
        <f t="shared" si="17"/>
        <v>292</v>
      </c>
      <c r="B294" s="1" t="s">
        <v>22</v>
      </c>
      <c r="C294" s="1" t="s">
        <v>214</v>
      </c>
      <c r="D294" s="1">
        <v>1</v>
      </c>
      <c r="E294" s="14">
        <v>45562.626805555556</v>
      </c>
      <c r="F294" s="15">
        <v>45562</v>
      </c>
      <c r="G294" s="1" t="s">
        <v>1161</v>
      </c>
      <c r="H294" s="1">
        <v>5152232</v>
      </c>
      <c r="I294" s="16" t="s">
        <v>774</v>
      </c>
      <c r="J294" s="16" t="s">
        <v>775</v>
      </c>
      <c r="K294" s="20">
        <v>173103000</v>
      </c>
      <c r="L294" s="24" t="s">
        <v>1150</v>
      </c>
      <c r="M294" s="19" t="s">
        <v>1139</v>
      </c>
      <c r="N294" s="19" t="s">
        <v>1146</v>
      </c>
      <c r="O294" s="19">
        <v>60</v>
      </c>
      <c r="P294" s="1">
        <v>5486</v>
      </c>
      <c r="Q294" s="1">
        <v>30</v>
      </c>
      <c r="R294" s="12">
        <f t="shared" si="18"/>
        <v>0.5</v>
      </c>
      <c r="S294" s="13">
        <f t="shared" si="19"/>
        <v>164580</v>
      </c>
      <c r="T294" s="1" t="s">
        <v>1168</v>
      </c>
      <c r="U294" s="1" t="s">
        <v>1255</v>
      </c>
      <c r="V294" s="1" t="s">
        <v>1257</v>
      </c>
      <c r="W294" t="s">
        <v>1437</v>
      </c>
      <c r="X294">
        <v>320107</v>
      </c>
      <c r="Y294" t="s">
        <v>1452</v>
      </c>
      <c r="Z294" s="26">
        <f t="shared" si="20"/>
        <v>329.16</v>
      </c>
    </row>
    <row r="295" spans="1:26" x14ac:dyDescent="0.35">
      <c r="A295" s="11">
        <f t="shared" si="17"/>
        <v>293</v>
      </c>
      <c r="B295" s="1" t="s">
        <v>22</v>
      </c>
      <c r="C295" s="1" t="s">
        <v>214</v>
      </c>
      <c r="D295" s="1">
        <v>2</v>
      </c>
      <c r="E295" s="14">
        <v>45562.626805555556</v>
      </c>
      <c r="F295" s="15">
        <v>45562</v>
      </c>
      <c r="G295" s="1" t="s">
        <v>1161</v>
      </c>
      <c r="H295" s="1">
        <v>5152232</v>
      </c>
      <c r="I295" s="16" t="s">
        <v>774</v>
      </c>
      <c r="J295" s="16" t="s">
        <v>775</v>
      </c>
      <c r="K295" s="20">
        <v>173076000</v>
      </c>
      <c r="L295" s="24" t="s">
        <v>1148</v>
      </c>
      <c r="M295" s="19" t="s">
        <v>1139</v>
      </c>
      <c r="N295" s="19" t="s">
        <v>1146</v>
      </c>
      <c r="O295" s="19">
        <v>60</v>
      </c>
      <c r="P295" s="1">
        <v>5486</v>
      </c>
      <c r="Q295" s="1">
        <v>30</v>
      </c>
      <c r="R295" s="12">
        <f t="shared" si="18"/>
        <v>0.5</v>
      </c>
      <c r="S295" s="13">
        <f t="shared" si="19"/>
        <v>164580</v>
      </c>
      <c r="T295" s="1" t="s">
        <v>1168</v>
      </c>
      <c r="U295" s="1" t="s">
        <v>1255</v>
      </c>
      <c r="V295" s="1" t="s">
        <v>1257</v>
      </c>
      <c r="W295" t="s">
        <v>1437</v>
      </c>
      <c r="X295">
        <v>320015</v>
      </c>
      <c r="Y295" t="s">
        <v>1450</v>
      </c>
      <c r="Z295" s="26">
        <f t="shared" si="20"/>
        <v>329.16</v>
      </c>
    </row>
    <row r="296" spans="1:26" x14ac:dyDescent="0.35">
      <c r="A296" s="11">
        <f t="shared" si="17"/>
        <v>294</v>
      </c>
      <c r="B296" s="1" t="s">
        <v>22</v>
      </c>
      <c r="C296" s="1" t="s">
        <v>214</v>
      </c>
      <c r="D296" s="1">
        <v>3</v>
      </c>
      <c r="E296" s="14">
        <v>45562.626805555556</v>
      </c>
      <c r="F296" s="15">
        <v>45562</v>
      </c>
      <c r="G296" s="1" t="s">
        <v>1161</v>
      </c>
      <c r="H296" s="1">
        <v>5152232</v>
      </c>
      <c r="I296" s="16" t="s">
        <v>774</v>
      </c>
      <c r="J296" s="16" t="s">
        <v>775</v>
      </c>
      <c r="K296" s="20">
        <v>173129000</v>
      </c>
      <c r="L296" s="24" t="s">
        <v>1141</v>
      </c>
      <c r="M296" s="19" t="s">
        <v>1139</v>
      </c>
      <c r="N296" s="19" t="s">
        <v>1140</v>
      </c>
      <c r="O296" s="19">
        <v>6</v>
      </c>
      <c r="P296" s="1">
        <v>36432</v>
      </c>
      <c r="Q296" s="1">
        <v>6</v>
      </c>
      <c r="R296" s="12">
        <f t="shared" si="18"/>
        <v>1</v>
      </c>
      <c r="S296" s="13">
        <f t="shared" si="19"/>
        <v>218592</v>
      </c>
      <c r="T296" s="1" t="s">
        <v>1168</v>
      </c>
      <c r="U296" s="1" t="s">
        <v>1255</v>
      </c>
      <c r="V296" s="1" t="s">
        <v>1257</v>
      </c>
      <c r="W296" t="s">
        <v>1437</v>
      </c>
      <c r="X296">
        <v>320023</v>
      </c>
      <c r="Y296" t="s">
        <v>1444</v>
      </c>
      <c r="Z296" s="26">
        <f t="shared" si="20"/>
        <v>218.59200000000001</v>
      </c>
    </row>
    <row r="297" spans="1:26" x14ac:dyDescent="0.35">
      <c r="A297" s="11">
        <f t="shared" si="17"/>
        <v>295</v>
      </c>
      <c r="B297" s="1" t="s">
        <v>22</v>
      </c>
      <c r="C297" s="1" t="s">
        <v>214</v>
      </c>
      <c r="D297" s="1">
        <v>4</v>
      </c>
      <c r="E297" s="14">
        <v>45562.626805555556</v>
      </c>
      <c r="F297" s="15">
        <v>45562</v>
      </c>
      <c r="G297" s="1" t="s">
        <v>1161</v>
      </c>
      <c r="H297" s="1">
        <v>5152232</v>
      </c>
      <c r="I297" s="16" t="s">
        <v>774</v>
      </c>
      <c r="J297" s="16" t="s">
        <v>775</v>
      </c>
      <c r="K297" s="20">
        <v>173123000</v>
      </c>
      <c r="L297" s="24" t="s">
        <v>1151</v>
      </c>
      <c r="M297" s="19" t="s">
        <v>1139</v>
      </c>
      <c r="N297" s="19" t="s">
        <v>1140</v>
      </c>
      <c r="O297" s="19">
        <v>6</v>
      </c>
      <c r="P297" s="1">
        <v>36432</v>
      </c>
      <c r="Q297" s="1">
        <v>6</v>
      </c>
      <c r="R297" s="12">
        <f t="shared" si="18"/>
        <v>1</v>
      </c>
      <c r="S297" s="13">
        <f t="shared" si="19"/>
        <v>218592</v>
      </c>
      <c r="T297" s="1" t="s">
        <v>1168</v>
      </c>
      <c r="U297" s="1" t="s">
        <v>1255</v>
      </c>
      <c r="V297" s="1" t="s">
        <v>1257</v>
      </c>
      <c r="W297" t="s">
        <v>1437</v>
      </c>
      <c r="X297">
        <v>320118</v>
      </c>
      <c r="Y297" t="s">
        <v>1453</v>
      </c>
      <c r="Z297" s="26">
        <f t="shared" si="20"/>
        <v>218.59200000000001</v>
      </c>
    </row>
    <row r="298" spans="1:26" x14ac:dyDescent="0.35">
      <c r="A298" s="11">
        <f t="shared" si="17"/>
        <v>296</v>
      </c>
      <c r="B298" s="1" t="s">
        <v>22</v>
      </c>
      <c r="C298" s="1" t="s">
        <v>215</v>
      </c>
      <c r="D298" s="1">
        <v>1</v>
      </c>
      <c r="E298" s="14">
        <v>45562.341423611113</v>
      </c>
      <c r="F298" s="15">
        <v>45561</v>
      </c>
      <c r="G298" s="1" t="s">
        <v>1161</v>
      </c>
      <c r="H298" s="1">
        <v>5137925</v>
      </c>
      <c r="I298" s="16" t="s">
        <v>776</v>
      </c>
      <c r="J298" s="16" t="s">
        <v>777</v>
      </c>
      <c r="K298" s="20">
        <v>173147000</v>
      </c>
      <c r="L298" s="24" t="s">
        <v>1149</v>
      </c>
      <c r="M298" s="19" t="s">
        <v>1139</v>
      </c>
      <c r="N298" s="19" t="s">
        <v>1140</v>
      </c>
      <c r="O298" s="19">
        <v>6</v>
      </c>
      <c r="P298" s="1">
        <v>27870</v>
      </c>
      <c r="Q298" s="1">
        <v>6</v>
      </c>
      <c r="R298" s="12">
        <f t="shared" si="18"/>
        <v>1</v>
      </c>
      <c r="S298" s="13">
        <f t="shared" si="19"/>
        <v>167220</v>
      </c>
      <c r="T298" s="1" t="s">
        <v>1259</v>
      </c>
      <c r="U298" s="1" t="s">
        <v>1260</v>
      </c>
      <c r="V298" s="1" t="s">
        <v>1168</v>
      </c>
      <c r="W298" t="s">
        <v>1430</v>
      </c>
      <c r="X298">
        <v>320028</v>
      </c>
      <c r="Y298" t="s">
        <v>1451</v>
      </c>
      <c r="Z298" s="26">
        <f t="shared" si="20"/>
        <v>167.22</v>
      </c>
    </row>
    <row r="299" spans="1:26" x14ac:dyDescent="0.35">
      <c r="A299" s="11">
        <f t="shared" si="17"/>
        <v>297</v>
      </c>
      <c r="B299" s="1" t="s">
        <v>22</v>
      </c>
      <c r="C299" s="1" t="s">
        <v>215</v>
      </c>
      <c r="D299" s="1">
        <v>2</v>
      </c>
      <c r="E299" s="14">
        <v>45562.341423611113</v>
      </c>
      <c r="F299" s="15">
        <v>45561</v>
      </c>
      <c r="G299" s="1" t="s">
        <v>1161</v>
      </c>
      <c r="H299" s="1">
        <v>5137925</v>
      </c>
      <c r="I299" s="16" t="s">
        <v>776</v>
      </c>
      <c r="J299" s="16" t="s">
        <v>777</v>
      </c>
      <c r="K299" s="20">
        <v>173129000</v>
      </c>
      <c r="L299" s="24" t="s">
        <v>1141</v>
      </c>
      <c r="M299" s="19" t="s">
        <v>1139</v>
      </c>
      <c r="N299" s="19" t="s">
        <v>1140</v>
      </c>
      <c r="O299" s="19">
        <v>6</v>
      </c>
      <c r="P299" s="1">
        <v>36800</v>
      </c>
      <c r="Q299" s="1">
        <v>6</v>
      </c>
      <c r="R299" s="12">
        <f t="shared" si="18"/>
        <v>1</v>
      </c>
      <c r="S299" s="13">
        <f t="shared" si="19"/>
        <v>220800</v>
      </c>
      <c r="T299" s="1" t="s">
        <v>1259</v>
      </c>
      <c r="U299" s="1" t="s">
        <v>1260</v>
      </c>
      <c r="V299" s="1" t="s">
        <v>1168</v>
      </c>
      <c r="W299" t="s">
        <v>1430</v>
      </c>
      <c r="X299">
        <v>320023</v>
      </c>
      <c r="Y299" t="s">
        <v>1444</v>
      </c>
      <c r="Z299" s="26">
        <f t="shared" si="20"/>
        <v>220.8</v>
      </c>
    </row>
    <row r="300" spans="1:26" x14ac:dyDescent="0.35">
      <c r="A300" s="11">
        <f t="shared" si="17"/>
        <v>298</v>
      </c>
      <c r="B300" s="1" t="s">
        <v>22</v>
      </c>
      <c r="C300" s="1" t="s">
        <v>215</v>
      </c>
      <c r="D300" s="1">
        <v>3</v>
      </c>
      <c r="E300" s="14">
        <v>45562.341423611113</v>
      </c>
      <c r="F300" s="15">
        <v>45561</v>
      </c>
      <c r="G300" s="1" t="s">
        <v>1161</v>
      </c>
      <c r="H300" s="1">
        <v>5137925</v>
      </c>
      <c r="I300" s="16" t="s">
        <v>776</v>
      </c>
      <c r="J300" s="16" t="s">
        <v>777</v>
      </c>
      <c r="K300" s="20">
        <v>173076000</v>
      </c>
      <c r="L300" s="24" t="s">
        <v>1148</v>
      </c>
      <c r="M300" s="19" t="s">
        <v>1139</v>
      </c>
      <c r="N300" s="19" t="s">
        <v>1146</v>
      </c>
      <c r="O300" s="19">
        <v>60</v>
      </c>
      <c r="P300" s="1">
        <v>5541</v>
      </c>
      <c r="Q300" s="1">
        <v>30</v>
      </c>
      <c r="R300" s="12">
        <f t="shared" si="18"/>
        <v>0.5</v>
      </c>
      <c r="S300" s="13">
        <f t="shared" si="19"/>
        <v>166230</v>
      </c>
      <c r="T300" s="1" t="s">
        <v>1259</v>
      </c>
      <c r="U300" s="1" t="s">
        <v>1260</v>
      </c>
      <c r="V300" s="1" t="s">
        <v>1168</v>
      </c>
      <c r="W300" t="s">
        <v>1430</v>
      </c>
      <c r="X300">
        <v>320015</v>
      </c>
      <c r="Y300" t="s">
        <v>1450</v>
      </c>
      <c r="Z300" s="26">
        <f t="shared" si="20"/>
        <v>332.46</v>
      </c>
    </row>
    <row r="301" spans="1:26" x14ac:dyDescent="0.35">
      <c r="A301" s="11">
        <f t="shared" si="17"/>
        <v>299</v>
      </c>
      <c r="B301" s="1" t="s">
        <v>22</v>
      </c>
      <c r="C301" s="1" t="s">
        <v>216</v>
      </c>
      <c r="D301" s="1">
        <v>1</v>
      </c>
      <c r="E301" s="14">
        <v>45562.357986111114</v>
      </c>
      <c r="F301" s="15">
        <v>45561</v>
      </c>
      <c r="G301" s="1" t="s">
        <v>1161</v>
      </c>
      <c r="H301" s="1">
        <v>5138616</v>
      </c>
      <c r="I301" s="16" t="s">
        <v>778</v>
      </c>
      <c r="J301" s="16" t="s">
        <v>779</v>
      </c>
      <c r="K301" s="20">
        <v>173076000</v>
      </c>
      <c r="L301" s="24" t="s">
        <v>1148</v>
      </c>
      <c r="M301" s="19" t="s">
        <v>1139</v>
      </c>
      <c r="N301" s="19" t="s">
        <v>1146</v>
      </c>
      <c r="O301" s="19">
        <v>60</v>
      </c>
      <c r="P301" s="1">
        <v>5541</v>
      </c>
      <c r="Q301" s="1">
        <v>30</v>
      </c>
      <c r="R301" s="12">
        <f t="shared" si="18"/>
        <v>0.5</v>
      </c>
      <c r="S301" s="13">
        <f t="shared" si="19"/>
        <v>166230</v>
      </c>
      <c r="T301" s="1" t="s">
        <v>1261</v>
      </c>
      <c r="U301" s="1" t="s">
        <v>1260</v>
      </c>
      <c r="V301" s="1" t="s">
        <v>1168</v>
      </c>
      <c r="W301" t="s">
        <v>1429</v>
      </c>
      <c r="X301">
        <v>320015</v>
      </c>
      <c r="Y301" t="s">
        <v>1450</v>
      </c>
      <c r="Z301" s="26">
        <f t="shared" si="20"/>
        <v>332.46</v>
      </c>
    </row>
    <row r="302" spans="1:26" x14ac:dyDescent="0.35">
      <c r="A302" s="11">
        <f t="shared" si="17"/>
        <v>300</v>
      </c>
      <c r="B302" s="1" t="s">
        <v>22</v>
      </c>
      <c r="C302" s="1" t="s">
        <v>216</v>
      </c>
      <c r="D302" s="1">
        <v>2</v>
      </c>
      <c r="E302" s="14">
        <v>45562.357986111114</v>
      </c>
      <c r="F302" s="15">
        <v>45561</v>
      </c>
      <c r="G302" s="1" t="s">
        <v>1161</v>
      </c>
      <c r="H302" s="1">
        <v>5138616</v>
      </c>
      <c r="I302" s="16" t="s">
        <v>778</v>
      </c>
      <c r="J302" s="16" t="s">
        <v>779</v>
      </c>
      <c r="K302" s="20">
        <v>173145000</v>
      </c>
      <c r="L302" s="24" t="s">
        <v>1147</v>
      </c>
      <c r="M302" s="19" t="s">
        <v>1139</v>
      </c>
      <c r="N302" s="19" t="s">
        <v>1146</v>
      </c>
      <c r="O302" s="19">
        <v>24</v>
      </c>
      <c r="P302" s="1">
        <v>11709</v>
      </c>
      <c r="Q302" s="1">
        <v>24</v>
      </c>
      <c r="R302" s="12">
        <f t="shared" si="18"/>
        <v>1</v>
      </c>
      <c r="S302" s="13">
        <f t="shared" si="19"/>
        <v>281016</v>
      </c>
      <c r="T302" s="1" t="s">
        <v>1261</v>
      </c>
      <c r="U302" s="1" t="s">
        <v>1260</v>
      </c>
      <c r="V302" s="1" t="s">
        <v>1168</v>
      </c>
      <c r="W302" t="s">
        <v>1429</v>
      </c>
      <c r="X302">
        <v>322000</v>
      </c>
      <c r="Y302" t="s">
        <v>1449</v>
      </c>
      <c r="Z302" s="26">
        <f t="shared" si="20"/>
        <v>281.01600000000002</v>
      </c>
    </row>
    <row r="303" spans="1:26" x14ac:dyDescent="0.35">
      <c r="A303" s="11">
        <f t="shared" si="17"/>
        <v>301</v>
      </c>
      <c r="B303" s="1" t="s">
        <v>22</v>
      </c>
      <c r="C303" s="1" t="s">
        <v>217</v>
      </c>
      <c r="D303" s="1">
        <v>1</v>
      </c>
      <c r="E303" s="14">
        <v>45562.377060185187</v>
      </c>
      <c r="F303" s="15">
        <v>45561</v>
      </c>
      <c r="G303" s="1" t="s">
        <v>1161</v>
      </c>
      <c r="H303" s="1">
        <v>5278585</v>
      </c>
      <c r="I303" s="16" t="s">
        <v>780</v>
      </c>
      <c r="J303" s="16" t="s">
        <v>781</v>
      </c>
      <c r="K303" s="20">
        <v>173147000</v>
      </c>
      <c r="L303" s="24" t="s">
        <v>1149</v>
      </c>
      <c r="M303" s="19" t="s">
        <v>1139</v>
      </c>
      <c r="N303" s="19" t="s">
        <v>1140</v>
      </c>
      <c r="O303" s="19">
        <v>6</v>
      </c>
      <c r="P303" s="1">
        <v>27870</v>
      </c>
      <c r="Q303" s="1">
        <v>6</v>
      </c>
      <c r="R303" s="12">
        <f t="shared" si="18"/>
        <v>1</v>
      </c>
      <c r="S303" s="13">
        <f t="shared" si="19"/>
        <v>167220</v>
      </c>
      <c r="T303" s="1" t="s">
        <v>1262</v>
      </c>
      <c r="U303" s="1" t="s">
        <v>1260</v>
      </c>
      <c r="V303" s="1" t="s">
        <v>1168</v>
      </c>
      <c r="W303" t="s">
        <v>1430</v>
      </c>
      <c r="X303">
        <v>320028</v>
      </c>
      <c r="Y303" t="s">
        <v>1451</v>
      </c>
      <c r="Z303" s="26">
        <f t="shared" si="20"/>
        <v>167.22</v>
      </c>
    </row>
    <row r="304" spans="1:26" x14ac:dyDescent="0.35">
      <c r="A304" s="11">
        <f t="shared" si="17"/>
        <v>302</v>
      </c>
      <c r="B304" s="1" t="s">
        <v>22</v>
      </c>
      <c r="C304" s="1" t="s">
        <v>218</v>
      </c>
      <c r="D304" s="1">
        <v>1</v>
      </c>
      <c r="E304" s="14">
        <v>45562.390138888892</v>
      </c>
      <c r="F304" s="15">
        <v>45561</v>
      </c>
      <c r="G304" s="1" t="s">
        <v>1161</v>
      </c>
      <c r="H304" s="1">
        <v>5278921</v>
      </c>
      <c r="I304" s="16" t="s">
        <v>782</v>
      </c>
      <c r="J304" s="16" t="s">
        <v>783</v>
      </c>
      <c r="K304" s="20">
        <v>173129000</v>
      </c>
      <c r="L304" s="24" t="s">
        <v>1141</v>
      </c>
      <c r="M304" s="19" t="s">
        <v>1139</v>
      </c>
      <c r="N304" s="19" t="s">
        <v>1140</v>
      </c>
      <c r="O304" s="19">
        <v>6</v>
      </c>
      <c r="P304" s="1">
        <v>36800</v>
      </c>
      <c r="Q304" s="1">
        <v>12</v>
      </c>
      <c r="R304" s="12">
        <f t="shared" si="18"/>
        <v>2</v>
      </c>
      <c r="S304" s="13">
        <f t="shared" si="19"/>
        <v>441600</v>
      </c>
      <c r="T304" s="1" t="s">
        <v>1263</v>
      </c>
      <c r="U304" s="1" t="s">
        <v>1260</v>
      </c>
      <c r="V304" s="1" t="s">
        <v>1168</v>
      </c>
      <c r="W304" t="s">
        <v>1429</v>
      </c>
      <c r="X304">
        <v>320023</v>
      </c>
      <c r="Y304" t="s">
        <v>1444</v>
      </c>
      <c r="Z304" s="26">
        <f t="shared" si="20"/>
        <v>220.8</v>
      </c>
    </row>
    <row r="305" spans="1:26" x14ac:dyDescent="0.35">
      <c r="A305" s="11">
        <f t="shared" si="17"/>
        <v>303</v>
      </c>
      <c r="B305" s="1" t="s">
        <v>22</v>
      </c>
      <c r="C305" s="1" t="s">
        <v>218</v>
      </c>
      <c r="D305" s="1">
        <v>2</v>
      </c>
      <c r="E305" s="14">
        <v>45562.390138888892</v>
      </c>
      <c r="F305" s="15">
        <v>45561</v>
      </c>
      <c r="G305" s="1" t="s">
        <v>1161</v>
      </c>
      <c r="H305" s="1">
        <v>5278921</v>
      </c>
      <c r="I305" s="16" t="s">
        <v>782</v>
      </c>
      <c r="J305" s="16" t="s">
        <v>783</v>
      </c>
      <c r="K305" s="20">
        <v>173145000</v>
      </c>
      <c r="L305" s="24" t="s">
        <v>1147</v>
      </c>
      <c r="M305" s="19" t="s">
        <v>1139</v>
      </c>
      <c r="N305" s="19" t="s">
        <v>1146</v>
      </c>
      <c r="O305" s="19">
        <v>24</v>
      </c>
      <c r="P305" s="1">
        <v>11709</v>
      </c>
      <c r="Q305" s="1">
        <v>24</v>
      </c>
      <c r="R305" s="12">
        <f t="shared" si="18"/>
        <v>1</v>
      </c>
      <c r="S305" s="13">
        <f t="shared" si="19"/>
        <v>281016</v>
      </c>
      <c r="T305" s="1" t="s">
        <v>1263</v>
      </c>
      <c r="U305" s="1" t="s">
        <v>1260</v>
      </c>
      <c r="V305" s="1" t="s">
        <v>1168</v>
      </c>
      <c r="W305" t="s">
        <v>1429</v>
      </c>
      <c r="X305">
        <v>322000</v>
      </c>
      <c r="Y305" t="s">
        <v>1449</v>
      </c>
      <c r="Z305" s="26">
        <f t="shared" si="20"/>
        <v>281.01600000000002</v>
      </c>
    </row>
    <row r="306" spans="1:26" x14ac:dyDescent="0.35">
      <c r="A306" s="11">
        <f t="shared" si="17"/>
        <v>304</v>
      </c>
      <c r="B306" s="1" t="s">
        <v>22</v>
      </c>
      <c r="C306" s="1" t="s">
        <v>219</v>
      </c>
      <c r="D306" s="1">
        <v>1</v>
      </c>
      <c r="E306" s="14">
        <v>45562.403194444443</v>
      </c>
      <c r="F306" s="15">
        <v>45561</v>
      </c>
      <c r="G306" s="1" t="s">
        <v>1161</v>
      </c>
      <c r="H306" s="1">
        <v>5291164</v>
      </c>
      <c r="I306" s="16" t="s">
        <v>784</v>
      </c>
      <c r="J306" s="16" t="s">
        <v>785</v>
      </c>
      <c r="K306" s="20">
        <v>173129000</v>
      </c>
      <c r="L306" s="24" t="s">
        <v>1141</v>
      </c>
      <c r="M306" s="19" t="s">
        <v>1139</v>
      </c>
      <c r="N306" s="19" t="s">
        <v>1140</v>
      </c>
      <c r="O306" s="19">
        <v>6</v>
      </c>
      <c r="P306" s="1">
        <v>36800</v>
      </c>
      <c r="Q306" s="1">
        <v>6</v>
      </c>
      <c r="R306" s="12">
        <f t="shared" si="18"/>
        <v>1</v>
      </c>
      <c r="S306" s="13">
        <f t="shared" si="19"/>
        <v>220800</v>
      </c>
      <c r="T306" s="1" t="s">
        <v>1264</v>
      </c>
      <c r="U306" s="1" t="s">
        <v>1260</v>
      </c>
      <c r="V306" s="1" t="s">
        <v>1168</v>
      </c>
      <c r="W306" t="s">
        <v>1429</v>
      </c>
      <c r="X306">
        <v>320023</v>
      </c>
      <c r="Y306" t="s">
        <v>1444</v>
      </c>
      <c r="Z306" s="26">
        <f t="shared" si="20"/>
        <v>220.8</v>
      </c>
    </row>
    <row r="307" spans="1:26" x14ac:dyDescent="0.35">
      <c r="A307" s="11">
        <f t="shared" si="17"/>
        <v>305</v>
      </c>
      <c r="B307" s="1" t="s">
        <v>22</v>
      </c>
      <c r="C307" s="1" t="s">
        <v>220</v>
      </c>
      <c r="D307" s="1">
        <v>1</v>
      </c>
      <c r="E307" s="14">
        <v>45562.409490740742</v>
      </c>
      <c r="F307" s="15">
        <v>45561</v>
      </c>
      <c r="G307" s="1" t="s">
        <v>1161</v>
      </c>
      <c r="H307" s="1">
        <v>5292914</v>
      </c>
      <c r="I307" s="16" t="s">
        <v>786</v>
      </c>
      <c r="J307" s="16" t="s">
        <v>787</v>
      </c>
      <c r="K307" s="20">
        <v>173129000</v>
      </c>
      <c r="L307" s="24" t="s">
        <v>1141</v>
      </c>
      <c r="M307" s="19" t="s">
        <v>1139</v>
      </c>
      <c r="N307" s="19" t="s">
        <v>1140</v>
      </c>
      <c r="O307" s="19">
        <v>6</v>
      </c>
      <c r="P307" s="1">
        <v>36800</v>
      </c>
      <c r="Q307" s="1">
        <v>6</v>
      </c>
      <c r="R307" s="12">
        <f t="shared" si="18"/>
        <v>1</v>
      </c>
      <c r="S307" s="13">
        <f t="shared" si="19"/>
        <v>220800</v>
      </c>
      <c r="T307" s="1" t="s">
        <v>1265</v>
      </c>
      <c r="U307" s="1" t="s">
        <v>1260</v>
      </c>
      <c r="V307" s="1" t="s">
        <v>1168</v>
      </c>
      <c r="W307" t="s">
        <v>1429</v>
      </c>
      <c r="X307">
        <v>320023</v>
      </c>
      <c r="Y307" t="s">
        <v>1444</v>
      </c>
      <c r="Z307" s="26">
        <f t="shared" si="20"/>
        <v>220.8</v>
      </c>
    </row>
    <row r="308" spans="1:26" x14ac:dyDescent="0.35">
      <c r="A308" s="11">
        <f t="shared" si="17"/>
        <v>306</v>
      </c>
      <c r="B308" s="1" t="s">
        <v>22</v>
      </c>
      <c r="C308" s="1" t="s">
        <v>220</v>
      </c>
      <c r="D308" s="1">
        <v>2</v>
      </c>
      <c r="E308" s="14">
        <v>45562.409490740742</v>
      </c>
      <c r="F308" s="15">
        <v>45561</v>
      </c>
      <c r="G308" s="1" t="s">
        <v>1161</v>
      </c>
      <c r="H308" s="1">
        <v>5292914</v>
      </c>
      <c r="I308" s="16" t="s">
        <v>786</v>
      </c>
      <c r="J308" s="16" t="s">
        <v>787</v>
      </c>
      <c r="K308" s="20">
        <v>173076000</v>
      </c>
      <c r="L308" s="24" t="s">
        <v>1148</v>
      </c>
      <c r="M308" s="19" t="s">
        <v>1139</v>
      </c>
      <c r="N308" s="19" t="s">
        <v>1146</v>
      </c>
      <c r="O308" s="19">
        <v>60</v>
      </c>
      <c r="P308" s="1">
        <v>5541</v>
      </c>
      <c r="Q308" s="1">
        <v>30</v>
      </c>
      <c r="R308" s="12">
        <f t="shared" si="18"/>
        <v>0.5</v>
      </c>
      <c r="S308" s="13">
        <f t="shared" si="19"/>
        <v>166230</v>
      </c>
      <c r="T308" s="1" t="s">
        <v>1265</v>
      </c>
      <c r="U308" s="1" t="s">
        <v>1260</v>
      </c>
      <c r="V308" s="1" t="s">
        <v>1168</v>
      </c>
      <c r="W308" t="s">
        <v>1429</v>
      </c>
      <c r="X308">
        <v>320015</v>
      </c>
      <c r="Y308" t="s">
        <v>1450</v>
      </c>
      <c r="Z308" s="26">
        <f t="shared" si="20"/>
        <v>332.46</v>
      </c>
    </row>
    <row r="309" spans="1:26" x14ac:dyDescent="0.35">
      <c r="A309" s="11">
        <f t="shared" si="17"/>
        <v>307</v>
      </c>
      <c r="B309" s="1" t="s">
        <v>22</v>
      </c>
      <c r="C309" s="1" t="s">
        <v>221</v>
      </c>
      <c r="D309" s="1">
        <v>1</v>
      </c>
      <c r="E309" s="14">
        <v>45562.437326388892</v>
      </c>
      <c r="F309" s="15">
        <v>45561</v>
      </c>
      <c r="G309" s="1" t="s">
        <v>1161</v>
      </c>
      <c r="H309" s="1">
        <v>5299377</v>
      </c>
      <c r="I309" s="16" t="s">
        <v>788</v>
      </c>
      <c r="J309" s="16" t="s">
        <v>789</v>
      </c>
      <c r="K309" s="20">
        <v>173129000</v>
      </c>
      <c r="L309" s="24" t="s">
        <v>1141</v>
      </c>
      <c r="M309" s="19" t="s">
        <v>1139</v>
      </c>
      <c r="N309" s="19" t="s">
        <v>1140</v>
      </c>
      <c r="O309" s="19">
        <v>6</v>
      </c>
      <c r="P309" s="1">
        <v>36800</v>
      </c>
      <c r="Q309" s="1">
        <v>6</v>
      </c>
      <c r="R309" s="12">
        <f t="shared" si="18"/>
        <v>1</v>
      </c>
      <c r="S309" s="13">
        <f t="shared" si="19"/>
        <v>220800</v>
      </c>
      <c r="T309" s="1" t="s">
        <v>1266</v>
      </c>
      <c r="U309" s="1" t="s">
        <v>1260</v>
      </c>
      <c r="V309" s="1" t="s">
        <v>1168</v>
      </c>
      <c r="W309" t="s">
        <v>1430</v>
      </c>
      <c r="X309">
        <v>320023</v>
      </c>
      <c r="Y309" t="s">
        <v>1444</v>
      </c>
      <c r="Z309" s="26">
        <f t="shared" si="20"/>
        <v>220.8</v>
      </c>
    </row>
    <row r="310" spans="1:26" x14ac:dyDescent="0.35">
      <c r="A310" s="11">
        <f t="shared" si="17"/>
        <v>308</v>
      </c>
      <c r="B310" s="1" t="s">
        <v>22</v>
      </c>
      <c r="C310" s="1" t="s">
        <v>221</v>
      </c>
      <c r="D310" s="1">
        <v>2</v>
      </c>
      <c r="E310" s="14">
        <v>45562.437326388892</v>
      </c>
      <c r="F310" s="15">
        <v>45561</v>
      </c>
      <c r="G310" s="1" t="s">
        <v>1161</v>
      </c>
      <c r="H310" s="1">
        <v>5299377</v>
      </c>
      <c r="I310" s="16" t="s">
        <v>788</v>
      </c>
      <c r="J310" s="16" t="s">
        <v>789</v>
      </c>
      <c r="K310" s="20">
        <v>173076000</v>
      </c>
      <c r="L310" s="24" t="s">
        <v>1148</v>
      </c>
      <c r="M310" s="19" t="s">
        <v>1139</v>
      </c>
      <c r="N310" s="19" t="s">
        <v>1146</v>
      </c>
      <c r="O310" s="19">
        <v>60</v>
      </c>
      <c r="P310" s="1">
        <v>5541</v>
      </c>
      <c r="Q310" s="1">
        <v>30</v>
      </c>
      <c r="R310" s="12">
        <f t="shared" si="18"/>
        <v>0.5</v>
      </c>
      <c r="S310" s="13">
        <f t="shared" si="19"/>
        <v>166230</v>
      </c>
      <c r="T310" s="1" t="s">
        <v>1266</v>
      </c>
      <c r="U310" s="1" t="s">
        <v>1260</v>
      </c>
      <c r="V310" s="1" t="s">
        <v>1168</v>
      </c>
      <c r="W310" t="s">
        <v>1430</v>
      </c>
      <c r="X310">
        <v>320015</v>
      </c>
      <c r="Y310" t="s">
        <v>1450</v>
      </c>
      <c r="Z310" s="26">
        <f t="shared" si="20"/>
        <v>332.46</v>
      </c>
    </row>
    <row r="311" spans="1:26" x14ac:dyDescent="0.35">
      <c r="A311" s="11">
        <f t="shared" si="17"/>
        <v>309</v>
      </c>
      <c r="B311" s="1" t="s">
        <v>22</v>
      </c>
      <c r="C311" s="1" t="s">
        <v>222</v>
      </c>
      <c r="D311" s="1">
        <v>1</v>
      </c>
      <c r="E311" s="14">
        <v>45562.345659722225</v>
      </c>
      <c r="F311" s="15">
        <v>45561</v>
      </c>
      <c r="G311" s="1" t="s">
        <v>1161</v>
      </c>
      <c r="H311" s="1">
        <v>5335316</v>
      </c>
      <c r="I311" s="16" t="s">
        <v>790</v>
      </c>
      <c r="J311" s="16" t="s">
        <v>791</v>
      </c>
      <c r="K311" s="20">
        <v>173129000</v>
      </c>
      <c r="L311" s="24" t="s">
        <v>1141</v>
      </c>
      <c r="M311" s="19" t="s">
        <v>1139</v>
      </c>
      <c r="N311" s="19" t="s">
        <v>1140</v>
      </c>
      <c r="O311" s="19">
        <v>6</v>
      </c>
      <c r="P311" s="1">
        <v>36800</v>
      </c>
      <c r="Q311" s="1">
        <v>6</v>
      </c>
      <c r="R311" s="12">
        <f t="shared" si="18"/>
        <v>1</v>
      </c>
      <c r="S311" s="13">
        <f t="shared" si="19"/>
        <v>220800</v>
      </c>
      <c r="T311" s="1" t="s">
        <v>1267</v>
      </c>
      <c r="U311" s="1" t="s">
        <v>1260</v>
      </c>
      <c r="V311" s="1" t="s">
        <v>1168</v>
      </c>
      <c r="W311" t="s">
        <v>1429</v>
      </c>
      <c r="X311">
        <v>320023</v>
      </c>
      <c r="Y311" t="s">
        <v>1444</v>
      </c>
      <c r="Z311" s="26">
        <f t="shared" si="20"/>
        <v>220.8</v>
      </c>
    </row>
    <row r="312" spans="1:26" x14ac:dyDescent="0.35">
      <c r="A312" s="11">
        <f t="shared" si="17"/>
        <v>310</v>
      </c>
      <c r="B312" s="1" t="s">
        <v>22</v>
      </c>
      <c r="C312" s="1" t="s">
        <v>223</v>
      </c>
      <c r="D312" s="1">
        <v>1</v>
      </c>
      <c r="E312" s="14">
        <v>45562.360914351855</v>
      </c>
      <c r="F312" s="15">
        <v>45561</v>
      </c>
      <c r="G312" s="1" t="s">
        <v>1161</v>
      </c>
      <c r="H312" s="1">
        <v>5338261</v>
      </c>
      <c r="I312" s="16" t="s">
        <v>792</v>
      </c>
      <c r="J312" s="16" t="s">
        <v>793</v>
      </c>
      <c r="K312" s="20">
        <v>173129000</v>
      </c>
      <c r="L312" s="24" t="s">
        <v>1141</v>
      </c>
      <c r="M312" s="19" t="s">
        <v>1139</v>
      </c>
      <c r="N312" s="19" t="s">
        <v>1140</v>
      </c>
      <c r="O312" s="19">
        <v>6</v>
      </c>
      <c r="P312" s="1">
        <v>36800</v>
      </c>
      <c r="Q312" s="1">
        <v>6</v>
      </c>
      <c r="R312" s="12">
        <f t="shared" si="18"/>
        <v>1</v>
      </c>
      <c r="S312" s="13">
        <f t="shared" si="19"/>
        <v>220800</v>
      </c>
      <c r="T312" s="1" t="s">
        <v>1268</v>
      </c>
      <c r="U312" s="1" t="s">
        <v>1260</v>
      </c>
      <c r="V312" s="1" t="s">
        <v>1168</v>
      </c>
      <c r="W312" t="s">
        <v>1430</v>
      </c>
      <c r="X312">
        <v>320023</v>
      </c>
      <c r="Y312" t="s">
        <v>1444</v>
      </c>
      <c r="Z312" s="26">
        <f t="shared" si="20"/>
        <v>220.8</v>
      </c>
    </row>
    <row r="313" spans="1:26" x14ac:dyDescent="0.35">
      <c r="A313" s="11">
        <f t="shared" si="17"/>
        <v>311</v>
      </c>
      <c r="B313" s="1" t="s">
        <v>22</v>
      </c>
      <c r="C313" s="1" t="s">
        <v>224</v>
      </c>
      <c r="D313" s="1">
        <v>1</v>
      </c>
      <c r="E313" s="14">
        <v>45562.414629629631</v>
      </c>
      <c r="F313" s="15">
        <v>45561</v>
      </c>
      <c r="G313" s="1" t="s">
        <v>1161</v>
      </c>
      <c r="H313" s="1">
        <v>5131789</v>
      </c>
      <c r="I313" s="16" t="s">
        <v>794</v>
      </c>
      <c r="J313" s="16" t="s">
        <v>795</v>
      </c>
      <c r="K313" s="20">
        <v>173076000</v>
      </c>
      <c r="L313" s="24" t="s">
        <v>1148</v>
      </c>
      <c r="M313" s="19" t="s">
        <v>1139</v>
      </c>
      <c r="N313" s="19" t="s">
        <v>1146</v>
      </c>
      <c r="O313" s="19">
        <v>60</v>
      </c>
      <c r="P313" s="1">
        <v>5541</v>
      </c>
      <c r="Q313" s="1">
        <v>30</v>
      </c>
      <c r="R313" s="12">
        <f t="shared" si="18"/>
        <v>0.5</v>
      </c>
      <c r="S313" s="13">
        <f t="shared" si="19"/>
        <v>166230</v>
      </c>
      <c r="T313" s="1" t="s">
        <v>1269</v>
      </c>
      <c r="U313" s="1" t="s">
        <v>1260</v>
      </c>
      <c r="V313" s="1" t="s">
        <v>1168</v>
      </c>
      <c r="W313" t="s">
        <v>1430</v>
      </c>
      <c r="X313">
        <v>320015</v>
      </c>
      <c r="Y313" t="s">
        <v>1450</v>
      </c>
      <c r="Z313" s="26">
        <f t="shared" si="20"/>
        <v>332.46</v>
      </c>
    </row>
    <row r="314" spans="1:26" x14ac:dyDescent="0.35">
      <c r="A314" s="11">
        <f t="shared" si="17"/>
        <v>312</v>
      </c>
      <c r="B314" s="1" t="s">
        <v>22</v>
      </c>
      <c r="C314" s="1" t="s">
        <v>225</v>
      </c>
      <c r="D314" s="1">
        <v>1</v>
      </c>
      <c r="E314" s="14">
        <v>45562.454502314817</v>
      </c>
      <c r="F314" s="15">
        <v>45561</v>
      </c>
      <c r="G314" s="1" t="s">
        <v>1161</v>
      </c>
      <c r="H314" s="1">
        <v>5138197</v>
      </c>
      <c r="I314" s="16" t="s">
        <v>796</v>
      </c>
      <c r="J314" s="16" t="s">
        <v>797</v>
      </c>
      <c r="K314" s="20">
        <v>173129000</v>
      </c>
      <c r="L314" s="24" t="s">
        <v>1141</v>
      </c>
      <c r="M314" s="19" t="s">
        <v>1139</v>
      </c>
      <c r="N314" s="19" t="s">
        <v>1140</v>
      </c>
      <c r="O314" s="19">
        <v>6</v>
      </c>
      <c r="P314" s="1">
        <v>36800</v>
      </c>
      <c r="Q314" s="1">
        <v>6</v>
      </c>
      <c r="R314" s="12">
        <f t="shared" si="18"/>
        <v>1</v>
      </c>
      <c r="S314" s="13">
        <f t="shared" si="19"/>
        <v>220800</v>
      </c>
      <c r="T314" s="1" t="s">
        <v>1270</v>
      </c>
      <c r="U314" s="1" t="s">
        <v>1260</v>
      </c>
      <c r="V314" s="1" t="s">
        <v>1168</v>
      </c>
      <c r="W314" t="s">
        <v>1429</v>
      </c>
      <c r="X314">
        <v>320023</v>
      </c>
      <c r="Y314" t="s">
        <v>1444</v>
      </c>
      <c r="Z314" s="26">
        <f t="shared" si="20"/>
        <v>220.8</v>
      </c>
    </row>
    <row r="315" spans="1:26" x14ac:dyDescent="0.35">
      <c r="A315" s="11">
        <f t="shared" si="17"/>
        <v>313</v>
      </c>
      <c r="B315" s="1" t="s">
        <v>22</v>
      </c>
      <c r="C315" s="1" t="s">
        <v>225</v>
      </c>
      <c r="D315" s="1">
        <v>2</v>
      </c>
      <c r="E315" s="14">
        <v>45562.454502314817</v>
      </c>
      <c r="F315" s="15">
        <v>45561</v>
      </c>
      <c r="G315" s="1" t="s">
        <v>1161</v>
      </c>
      <c r="H315" s="1">
        <v>5138197</v>
      </c>
      <c r="I315" s="16" t="s">
        <v>796</v>
      </c>
      <c r="J315" s="16" t="s">
        <v>797</v>
      </c>
      <c r="K315" s="20">
        <v>173076000</v>
      </c>
      <c r="L315" s="24" t="s">
        <v>1148</v>
      </c>
      <c r="M315" s="19" t="s">
        <v>1139</v>
      </c>
      <c r="N315" s="19" t="s">
        <v>1146</v>
      </c>
      <c r="O315" s="19">
        <v>60</v>
      </c>
      <c r="P315" s="1">
        <v>5541</v>
      </c>
      <c r="Q315" s="1">
        <v>30</v>
      </c>
      <c r="R315" s="12">
        <f t="shared" si="18"/>
        <v>0.5</v>
      </c>
      <c r="S315" s="13">
        <f t="shared" si="19"/>
        <v>166230</v>
      </c>
      <c r="T315" s="1" t="s">
        <v>1270</v>
      </c>
      <c r="U315" s="1" t="s">
        <v>1260</v>
      </c>
      <c r="V315" s="1" t="s">
        <v>1168</v>
      </c>
      <c r="W315" t="s">
        <v>1429</v>
      </c>
      <c r="X315">
        <v>320015</v>
      </c>
      <c r="Y315" t="s">
        <v>1450</v>
      </c>
      <c r="Z315" s="26">
        <f t="shared" si="20"/>
        <v>332.46</v>
      </c>
    </row>
    <row r="316" spans="1:26" x14ac:dyDescent="0.35">
      <c r="A316" s="11">
        <f t="shared" si="17"/>
        <v>314</v>
      </c>
      <c r="B316" s="1" t="s">
        <v>22</v>
      </c>
      <c r="C316" s="1" t="s">
        <v>226</v>
      </c>
      <c r="D316" s="1">
        <v>1</v>
      </c>
      <c r="E316" s="14">
        <v>45562.460775462961</v>
      </c>
      <c r="F316" s="15">
        <v>45561</v>
      </c>
      <c r="G316" s="1" t="s">
        <v>1161</v>
      </c>
      <c r="H316" s="1">
        <v>5271807</v>
      </c>
      <c r="I316" s="16" t="s">
        <v>798</v>
      </c>
      <c r="J316" s="16" t="s">
        <v>799</v>
      </c>
      <c r="K316" s="20">
        <v>173129000</v>
      </c>
      <c r="L316" s="24" t="s">
        <v>1141</v>
      </c>
      <c r="M316" s="19" t="s">
        <v>1139</v>
      </c>
      <c r="N316" s="19" t="s">
        <v>1140</v>
      </c>
      <c r="O316" s="19">
        <v>6</v>
      </c>
      <c r="P316" s="1">
        <v>36800</v>
      </c>
      <c r="Q316" s="1">
        <v>6</v>
      </c>
      <c r="R316" s="12">
        <f t="shared" si="18"/>
        <v>1</v>
      </c>
      <c r="S316" s="13">
        <f t="shared" si="19"/>
        <v>220800</v>
      </c>
      <c r="T316" s="1" t="s">
        <v>1271</v>
      </c>
      <c r="U316" s="1" t="s">
        <v>1260</v>
      </c>
      <c r="V316" s="1" t="s">
        <v>1168</v>
      </c>
      <c r="W316" t="s">
        <v>1429</v>
      </c>
      <c r="X316">
        <v>320023</v>
      </c>
      <c r="Y316" t="s">
        <v>1444</v>
      </c>
      <c r="Z316" s="26">
        <f t="shared" si="20"/>
        <v>220.8</v>
      </c>
    </row>
    <row r="317" spans="1:26" x14ac:dyDescent="0.35">
      <c r="A317" s="11">
        <f t="shared" si="17"/>
        <v>315</v>
      </c>
      <c r="B317" s="1" t="s">
        <v>22</v>
      </c>
      <c r="C317" s="1" t="s">
        <v>227</v>
      </c>
      <c r="D317" s="1">
        <v>1</v>
      </c>
      <c r="E317" s="14">
        <v>45562.464675925927</v>
      </c>
      <c r="F317" s="15">
        <v>45561</v>
      </c>
      <c r="G317" s="1" t="s">
        <v>1161</v>
      </c>
      <c r="H317" s="1">
        <v>5270725</v>
      </c>
      <c r="I317" s="16" t="s">
        <v>800</v>
      </c>
      <c r="J317" s="16" t="s">
        <v>801</v>
      </c>
      <c r="K317" s="20">
        <v>173147000</v>
      </c>
      <c r="L317" s="24" t="s">
        <v>1149</v>
      </c>
      <c r="M317" s="19" t="s">
        <v>1139</v>
      </c>
      <c r="N317" s="19" t="s">
        <v>1140</v>
      </c>
      <c r="O317" s="19">
        <v>6</v>
      </c>
      <c r="P317" s="1">
        <v>27870</v>
      </c>
      <c r="Q317" s="1">
        <v>6</v>
      </c>
      <c r="R317" s="12">
        <f t="shared" si="18"/>
        <v>1</v>
      </c>
      <c r="S317" s="13">
        <f t="shared" si="19"/>
        <v>167220</v>
      </c>
      <c r="T317" s="1" t="s">
        <v>1272</v>
      </c>
      <c r="U317" s="1" t="s">
        <v>1260</v>
      </c>
      <c r="V317" s="1" t="s">
        <v>1168</v>
      </c>
      <c r="W317" t="s">
        <v>1429</v>
      </c>
      <c r="X317">
        <v>320028</v>
      </c>
      <c r="Y317" t="s">
        <v>1451</v>
      </c>
      <c r="Z317" s="26">
        <f t="shared" si="20"/>
        <v>167.22</v>
      </c>
    </row>
    <row r="318" spans="1:26" x14ac:dyDescent="0.35">
      <c r="A318" s="11">
        <f t="shared" si="17"/>
        <v>316</v>
      </c>
      <c r="B318" s="1" t="s">
        <v>22</v>
      </c>
      <c r="C318" s="1" t="s">
        <v>227</v>
      </c>
      <c r="D318" s="1">
        <v>2</v>
      </c>
      <c r="E318" s="14">
        <v>45562.464675925927</v>
      </c>
      <c r="F318" s="15">
        <v>45561</v>
      </c>
      <c r="G318" s="1" t="s">
        <v>1161</v>
      </c>
      <c r="H318" s="1">
        <v>5270725</v>
      </c>
      <c r="I318" s="16" t="s">
        <v>800</v>
      </c>
      <c r="J318" s="16" t="s">
        <v>801</v>
      </c>
      <c r="K318" s="20">
        <v>173129000</v>
      </c>
      <c r="L318" s="24" t="s">
        <v>1141</v>
      </c>
      <c r="M318" s="19" t="s">
        <v>1139</v>
      </c>
      <c r="N318" s="19" t="s">
        <v>1140</v>
      </c>
      <c r="O318" s="19">
        <v>6</v>
      </c>
      <c r="P318" s="1">
        <v>36800</v>
      </c>
      <c r="Q318" s="1">
        <v>6</v>
      </c>
      <c r="R318" s="12">
        <f t="shared" si="18"/>
        <v>1</v>
      </c>
      <c r="S318" s="13">
        <f t="shared" si="19"/>
        <v>220800</v>
      </c>
      <c r="T318" s="1" t="s">
        <v>1272</v>
      </c>
      <c r="U318" s="1" t="s">
        <v>1260</v>
      </c>
      <c r="V318" s="1" t="s">
        <v>1168</v>
      </c>
      <c r="W318" t="s">
        <v>1429</v>
      </c>
      <c r="X318">
        <v>320023</v>
      </c>
      <c r="Y318" t="s">
        <v>1444</v>
      </c>
      <c r="Z318" s="26">
        <f t="shared" si="20"/>
        <v>220.8</v>
      </c>
    </row>
    <row r="319" spans="1:26" x14ac:dyDescent="0.35">
      <c r="A319" s="11">
        <f t="shared" si="17"/>
        <v>317</v>
      </c>
      <c r="B319" s="1" t="s">
        <v>22</v>
      </c>
      <c r="C319" s="1" t="s">
        <v>228</v>
      </c>
      <c r="D319" s="1">
        <v>1</v>
      </c>
      <c r="E319" s="14">
        <v>45562.468217592592</v>
      </c>
      <c r="F319" s="15">
        <v>45561</v>
      </c>
      <c r="G319" s="1" t="s">
        <v>1161</v>
      </c>
      <c r="H319" s="1">
        <v>5271821</v>
      </c>
      <c r="I319" s="16" t="s">
        <v>802</v>
      </c>
      <c r="J319" s="16" t="s">
        <v>803</v>
      </c>
      <c r="K319" s="20">
        <v>173129000</v>
      </c>
      <c r="L319" s="24" t="s">
        <v>1141</v>
      </c>
      <c r="M319" s="19" t="s">
        <v>1139</v>
      </c>
      <c r="N319" s="19" t="s">
        <v>1140</v>
      </c>
      <c r="O319" s="19">
        <v>6</v>
      </c>
      <c r="P319" s="1">
        <v>36800</v>
      </c>
      <c r="Q319" s="1">
        <v>6</v>
      </c>
      <c r="R319" s="12">
        <f t="shared" si="18"/>
        <v>1</v>
      </c>
      <c r="S319" s="13">
        <f t="shared" si="19"/>
        <v>220800</v>
      </c>
      <c r="T319" s="1" t="s">
        <v>1273</v>
      </c>
      <c r="U319" s="1" t="s">
        <v>1260</v>
      </c>
      <c r="V319" s="1" t="s">
        <v>1168</v>
      </c>
      <c r="W319" t="s">
        <v>1429</v>
      </c>
      <c r="X319">
        <v>320023</v>
      </c>
      <c r="Y319" t="s">
        <v>1444</v>
      </c>
      <c r="Z319" s="26">
        <f t="shared" si="20"/>
        <v>220.8</v>
      </c>
    </row>
    <row r="320" spans="1:26" x14ac:dyDescent="0.35">
      <c r="A320" s="11">
        <f t="shared" si="17"/>
        <v>318</v>
      </c>
      <c r="B320" s="1" t="s">
        <v>22</v>
      </c>
      <c r="C320" s="1" t="s">
        <v>228</v>
      </c>
      <c r="D320" s="1">
        <v>2</v>
      </c>
      <c r="E320" s="14">
        <v>45562.468217592592</v>
      </c>
      <c r="F320" s="15">
        <v>45561</v>
      </c>
      <c r="G320" s="1" t="s">
        <v>1161</v>
      </c>
      <c r="H320" s="1">
        <v>5271821</v>
      </c>
      <c r="I320" s="16" t="s">
        <v>802</v>
      </c>
      <c r="J320" s="16" t="s">
        <v>803</v>
      </c>
      <c r="K320" s="20">
        <v>173076000</v>
      </c>
      <c r="L320" s="24" t="s">
        <v>1148</v>
      </c>
      <c r="M320" s="19" t="s">
        <v>1139</v>
      </c>
      <c r="N320" s="19" t="s">
        <v>1146</v>
      </c>
      <c r="O320" s="19">
        <v>60</v>
      </c>
      <c r="P320" s="1">
        <v>5541</v>
      </c>
      <c r="Q320" s="1">
        <v>30</v>
      </c>
      <c r="R320" s="12">
        <f t="shared" si="18"/>
        <v>0.5</v>
      </c>
      <c r="S320" s="13">
        <f t="shared" si="19"/>
        <v>166230</v>
      </c>
      <c r="T320" s="1" t="s">
        <v>1273</v>
      </c>
      <c r="U320" s="1" t="s">
        <v>1260</v>
      </c>
      <c r="V320" s="1" t="s">
        <v>1168</v>
      </c>
      <c r="W320" t="s">
        <v>1429</v>
      </c>
      <c r="X320">
        <v>320015</v>
      </c>
      <c r="Y320" t="s">
        <v>1450</v>
      </c>
      <c r="Z320" s="26">
        <f t="shared" si="20"/>
        <v>332.46</v>
      </c>
    </row>
    <row r="321" spans="1:26" x14ac:dyDescent="0.35">
      <c r="A321" s="11">
        <f t="shared" si="17"/>
        <v>319</v>
      </c>
      <c r="B321" s="1" t="s">
        <v>22</v>
      </c>
      <c r="C321" s="1" t="s">
        <v>229</v>
      </c>
      <c r="D321" s="1">
        <v>1</v>
      </c>
      <c r="E321" s="14">
        <v>45562.482303240744</v>
      </c>
      <c r="F321" s="15">
        <v>45561</v>
      </c>
      <c r="G321" s="1" t="s">
        <v>1161</v>
      </c>
      <c r="H321" s="1">
        <v>5279207</v>
      </c>
      <c r="I321" s="16" t="s">
        <v>804</v>
      </c>
      <c r="J321" s="16" t="s">
        <v>805</v>
      </c>
      <c r="K321" s="20">
        <v>173147000</v>
      </c>
      <c r="L321" s="24" t="s">
        <v>1149</v>
      </c>
      <c r="M321" s="19" t="s">
        <v>1139</v>
      </c>
      <c r="N321" s="19" t="s">
        <v>1140</v>
      </c>
      <c r="O321" s="19">
        <v>6</v>
      </c>
      <c r="P321" s="1">
        <v>27870</v>
      </c>
      <c r="Q321" s="1">
        <v>6</v>
      </c>
      <c r="R321" s="12">
        <f t="shared" si="18"/>
        <v>1</v>
      </c>
      <c r="S321" s="13">
        <f t="shared" si="19"/>
        <v>167220</v>
      </c>
      <c r="T321" s="1" t="s">
        <v>1274</v>
      </c>
      <c r="U321" s="1" t="s">
        <v>1260</v>
      </c>
      <c r="V321" s="1" t="s">
        <v>1168</v>
      </c>
      <c r="W321" t="s">
        <v>1429</v>
      </c>
      <c r="X321">
        <v>320028</v>
      </c>
      <c r="Y321" t="s">
        <v>1451</v>
      </c>
      <c r="Z321" s="26">
        <f t="shared" si="20"/>
        <v>167.22</v>
      </c>
    </row>
    <row r="322" spans="1:26" x14ac:dyDescent="0.35">
      <c r="A322" s="11">
        <f t="shared" si="17"/>
        <v>320</v>
      </c>
      <c r="B322" s="1" t="s">
        <v>22</v>
      </c>
      <c r="C322" s="1" t="s">
        <v>230</v>
      </c>
      <c r="D322" s="1">
        <v>1</v>
      </c>
      <c r="E322" s="14">
        <v>45562.44903935185</v>
      </c>
      <c r="F322" s="15">
        <v>45561</v>
      </c>
      <c r="G322" s="1" t="s">
        <v>1161</v>
      </c>
      <c r="H322" s="1">
        <v>5292886</v>
      </c>
      <c r="I322" s="16" t="s">
        <v>806</v>
      </c>
      <c r="J322" s="16" t="s">
        <v>807</v>
      </c>
      <c r="K322" s="20">
        <v>173147000</v>
      </c>
      <c r="L322" s="24" t="s">
        <v>1149</v>
      </c>
      <c r="M322" s="19" t="s">
        <v>1139</v>
      </c>
      <c r="N322" s="19" t="s">
        <v>1140</v>
      </c>
      <c r="O322" s="19">
        <v>6</v>
      </c>
      <c r="P322" s="1">
        <v>27870</v>
      </c>
      <c r="Q322" s="1">
        <v>6</v>
      </c>
      <c r="R322" s="12">
        <f t="shared" si="18"/>
        <v>1</v>
      </c>
      <c r="S322" s="13">
        <f t="shared" si="19"/>
        <v>167220</v>
      </c>
      <c r="T322" s="1" t="s">
        <v>1275</v>
      </c>
      <c r="U322" s="1" t="s">
        <v>1260</v>
      </c>
      <c r="V322" s="1" t="s">
        <v>1168</v>
      </c>
      <c r="W322" t="s">
        <v>1429</v>
      </c>
      <c r="X322">
        <v>320028</v>
      </c>
      <c r="Y322" t="s">
        <v>1451</v>
      </c>
      <c r="Z322" s="26">
        <f t="shared" si="20"/>
        <v>167.22</v>
      </c>
    </row>
    <row r="323" spans="1:26" x14ac:dyDescent="0.35">
      <c r="A323" s="11">
        <f t="shared" si="17"/>
        <v>321</v>
      </c>
      <c r="B323" s="1" t="s">
        <v>22</v>
      </c>
      <c r="C323" s="1" t="s">
        <v>231</v>
      </c>
      <c r="D323" s="1">
        <v>1</v>
      </c>
      <c r="E323" s="14">
        <v>45562.521331018521</v>
      </c>
      <c r="F323" s="15">
        <v>45561</v>
      </c>
      <c r="G323" s="1" t="s">
        <v>1161</v>
      </c>
      <c r="H323" s="1">
        <v>5290615</v>
      </c>
      <c r="I323" s="16" t="s">
        <v>808</v>
      </c>
      <c r="J323" s="16" t="s">
        <v>809</v>
      </c>
      <c r="K323" s="20">
        <v>173076000</v>
      </c>
      <c r="L323" s="24" t="s">
        <v>1148</v>
      </c>
      <c r="M323" s="19" t="s">
        <v>1139</v>
      </c>
      <c r="N323" s="19" t="s">
        <v>1146</v>
      </c>
      <c r="O323" s="19">
        <v>60</v>
      </c>
      <c r="P323" s="1">
        <v>5541</v>
      </c>
      <c r="Q323" s="1">
        <v>30</v>
      </c>
      <c r="R323" s="12">
        <f t="shared" si="18"/>
        <v>0.5</v>
      </c>
      <c r="S323" s="13">
        <f t="shared" si="19"/>
        <v>166230</v>
      </c>
      <c r="T323" s="1" t="s">
        <v>1276</v>
      </c>
      <c r="U323" s="1" t="s">
        <v>1260</v>
      </c>
      <c r="V323" s="1" t="s">
        <v>1168</v>
      </c>
      <c r="W323" t="s">
        <v>1429</v>
      </c>
      <c r="X323">
        <v>320015</v>
      </c>
      <c r="Y323" t="s">
        <v>1450</v>
      </c>
      <c r="Z323" s="26">
        <f t="shared" si="20"/>
        <v>332.46</v>
      </c>
    </row>
    <row r="324" spans="1:26" x14ac:dyDescent="0.35">
      <c r="A324" s="11">
        <f t="shared" ref="A324:A386" si="21">A323+1</f>
        <v>322</v>
      </c>
      <c r="B324" s="1" t="s">
        <v>22</v>
      </c>
      <c r="C324" s="1" t="s">
        <v>232</v>
      </c>
      <c r="D324" s="1">
        <v>1</v>
      </c>
      <c r="E324" s="14">
        <v>45562.494293981479</v>
      </c>
      <c r="F324" s="15">
        <v>45561</v>
      </c>
      <c r="G324" s="1" t="s">
        <v>1161</v>
      </c>
      <c r="H324" s="1">
        <v>5294154</v>
      </c>
      <c r="I324" s="16" t="s">
        <v>810</v>
      </c>
      <c r="J324" s="16" t="s">
        <v>811</v>
      </c>
      <c r="K324" s="20">
        <v>173129000</v>
      </c>
      <c r="L324" s="24" t="s">
        <v>1141</v>
      </c>
      <c r="M324" s="19" t="s">
        <v>1139</v>
      </c>
      <c r="N324" s="19" t="s">
        <v>1140</v>
      </c>
      <c r="O324" s="19">
        <v>6</v>
      </c>
      <c r="P324" s="1">
        <v>36800</v>
      </c>
      <c r="Q324" s="1">
        <v>6</v>
      </c>
      <c r="R324" s="12">
        <f t="shared" ref="R324:R386" si="22">Q324/O324</f>
        <v>1</v>
      </c>
      <c r="S324" s="13">
        <f t="shared" ref="S324:S386" si="23">P324*Q324</f>
        <v>220800</v>
      </c>
      <c r="T324" s="1" t="s">
        <v>1277</v>
      </c>
      <c r="U324" s="1" t="s">
        <v>1260</v>
      </c>
      <c r="V324" s="1" t="s">
        <v>1168</v>
      </c>
      <c r="W324" t="s">
        <v>1429</v>
      </c>
      <c r="X324">
        <v>320023</v>
      </c>
      <c r="Y324" t="s">
        <v>1444</v>
      </c>
      <c r="Z324" s="26">
        <f t="shared" ref="Z324:Z386" si="24">O324*P324/1000</f>
        <v>220.8</v>
      </c>
    </row>
    <row r="325" spans="1:26" x14ac:dyDescent="0.35">
      <c r="A325" s="11">
        <f t="shared" si="21"/>
        <v>323</v>
      </c>
      <c r="B325" s="1" t="s">
        <v>22</v>
      </c>
      <c r="C325" s="1" t="s">
        <v>233</v>
      </c>
      <c r="D325" s="1">
        <v>1</v>
      </c>
      <c r="E325" s="14">
        <v>45562.496180555558</v>
      </c>
      <c r="F325" s="15">
        <v>45561</v>
      </c>
      <c r="G325" s="1" t="s">
        <v>1161</v>
      </c>
      <c r="H325" s="1">
        <v>5294161</v>
      </c>
      <c r="I325" s="16" t="s">
        <v>812</v>
      </c>
      <c r="J325" s="16" t="s">
        <v>813</v>
      </c>
      <c r="K325" s="20">
        <v>173147000</v>
      </c>
      <c r="L325" s="24" t="s">
        <v>1149</v>
      </c>
      <c r="M325" s="19" t="s">
        <v>1139</v>
      </c>
      <c r="N325" s="19" t="s">
        <v>1140</v>
      </c>
      <c r="O325" s="19">
        <v>6</v>
      </c>
      <c r="P325" s="1">
        <v>27870</v>
      </c>
      <c r="Q325" s="1">
        <v>6</v>
      </c>
      <c r="R325" s="12">
        <f t="shared" si="22"/>
        <v>1</v>
      </c>
      <c r="S325" s="13">
        <f t="shared" si="23"/>
        <v>167220</v>
      </c>
      <c r="T325" s="1" t="s">
        <v>1278</v>
      </c>
      <c r="U325" s="1" t="s">
        <v>1260</v>
      </c>
      <c r="V325" s="1" t="s">
        <v>1168</v>
      </c>
      <c r="W325" t="s">
        <v>1429</v>
      </c>
      <c r="X325">
        <v>320028</v>
      </c>
      <c r="Y325" t="s">
        <v>1451</v>
      </c>
      <c r="Z325" s="26">
        <f t="shared" si="24"/>
        <v>167.22</v>
      </c>
    </row>
    <row r="326" spans="1:26" x14ac:dyDescent="0.35">
      <c r="A326" s="11">
        <f t="shared" si="21"/>
        <v>324</v>
      </c>
      <c r="B326" s="1" t="s">
        <v>22</v>
      </c>
      <c r="C326" s="1" t="s">
        <v>233</v>
      </c>
      <c r="D326" s="1">
        <v>2</v>
      </c>
      <c r="E326" s="14">
        <v>45562.496180555558</v>
      </c>
      <c r="F326" s="15">
        <v>45561</v>
      </c>
      <c r="G326" s="1" t="s">
        <v>1161</v>
      </c>
      <c r="H326" s="1">
        <v>5294161</v>
      </c>
      <c r="I326" s="16" t="s">
        <v>812</v>
      </c>
      <c r="J326" s="16" t="s">
        <v>813</v>
      </c>
      <c r="K326" s="20">
        <v>173129000</v>
      </c>
      <c r="L326" s="24" t="s">
        <v>1141</v>
      </c>
      <c r="M326" s="19" t="s">
        <v>1139</v>
      </c>
      <c r="N326" s="19" t="s">
        <v>1140</v>
      </c>
      <c r="O326" s="19">
        <v>6</v>
      </c>
      <c r="P326" s="1">
        <v>36800</v>
      </c>
      <c r="Q326" s="1">
        <v>6</v>
      </c>
      <c r="R326" s="12">
        <f t="shared" si="22"/>
        <v>1</v>
      </c>
      <c r="S326" s="13">
        <f t="shared" si="23"/>
        <v>220800</v>
      </c>
      <c r="T326" s="1" t="s">
        <v>1278</v>
      </c>
      <c r="U326" s="1" t="s">
        <v>1260</v>
      </c>
      <c r="V326" s="1" t="s">
        <v>1168</v>
      </c>
      <c r="W326" t="s">
        <v>1429</v>
      </c>
      <c r="X326">
        <v>320023</v>
      </c>
      <c r="Y326" t="s">
        <v>1444</v>
      </c>
      <c r="Z326" s="26">
        <f t="shared" si="24"/>
        <v>220.8</v>
      </c>
    </row>
    <row r="327" spans="1:26" x14ac:dyDescent="0.35">
      <c r="A327" s="11">
        <f t="shared" si="21"/>
        <v>325</v>
      </c>
      <c r="B327" s="1" t="s">
        <v>22</v>
      </c>
      <c r="C327" s="1" t="s">
        <v>234</v>
      </c>
      <c r="D327" s="1">
        <v>1</v>
      </c>
      <c r="E327" s="14">
        <v>45562.497546296298</v>
      </c>
      <c r="F327" s="15">
        <v>45561</v>
      </c>
      <c r="G327" s="1" t="s">
        <v>1161</v>
      </c>
      <c r="H327" s="1">
        <v>5294950</v>
      </c>
      <c r="I327" s="16" t="s">
        <v>814</v>
      </c>
      <c r="J327" s="16" t="s">
        <v>815</v>
      </c>
      <c r="K327" s="20">
        <v>173129000</v>
      </c>
      <c r="L327" s="24" t="s">
        <v>1141</v>
      </c>
      <c r="M327" s="19" t="s">
        <v>1139</v>
      </c>
      <c r="N327" s="19" t="s">
        <v>1140</v>
      </c>
      <c r="O327" s="19">
        <v>6</v>
      </c>
      <c r="P327" s="1">
        <v>36800</v>
      </c>
      <c r="Q327" s="1">
        <v>6</v>
      </c>
      <c r="R327" s="12">
        <f t="shared" si="22"/>
        <v>1</v>
      </c>
      <c r="S327" s="13">
        <f t="shared" si="23"/>
        <v>220800</v>
      </c>
      <c r="T327" s="1" t="s">
        <v>1279</v>
      </c>
      <c r="U327" s="1" t="s">
        <v>1260</v>
      </c>
      <c r="V327" s="1" t="s">
        <v>1168</v>
      </c>
      <c r="W327" t="s">
        <v>1429</v>
      </c>
      <c r="X327">
        <v>320023</v>
      </c>
      <c r="Y327" t="s">
        <v>1444</v>
      </c>
      <c r="Z327" s="26">
        <f t="shared" si="24"/>
        <v>220.8</v>
      </c>
    </row>
    <row r="328" spans="1:26" x14ac:dyDescent="0.35">
      <c r="A328" s="11">
        <f t="shared" si="21"/>
        <v>326</v>
      </c>
      <c r="B328" s="1" t="s">
        <v>22</v>
      </c>
      <c r="C328" s="1" t="s">
        <v>235</v>
      </c>
      <c r="D328" s="1">
        <v>1</v>
      </c>
      <c r="E328" s="14">
        <v>45562.545219907406</v>
      </c>
      <c r="F328" s="15">
        <v>45561</v>
      </c>
      <c r="G328" s="1" t="s">
        <v>1161</v>
      </c>
      <c r="H328" s="1">
        <v>5294756</v>
      </c>
      <c r="I328" s="16" t="s">
        <v>816</v>
      </c>
      <c r="J328" s="16" t="s">
        <v>817</v>
      </c>
      <c r="K328" s="20">
        <v>173147000</v>
      </c>
      <c r="L328" s="24" t="s">
        <v>1149</v>
      </c>
      <c r="M328" s="19" t="s">
        <v>1139</v>
      </c>
      <c r="N328" s="19" t="s">
        <v>1140</v>
      </c>
      <c r="O328" s="19">
        <v>6</v>
      </c>
      <c r="P328" s="1">
        <v>27870</v>
      </c>
      <c r="Q328" s="1">
        <v>6</v>
      </c>
      <c r="R328" s="12">
        <f t="shared" si="22"/>
        <v>1</v>
      </c>
      <c r="S328" s="13">
        <f t="shared" si="23"/>
        <v>167220</v>
      </c>
      <c r="T328" s="1" t="s">
        <v>1280</v>
      </c>
      <c r="U328" s="1" t="s">
        <v>1260</v>
      </c>
      <c r="V328" s="1" t="s">
        <v>1168</v>
      </c>
      <c r="W328" t="s">
        <v>1429</v>
      </c>
      <c r="X328">
        <v>320028</v>
      </c>
      <c r="Y328" t="s">
        <v>1451</v>
      </c>
      <c r="Z328" s="26">
        <f t="shared" si="24"/>
        <v>167.22</v>
      </c>
    </row>
    <row r="329" spans="1:26" x14ac:dyDescent="0.35">
      <c r="A329" s="11">
        <f t="shared" si="21"/>
        <v>327</v>
      </c>
      <c r="B329" s="1" t="s">
        <v>22</v>
      </c>
      <c r="C329" s="1" t="s">
        <v>235</v>
      </c>
      <c r="D329" s="1">
        <v>2</v>
      </c>
      <c r="E329" s="14">
        <v>45562.545219907406</v>
      </c>
      <c r="F329" s="15">
        <v>45561</v>
      </c>
      <c r="G329" s="1" t="s">
        <v>1161</v>
      </c>
      <c r="H329" s="1">
        <v>5294756</v>
      </c>
      <c r="I329" s="16" t="s">
        <v>816</v>
      </c>
      <c r="J329" s="16" t="s">
        <v>817</v>
      </c>
      <c r="K329" s="20">
        <v>173129000</v>
      </c>
      <c r="L329" s="24" t="s">
        <v>1141</v>
      </c>
      <c r="M329" s="19" t="s">
        <v>1139</v>
      </c>
      <c r="N329" s="19" t="s">
        <v>1140</v>
      </c>
      <c r="O329" s="19">
        <v>6</v>
      </c>
      <c r="P329" s="1">
        <v>36800</v>
      </c>
      <c r="Q329" s="1">
        <v>6</v>
      </c>
      <c r="R329" s="12">
        <f t="shared" si="22"/>
        <v>1</v>
      </c>
      <c r="S329" s="13">
        <f t="shared" si="23"/>
        <v>220800</v>
      </c>
      <c r="T329" s="1" t="s">
        <v>1280</v>
      </c>
      <c r="U329" s="1" t="s">
        <v>1260</v>
      </c>
      <c r="V329" s="1" t="s">
        <v>1168</v>
      </c>
      <c r="W329" t="s">
        <v>1429</v>
      </c>
      <c r="X329">
        <v>320023</v>
      </c>
      <c r="Y329" t="s">
        <v>1444</v>
      </c>
      <c r="Z329" s="26">
        <f t="shared" si="24"/>
        <v>220.8</v>
      </c>
    </row>
    <row r="330" spans="1:26" x14ac:dyDescent="0.35">
      <c r="A330" s="11">
        <f t="shared" si="21"/>
        <v>328</v>
      </c>
      <c r="B330" s="1" t="s">
        <v>22</v>
      </c>
      <c r="C330" s="1" t="s">
        <v>236</v>
      </c>
      <c r="D330" s="1">
        <v>1</v>
      </c>
      <c r="E330" s="14">
        <v>45562.525891203702</v>
      </c>
      <c r="F330" s="15">
        <v>45561</v>
      </c>
      <c r="G330" s="1" t="s">
        <v>1161</v>
      </c>
      <c r="H330" s="1">
        <v>5291818</v>
      </c>
      <c r="I330" s="16" t="s">
        <v>818</v>
      </c>
      <c r="J330" s="16" t="s">
        <v>819</v>
      </c>
      <c r="K330" s="20">
        <v>173129000</v>
      </c>
      <c r="L330" s="24" t="s">
        <v>1141</v>
      </c>
      <c r="M330" s="19" t="s">
        <v>1139</v>
      </c>
      <c r="N330" s="19" t="s">
        <v>1140</v>
      </c>
      <c r="O330" s="19">
        <v>6</v>
      </c>
      <c r="P330" s="1">
        <v>36800</v>
      </c>
      <c r="Q330" s="1">
        <v>6</v>
      </c>
      <c r="R330" s="12">
        <f t="shared" si="22"/>
        <v>1</v>
      </c>
      <c r="S330" s="13">
        <f t="shared" si="23"/>
        <v>220800</v>
      </c>
      <c r="T330" s="1" t="s">
        <v>1281</v>
      </c>
      <c r="U330" s="1" t="s">
        <v>1260</v>
      </c>
      <c r="V330" s="1" t="s">
        <v>1168</v>
      </c>
      <c r="W330" t="s">
        <v>1429</v>
      </c>
      <c r="X330">
        <v>320023</v>
      </c>
      <c r="Y330" t="s">
        <v>1444</v>
      </c>
      <c r="Z330" s="26">
        <f t="shared" si="24"/>
        <v>220.8</v>
      </c>
    </row>
    <row r="331" spans="1:26" x14ac:dyDescent="0.35">
      <c r="A331" s="11">
        <f t="shared" si="21"/>
        <v>329</v>
      </c>
      <c r="B331" s="1" t="s">
        <v>22</v>
      </c>
      <c r="C331" s="1" t="s">
        <v>237</v>
      </c>
      <c r="D331" s="1">
        <v>1</v>
      </c>
      <c r="E331" s="14">
        <v>45562.550405092596</v>
      </c>
      <c r="F331" s="15">
        <v>45561</v>
      </c>
      <c r="G331" s="1" t="s">
        <v>1161</v>
      </c>
      <c r="H331" s="1">
        <v>5296868</v>
      </c>
      <c r="I331" s="16" t="s">
        <v>820</v>
      </c>
      <c r="J331" s="16" t="s">
        <v>821</v>
      </c>
      <c r="K331" s="20">
        <v>173145000</v>
      </c>
      <c r="L331" s="24" t="s">
        <v>1147</v>
      </c>
      <c r="M331" s="19" t="s">
        <v>1139</v>
      </c>
      <c r="N331" s="19" t="s">
        <v>1146</v>
      </c>
      <c r="O331" s="19">
        <v>24</v>
      </c>
      <c r="P331" s="1">
        <v>11709</v>
      </c>
      <c r="Q331" s="1">
        <v>24</v>
      </c>
      <c r="R331" s="12">
        <f t="shared" si="22"/>
        <v>1</v>
      </c>
      <c r="S331" s="13">
        <f t="shared" si="23"/>
        <v>281016</v>
      </c>
      <c r="T331" s="1" t="s">
        <v>1282</v>
      </c>
      <c r="U331" s="1" t="s">
        <v>1260</v>
      </c>
      <c r="V331" s="1" t="s">
        <v>1168</v>
      </c>
      <c r="W331" t="s">
        <v>1430</v>
      </c>
      <c r="X331">
        <v>322000</v>
      </c>
      <c r="Y331" t="s">
        <v>1449</v>
      </c>
      <c r="Z331" s="26">
        <f t="shared" si="24"/>
        <v>281.01600000000002</v>
      </c>
    </row>
    <row r="332" spans="1:26" x14ac:dyDescent="0.35">
      <c r="A332" s="11">
        <f t="shared" si="21"/>
        <v>330</v>
      </c>
      <c r="B332" s="1" t="s">
        <v>22</v>
      </c>
      <c r="C332" s="1" t="s">
        <v>238</v>
      </c>
      <c r="D332" s="1">
        <v>1</v>
      </c>
      <c r="E332" s="14">
        <v>45562.555925925924</v>
      </c>
      <c r="F332" s="15">
        <v>45561</v>
      </c>
      <c r="G332" s="1" t="s">
        <v>1161</v>
      </c>
      <c r="H332" s="1">
        <v>5297324</v>
      </c>
      <c r="I332" s="16" t="s">
        <v>822</v>
      </c>
      <c r="J332" s="16" t="s">
        <v>823</v>
      </c>
      <c r="K332" s="20">
        <v>173129000</v>
      </c>
      <c r="L332" s="24" t="s">
        <v>1141</v>
      </c>
      <c r="M332" s="19" t="s">
        <v>1139</v>
      </c>
      <c r="N332" s="19" t="s">
        <v>1140</v>
      </c>
      <c r="O332" s="19">
        <v>6</v>
      </c>
      <c r="P332" s="1">
        <v>36800</v>
      </c>
      <c r="Q332" s="1">
        <v>6</v>
      </c>
      <c r="R332" s="12">
        <f t="shared" si="22"/>
        <v>1</v>
      </c>
      <c r="S332" s="13">
        <f t="shared" si="23"/>
        <v>220800</v>
      </c>
      <c r="T332" s="1" t="s">
        <v>1283</v>
      </c>
      <c r="U332" s="1" t="s">
        <v>1260</v>
      </c>
      <c r="V332" s="1" t="s">
        <v>1168</v>
      </c>
      <c r="W332" t="s">
        <v>1429</v>
      </c>
      <c r="X332">
        <v>320023</v>
      </c>
      <c r="Y332" t="s">
        <v>1444</v>
      </c>
      <c r="Z332" s="26">
        <f t="shared" si="24"/>
        <v>220.8</v>
      </c>
    </row>
    <row r="333" spans="1:26" x14ac:dyDescent="0.35">
      <c r="A333" s="11">
        <f t="shared" si="21"/>
        <v>331</v>
      </c>
      <c r="B333" s="1" t="s">
        <v>22</v>
      </c>
      <c r="C333" s="1" t="s">
        <v>239</v>
      </c>
      <c r="D333" s="1">
        <v>1</v>
      </c>
      <c r="E333" s="14">
        <v>45562.557858796295</v>
      </c>
      <c r="F333" s="15">
        <v>45561</v>
      </c>
      <c r="G333" s="1" t="s">
        <v>1161</v>
      </c>
      <c r="H333" s="1">
        <v>5297483</v>
      </c>
      <c r="I333" s="16" t="s">
        <v>824</v>
      </c>
      <c r="J333" s="16" t="s">
        <v>825</v>
      </c>
      <c r="K333" s="20">
        <v>173129000</v>
      </c>
      <c r="L333" s="24" t="s">
        <v>1141</v>
      </c>
      <c r="M333" s="19" t="s">
        <v>1139</v>
      </c>
      <c r="N333" s="19" t="s">
        <v>1140</v>
      </c>
      <c r="O333" s="19">
        <v>6</v>
      </c>
      <c r="P333" s="1">
        <v>36800</v>
      </c>
      <c r="Q333" s="1">
        <v>6</v>
      </c>
      <c r="R333" s="12">
        <f t="shared" si="22"/>
        <v>1</v>
      </c>
      <c r="S333" s="13">
        <f t="shared" si="23"/>
        <v>220800</v>
      </c>
      <c r="T333" s="1" t="s">
        <v>1284</v>
      </c>
      <c r="U333" s="1" t="s">
        <v>1260</v>
      </c>
      <c r="V333" s="1" t="s">
        <v>1168</v>
      </c>
      <c r="W333" t="s">
        <v>1429</v>
      </c>
      <c r="X333">
        <v>320023</v>
      </c>
      <c r="Y333" t="s">
        <v>1444</v>
      </c>
      <c r="Z333" s="26">
        <f t="shared" si="24"/>
        <v>220.8</v>
      </c>
    </row>
    <row r="334" spans="1:26" x14ac:dyDescent="0.35">
      <c r="A334" s="11">
        <f t="shared" si="21"/>
        <v>332</v>
      </c>
      <c r="B334" s="1" t="s">
        <v>22</v>
      </c>
      <c r="C334" s="1" t="s">
        <v>239</v>
      </c>
      <c r="D334" s="1">
        <v>2</v>
      </c>
      <c r="E334" s="14">
        <v>45562.557858796295</v>
      </c>
      <c r="F334" s="15">
        <v>45561</v>
      </c>
      <c r="G334" s="1" t="s">
        <v>1161</v>
      </c>
      <c r="H334" s="1">
        <v>5297483</v>
      </c>
      <c r="I334" s="16" t="s">
        <v>824</v>
      </c>
      <c r="J334" s="16" t="s">
        <v>825</v>
      </c>
      <c r="K334" s="20">
        <v>173076000</v>
      </c>
      <c r="L334" s="24" t="s">
        <v>1148</v>
      </c>
      <c r="M334" s="19" t="s">
        <v>1139</v>
      </c>
      <c r="N334" s="19" t="s">
        <v>1146</v>
      </c>
      <c r="O334" s="19">
        <v>60</v>
      </c>
      <c r="P334" s="1">
        <v>5541</v>
      </c>
      <c r="Q334" s="1">
        <v>30</v>
      </c>
      <c r="R334" s="12">
        <f t="shared" si="22"/>
        <v>0.5</v>
      </c>
      <c r="S334" s="13">
        <f t="shared" si="23"/>
        <v>166230</v>
      </c>
      <c r="T334" s="1" t="s">
        <v>1284</v>
      </c>
      <c r="U334" s="1" t="s">
        <v>1260</v>
      </c>
      <c r="V334" s="1" t="s">
        <v>1168</v>
      </c>
      <c r="W334" t="s">
        <v>1429</v>
      </c>
      <c r="X334">
        <v>320015</v>
      </c>
      <c r="Y334" t="s">
        <v>1450</v>
      </c>
      <c r="Z334" s="26">
        <f t="shared" si="24"/>
        <v>332.46</v>
      </c>
    </row>
    <row r="335" spans="1:26" x14ac:dyDescent="0.35">
      <c r="A335" s="11">
        <f t="shared" si="21"/>
        <v>333</v>
      </c>
      <c r="B335" s="1" t="s">
        <v>22</v>
      </c>
      <c r="C335" s="1" t="s">
        <v>240</v>
      </c>
      <c r="D335" s="1">
        <v>1</v>
      </c>
      <c r="E335" s="14">
        <v>45562.548078703701</v>
      </c>
      <c r="F335" s="15">
        <v>45561</v>
      </c>
      <c r="G335" s="1" t="s">
        <v>1161</v>
      </c>
      <c r="H335" s="1">
        <v>5295568</v>
      </c>
      <c r="I335" s="16" t="s">
        <v>826</v>
      </c>
      <c r="J335" s="16" t="s">
        <v>827</v>
      </c>
      <c r="K335" s="20">
        <v>173129000</v>
      </c>
      <c r="L335" s="24" t="s">
        <v>1141</v>
      </c>
      <c r="M335" s="19" t="s">
        <v>1139</v>
      </c>
      <c r="N335" s="19" t="s">
        <v>1140</v>
      </c>
      <c r="O335" s="19">
        <v>6</v>
      </c>
      <c r="P335" s="1">
        <v>36800</v>
      </c>
      <c r="Q335" s="1">
        <v>6</v>
      </c>
      <c r="R335" s="12">
        <f t="shared" si="22"/>
        <v>1</v>
      </c>
      <c r="S335" s="13">
        <f t="shared" si="23"/>
        <v>220800</v>
      </c>
      <c r="T335" s="1" t="s">
        <v>1285</v>
      </c>
      <c r="U335" s="1" t="s">
        <v>1260</v>
      </c>
      <c r="V335" s="1" t="s">
        <v>1168</v>
      </c>
      <c r="W335" t="s">
        <v>1429</v>
      </c>
      <c r="X335">
        <v>320023</v>
      </c>
      <c r="Y335" t="s">
        <v>1444</v>
      </c>
      <c r="Z335" s="26">
        <f t="shared" si="24"/>
        <v>220.8</v>
      </c>
    </row>
    <row r="336" spans="1:26" x14ac:dyDescent="0.35">
      <c r="A336" s="11">
        <f t="shared" si="21"/>
        <v>334</v>
      </c>
      <c r="B336" s="1" t="s">
        <v>22</v>
      </c>
      <c r="C336" s="1" t="s">
        <v>241</v>
      </c>
      <c r="D336" s="1">
        <v>1</v>
      </c>
      <c r="E336" s="14">
        <v>45562.553854166668</v>
      </c>
      <c r="F336" s="15">
        <v>45561</v>
      </c>
      <c r="G336" s="1" t="s">
        <v>1161</v>
      </c>
      <c r="H336" s="1">
        <v>5297317</v>
      </c>
      <c r="I336" s="16" t="s">
        <v>828</v>
      </c>
      <c r="J336" s="16" t="s">
        <v>829</v>
      </c>
      <c r="K336" s="20">
        <v>173129000</v>
      </c>
      <c r="L336" s="24" t="s">
        <v>1141</v>
      </c>
      <c r="M336" s="19" t="s">
        <v>1139</v>
      </c>
      <c r="N336" s="19" t="s">
        <v>1140</v>
      </c>
      <c r="O336" s="19">
        <v>6</v>
      </c>
      <c r="P336" s="1">
        <v>36800</v>
      </c>
      <c r="Q336" s="1">
        <v>6</v>
      </c>
      <c r="R336" s="12">
        <f t="shared" si="22"/>
        <v>1</v>
      </c>
      <c r="S336" s="13">
        <f t="shared" si="23"/>
        <v>220800</v>
      </c>
      <c r="T336" s="1" t="s">
        <v>1286</v>
      </c>
      <c r="U336" s="1" t="s">
        <v>1260</v>
      </c>
      <c r="V336" s="1" t="s">
        <v>1168</v>
      </c>
      <c r="W336" t="s">
        <v>1429</v>
      </c>
      <c r="X336">
        <v>320023</v>
      </c>
      <c r="Y336" t="s">
        <v>1444</v>
      </c>
      <c r="Z336" s="26">
        <f t="shared" si="24"/>
        <v>220.8</v>
      </c>
    </row>
    <row r="337" spans="1:26" x14ac:dyDescent="0.35">
      <c r="A337" s="11">
        <f t="shared" si="21"/>
        <v>335</v>
      </c>
      <c r="B337" s="1" t="s">
        <v>22</v>
      </c>
      <c r="C337" s="1" t="s">
        <v>242</v>
      </c>
      <c r="D337" s="1">
        <v>1</v>
      </c>
      <c r="E337" s="14">
        <v>45562.734548611108</v>
      </c>
      <c r="F337" s="15">
        <v>45562</v>
      </c>
      <c r="G337" s="1" t="s">
        <v>1161</v>
      </c>
      <c r="H337" s="1">
        <v>6812300</v>
      </c>
      <c r="I337" s="16" t="s">
        <v>830</v>
      </c>
      <c r="J337" s="16" t="s">
        <v>831</v>
      </c>
      <c r="K337" s="20">
        <v>173147000</v>
      </c>
      <c r="L337" s="24" t="s">
        <v>1149</v>
      </c>
      <c r="M337" s="19" t="s">
        <v>1139</v>
      </c>
      <c r="N337" s="19" t="s">
        <v>1140</v>
      </c>
      <c r="O337" s="19">
        <v>6</v>
      </c>
      <c r="P337" s="1">
        <v>27870</v>
      </c>
      <c r="Q337" s="1">
        <v>240</v>
      </c>
      <c r="R337" s="12">
        <f t="shared" si="22"/>
        <v>40</v>
      </c>
      <c r="S337" s="13">
        <f t="shared" si="23"/>
        <v>6688800</v>
      </c>
      <c r="T337" s="1" t="s">
        <v>1287</v>
      </c>
      <c r="U337" s="1" t="s">
        <v>1260</v>
      </c>
      <c r="V337" s="1" t="s">
        <v>1288</v>
      </c>
      <c r="W337" t="s">
        <v>1438</v>
      </c>
      <c r="X337">
        <v>320028</v>
      </c>
      <c r="Y337" t="s">
        <v>1451</v>
      </c>
      <c r="Z337" s="26">
        <f t="shared" si="24"/>
        <v>167.22</v>
      </c>
    </row>
    <row r="338" spans="1:26" x14ac:dyDescent="0.35">
      <c r="A338" s="11" t="e">
        <f>#REF!+1</f>
        <v>#REF!</v>
      </c>
      <c r="B338" s="1" t="s">
        <v>22</v>
      </c>
      <c r="C338" s="1" t="s">
        <v>243</v>
      </c>
      <c r="D338" s="1">
        <v>2</v>
      </c>
      <c r="E338" s="14">
        <v>45562.554502314815</v>
      </c>
      <c r="F338" s="15">
        <v>45562</v>
      </c>
      <c r="G338" s="1" t="s">
        <v>1161</v>
      </c>
      <c r="H338" s="1">
        <v>3090239</v>
      </c>
      <c r="I338" s="16" t="s">
        <v>832</v>
      </c>
      <c r="J338" s="16" t="s">
        <v>833</v>
      </c>
      <c r="K338" s="20">
        <v>173164000</v>
      </c>
      <c r="L338" s="24" t="s">
        <v>1152</v>
      </c>
      <c r="M338" s="19" t="s">
        <v>1139</v>
      </c>
      <c r="N338" s="19" t="s">
        <v>1146</v>
      </c>
      <c r="O338" s="19">
        <v>60</v>
      </c>
      <c r="P338" s="1">
        <v>4433</v>
      </c>
      <c r="Q338" s="1">
        <v>15</v>
      </c>
      <c r="R338" s="12">
        <f t="shared" si="22"/>
        <v>0.25</v>
      </c>
      <c r="S338" s="13">
        <f t="shared" si="23"/>
        <v>66495</v>
      </c>
      <c r="T338" s="1" t="s">
        <v>1289</v>
      </c>
      <c r="U338" s="1" t="s">
        <v>1260</v>
      </c>
      <c r="V338" s="1" t="s">
        <v>1290</v>
      </c>
      <c r="W338" t="s">
        <v>1439</v>
      </c>
      <c r="X338">
        <v>320926</v>
      </c>
      <c r="Y338" t="s">
        <v>1454</v>
      </c>
      <c r="Z338" s="26">
        <f t="shared" si="24"/>
        <v>265.98</v>
      </c>
    </row>
    <row r="339" spans="1:26" x14ac:dyDescent="0.35">
      <c r="A339" s="11" t="e">
        <f t="shared" si="21"/>
        <v>#REF!</v>
      </c>
      <c r="B339" s="1" t="s">
        <v>22</v>
      </c>
      <c r="C339" s="1" t="s">
        <v>243</v>
      </c>
      <c r="D339" s="1">
        <v>3</v>
      </c>
      <c r="E339" s="14">
        <v>45562.554502314815</v>
      </c>
      <c r="F339" s="15">
        <v>45562</v>
      </c>
      <c r="G339" s="1" t="s">
        <v>1161</v>
      </c>
      <c r="H339" s="1">
        <v>3090239</v>
      </c>
      <c r="I339" s="16" t="s">
        <v>832</v>
      </c>
      <c r="J339" s="16" t="s">
        <v>833</v>
      </c>
      <c r="K339" s="20">
        <v>173167000</v>
      </c>
      <c r="L339" s="24" t="s">
        <v>1157</v>
      </c>
      <c r="M339" s="19" t="s">
        <v>1139</v>
      </c>
      <c r="N339" s="19" t="s">
        <v>1140</v>
      </c>
      <c r="O339" s="19">
        <v>20</v>
      </c>
      <c r="P339" s="1">
        <v>15306</v>
      </c>
      <c r="Q339" s="1">
        <v>10</v>
      </c>
      <c r="R339" s="12">
        <f t="shared" si="22"/>
        <v>0.5</v>
      </c>
      <c r="S339" s="13">
        <f t="shared" si="23"/>
        <v>153060</v>
      </c>
      <c r="T339" s="1" t="s">
        <v>1289</v>
      </c>
      <c r="U339" s="1" t="s">
        <v>1260</v>
      </c>
      <c r="V339" s="1" t="s">
        <v>1291</v>
      </c>
      <c r="W339" t="s">
        <v>1439</v>
      </c>
      <c r="X339">
        <v>324903</v>
      </c>
      <c r="Y339" t="s">
        <v>1456</v>
      </c>
      <c r="Z339" s="26">
        <f t="shared" si="24"/>
        <v>306.12</v>
      </c>
    </row>
    <row r="340" spans="1:26" x14ac:dyDescent="0.35">
      <c r="A340" s="11" t="e">
        <f t="shared" si="21"/>
        <v>#REF!</v>
      </c>
      <c r="B340" s="1" t="s">
        <v>22</v>
      </c>
      <c r="C340" s="1" t="s">
        <v>244</v>
      </c>
      <c r="D340" s="1">
        <v>3</v>
      </c>
      <c r="E340" s="14">
        <v>45562.570300925923</v>
      </c>
      <c r="F340" s="15">
        <v>45562</v>
      </c>
      <c r="G340" s="1" t="s">
        <v>1161</v>
      </c>
      <c r="H340" s="1">
        <v>3090402</v>
      </c>
      <c r="I340" s="16" t="s">
        <v>834</v>
      </c>
      <c r="J340" s="16" t="s">
        <v>835</v>
      </c>
      <c r="K340" s="20">
        <v>173164000</v>
      </c>
      <c r="L340" s="24" t="s">
        <v>1152</v>
      </c>
      <c r="M340" s="19" t="s">
        <v>1139</v>
      </c>
      <c r="N340" s="19" t="s">
        <v>1146</v>
      </c>
      <c r="O340" s="19">
        <v>60</v>
      </c>
      <c r="P340" s="1">
        <v>4433</v>
      </c>
      <c r="Q340" s="1">
        <v>10</v>
      </c>
      <c r="R340" s="12">
        <f t="shared" si="22"/>
        <v>0.16666666666666666</v>
      </c>
      <c r="S340" s="13">
        <f t="shared" si="23"/>
        <v>44330</v>
      </c>
      <c r="T340" s="1" t="s">
        <v>1289</v>
      </c>
      <c r="U340" s="1" t="s">
        <v>1260</v>
      </c>
      <c r="V340" s="1" t="s">
        <v>1290</v>
      </c>
      <c r="W340" t="s">
        <v>1439</v>
      </c>
      <c r="X340">
        <v>320926</v>
      </c>
      <c r="Y340" t="s">
        <v>1454</v>
      </c>
      <c r="Z340" s="26">
        <f t="shared" si="24"/>
        <v>265.98</v>
      </c>
    </row>
    <row r="341" spans="1:26" x14ac:dyDescent="0.35">
      <c r="A341" s="11" t="e">
        <f t="shared" si="21"/>
        <v>#REF!</v>
      </c>
      <c r="B341" s="1" t="s">
        <v>22</v>
      </c>
      <c r="C341" s="1" t="s">
        <v>244</v>
      </c>
      <c r="D341" s="1">
        <v>4</v>
      </c>
      <c r="E341" s="14">
        <v>45562.570300925923</v>
      </c>
      <c r="F341" s="15">
        <v>45562</v>
      </c>
      <c r="G341" s="1" t="s">
        <v>1161</v>
      </c>
      <c r="H341" s="1">
        <v>3090402</v>
      </c>
      <c r="I341" s="16" t="s">
        <v>834</v>
      </c>
      <c r="J341" s="16" t="s">
        <v>835</v>
      </c>
      <c r="K341" s="20">
        <v>173167000</v>
      </c>
      <c r="L341" s="24" t="s">
        <v>1157</v>
      </c>
      <c r="M341" s="19" t="s">
        <v>1139</v>
      </c>
      <c r="N341" s="19" t="s">
        <v>1140</v>
      </c>
      <c r="O341" s="19">
        <v>20</v>
      </c>
      <c r="P341" s="1">
        <v>15306</v>
      </c>
      <c r="Q341" s="1">
        <v>5</v>
      </c>
      <c r="R341" s="12">
        <f t="shared" si="22"/>
        <v>0.25</v>
      </c>
      <c r="S341" s="13">
        <f t="shared" si="23"/>
        <v>76530</v>
      </c>
      <c r="T341" s="1" t="s">
        <v>1289</v>
      </c>
      <c r="U341" s="1" t="s">
        <v>1260</v>
      </c>
      <c r="V341" s="1" t="s">
        <v>1291</v>
      </c>
      <c r="W341" t="s">
        <v>1439</v>
      </c>
      <c r="X341">
        <v>324903</v>
      </c>
      <c r="Y341" t="s">
        <v>1456</v>
      </c>
      <c r="Z341" s="26">
        <f t="shared" si="24"/>
        <v>306.12</v>
      </c>
    </row>
    <row r="342" spans="1:26" x14ac:dyDescent="0.35">
      <c r="A342" s="11" t="e">
        <f t="shared" si="21"/>
        <v>#REF!</v>
      </c>
      <c r="B342" s="1" t="s">
        <v>22</v>
      </c>
      <c r="C342" s="1" t="s">
        <v>245</v>
      </c>
      <c r="D342" s="1">
        <v>2</v>
      </c>
      <c r="E342" s="14">
        <v>45562.667314814818</v>
      </c>
      <c r="F342" s="15">
        <v>45562</v>
      </c>
      <c r="G342" s="1" t="s">
        <v>1161</v>
      </c>
      <c r="H342" s="1">
        <v>5152294</v>
      </c>
      <c r="I342" s="16" t="s">
        <v>836</v>
      </c>
      <c r="J342" s="16" t="s">
        <v>837</v>
      </c>
      <c r="K342" s="20">
        <v>173076000</v>
      </c>
      <c r="L342" s="24" t="s">
        <v>1148</v>
      </c>
      <c r="M342" s="19" t="s">
        <v>1139</v>
      </c>
      <c r="N342" s="19" t="s">
        <v>1146</v>
      </c>
      <c r="O342" s="19">
        <v>60</v>
      </c>
      <c r="P342" s="1">
        <v>5486</v>
      </c>
      <c r="Q342" s="1">
        <v>30</v>
      </c>
      <c r="R342" s="12">
        <f t="shared" si="22"/>
        <v>0.5</v>
      </c>
      <c r="S342" s="13">
        <f t="shared" si="23"/>
        <v>164580</v>
      </c>
      <c r="T342" s="1" t="s">
        <v>1292</v>
      </c>
      <c r="U342" s="1" t="s">
        <v>1260</v>
      </c>
      <c r="V342" s="1" t="s">
        <v>1257</v>
      </c>
      <c r="W342" t="s">
        <v>1437</v>
      </c>
      <c r="X342">
        <v>320015</v>
      </c>
      <c r="Y342" t="s">
        <v>1450</v>
      </c>
      <c r="Z342" s="26">
        <f t="shared" si="24"/>
        <v>329.16</v>
      </c>
    </row>
    <row r="343" spans="1:26" x14ac:dyDescent="0.35">
      <c r="A343" s="11" t="e">
        <f t="shared" si="21"/>
        <v>#REF!</v>
      </c>
      <c r="B343" s="1" t="s">
        <v>22</v>
      </c>
      <c r="C343" s="1" t="s">
        <v>245</v>
      </c>
      <c r="D343" s="1">
        <v>8</v>
      </c>
      <c r="E343" s="14">
        <v>45562.667314814818</v>
      </c>
      <c r="F343" s="15">
        <v>45562</v>
      </c>
      <c r="G343" s="1" t="s">
        <v>1161</v>
      </c>
      <c r="H343" s="1">
        <v>5152294</v>
      </c>
      <c r="I343" s="16" t="s">
        <v>836</v>
      </c>
      <c r="J343" s="16" t="s">
        <v>837</v>
      </c>
      <c r="K343" s="20">
        <v>173129000</v>
      </c>
      <c r="L343" s="24" t="s">
        <v>1141</v>
      </c>
      <c r="M343" s="19" t="s">
        <v>1139</v>
      </c>
      <c r="N343" s="19" t="s">
        <v>1140</v>
      </c>
      <c r="O343" s="19">
        <v>6</v>
      </c>
      <c r="P343" s="1">
        <v>36432</v>
      </c>
      <c r="Q343" s="1">
        <v>6</v>
      </c>
      <c r="R343" s="12">
        <f t="shared" si="22"/>
        <v>1</v>
      </c>
      <c r="S343" s="13">
        <f t="shared" si="23"/>
        <v>218592</v>
      </c>
      <c r="T343" s="1" t="s">
        <v>1292</v>
      </c>
      <c r="U343" s="1" t="s">
        <v>1260</v>
      </c>
      <c r="V343" s="1" t="s">
        <v>1257</v>
      </c>
      <c r="W343" t="s">
        <v>1437</v>
      </c>
      <c r="X343">
        <v>320023</v>
      </c>
      <c r="Y343" t="s">
        <v>1444</v>
      </c>
      <c r="Z343" s="26">
        <f t="shared" si="24"/>
        <v>218.59200000000001</v>
      </c>
    </row>
    <row r="344" spans="1:26" x14ac:dyDescent="0.35">
      <c r="A344" s="11" t="e">
        <f t="shared" si="21"/>
        <v>#REF!</v>
      </c>
      <c r="B344" s="1" t="s">
        <v>22</v>
      </c>
      <c r="C344" s="1" t="s">
        <v>246</v>
      </c>
      <c r="D344" s="1">
        <v>9</v>
      </c>
      <c r="E344" s="14">
        <v>45562.706180555557</v>
      </c>
      <c r="F344" s="15">
        <v>45563</v>
      </c>
      <c r="G344" s="1" t="s">
        <v>1161</v>
      </c>
      <c r="H344" s="1">
        <v>3180826</v>
      </c>
      <c r="I344" s="16" t="s">
        <v>838</v>
      </c>
      <c r="J344" s="16" t="s">
        <v>839</v>
      </c>
      <c r="K344" s="20">
        <v>173162000</v>
      </c>
      <c r="L344" s="24" t="s">
        <v>1158</v>
      </c>
      <c r="M344" s="19" t="s">
        <v>1139</v>
      </c>
      <c r="N344" s="19" t="s">
        <v>1140</v>
      </c>
      <c r="O344" s="19">
        <v>6</v>
      </c>
      <c r="P344" s="1">
        <v>16727</v>
      </c>
      <c r="Q344" s="1">
        <v>54</v>
      </c>
      <c r="R344" s="12">
        <f t="shared" si="22"/>
        <v>9</v>
      </c>
      <c r="S344" s="13">
        <f t="shared" si="23"/>
        <v>903258</v>
      </c>
      <c r="T344" s="1" t="s">
        <v>1293</v>
      </c>
      <c r="U344" s="1" t="s">
        <v>1260</v>
      </c>
      <c r="V344" s="1" t="s">
        <v>1168</v>
      </c>
      <c r="W344" t="s">
        <v>1440</v>
      </c>
      <c r="X344">
        <v>322002</v>
      </c>
      <c r="Y344" t="s">
        <v>1457</v>
      </c>
      <c r="Z344" s="26">
        <f t="shared" si="24"/>
        <v>100.36199999999999</v>
      </c>
    </row>
    <row r="345" spans="1:26" x14ac:dyDescent="0.35">
      <c r="A345" s="11" t="e">
        <f t="shared" si="21"/>
        <v>#REF!</v>
      </c>
      <c r="B345" s="1" t="s">
        <v>22</v>
      </c>
      <c r="C345" s="1" t="s">
        <v>246</v>
      </c>
      <c r="D345" s="1">
        <v>12</v>
      </c>
      <c r="E345" s="14">
        <v>45562.706180555557</v>
      </c>
      <c r="F345" s="15">
        <v>45563</v>
      </c>
      <c r="G345" s="1" t="s">
        <v>1161</v>
      </c>
      <c r="H345" s="1">
        <v>3180826</v>
      </c>
      <c r="I345" s="16" t="s">
        <v>838</v>
      </c>
      <c r="J345" s="16" t="s">
        <v>839</v>
      </c>
      <c r="K345" s="20">
        <v>173076000</v>
      </c>
      <c r="L345" s="24" t="s">
        <v>1148</v>
      </c>
      <c r="M345" s="19" t="s">
        <v>1139</v>
      </c>
      <c r="N345" s="19" t="s">
        <v>1146</v>
      </c>
      <c r="O345" s="19">
        <v>60</v>
      </c>
      <c r="P345" s="1">
        <v>5541</v>
      </c>
      <c r="Q345" s="1">
        <v>540</v>
      </c>
      <c r="R345" s="12">
        <f t="shared" si="22"/>
        <v>9</v>
      </c>
      <c r="S345" s="13">
        <f t="shared" si="23"/>
        <v>2992140</v>
      </c>
      <c r="T345" s="1" t="s">
        <v>1293</v>
      </c>
      <c r="U345" s="1" t="s">
        <v>1260</v>
      </c>
      <c r="V345" s="1" t="s">
        <v>1168</v>
      </c>
      <c r="W345" t="s">
        <v>1440</v>
      </c>
      <c r="X345">
        <v>320015</v>
      </c>
      <c r="Y345" t="s">
        <v>1450</v>
      </c>
      <c r="Z345" s="26">
        <f t="shared" si="24"/>
        <v>332.46</v>
      </c>
    </row>
    <row r="346" spans="1:26" x14ac:dyDescent="0.35">
      <c r="A346" s="11" t="e">
        <f t="shared" si="21"/>
        <v>#REF!</v>
      </c>
      <c r="B346" s="1" t="s">
        <v>22</v>
      </c>
      <c r="C346" s="1" t="s">
        <v>247</v>
      </c>
      <c r="D346" s="1">
        <v>10</v>
      </c>
      <c r="E346" s="14">
        <v>45562.715844907405</v>
      </c>
      <c r="F346" s="15">
        <v>45563</v>
      </c>
      <c r="G346" s="1" t="s">
        <v>1161</v>
      </c>
      <c r="H346" s="1">
        <v>3180826</v>
      </c>
      <c r="I346" s="16" t="s">
        <v>838</v>
      </c>
      <c r="J346" s="16" t="s">
        <v>839</v>
      </c>
      <c r="K346" s="20">
        <v>173135000</v>
      </c>
      <c r="L346" s="24" t="s">
        <v>1138</v>
      </c>
      <c r="M346" s="19" t="s">
        <v>1139</v>
      </c>
      <c r="N346" s="19" t="s">
        <v>1140</v>
      </c>
      <c r="O346" s="19">
        <v>20</v>
      </c>
      <c r="P346" s="1">
        <v>18333</v>
      </c>
      <c r="Q346" s="1">
        <v>200</v>
      </c>
      <c r="R346" s="12">
        <f t="shared" si="22"/>
        <v>10</v>
      </c>
      <c r="S346" s="13">
        <f t="shared" si="23"/>
        <v>3666600</v>
      </c>
      <c r="T346" s="1" t="s">
        <v>1293</v>
      </c>
      <c r="U346" s="1" t="s">
        <v>1260</v>
      </c>
      <c r="V346" s="1" t="s">
        <v>1168</v>
      </c>
      <c r="W346" t="s">
        <v>1440</v>
      </c>
      <c r="X346">
        <v>324003</v>
      </c>
      <c r="Y346" t="s">
        <v>1443</v>
      </c>
      <c r="Z346" s="26">
        <f t="shared" si="24"/>
        <v>366.66</v>
      </c>
    </row>
    <row r="347" spans="1:26" x14ac:dyDescent="0.35">
      <c r="A347" s="11" t="e">
        <f t="shared" si="21"/>
        <v>#REF!</v>
      </c>
      <c r="B347" s="1" t="s">
        <v>22</v>
      </c>
      <c r="C347" s="1" t="s">
        <v>247</v>
      </c>
      <c r="D347" s="1">
        <v>13</v>
      </c>
      <c r="E347" s="14">
        <v>45562.715844907405</v>
      </c>
      <c r="F347" s="15">
        <v>45563</v>
      </c>
      <c r="G347" s="1" t="s">
        <v>1161</v>
      </c>
      <c r="H347" s="1">
        <v>3180826</v>
      </c>
      <c r="I347" s="16" t="s">
        <v>838</v>
      </c>
      <c r="J347" s="16" t="s">
        <v>839</v>
      </c>
      <c r="K347" s="20">
        <v>173137000</v>
      </c>
      <c r="L347" s="24" t="s">
        <v>1143</v>
      </c>
      <c r="M347" s="19" t="s">
        <v>1139</v>
      </c>
      <c r="N347" s="19" t="s">
        <v>1140</v>
      </c>
      <c r="O347" s="19">
        <v>12</v>
      </c>
      <c r="P347" s="1">
        <v>18818</v>
      </c>
      <c r="Q347" s="1">
        <v>72</v>
      </c>
      <c r="R347" s="12">
        <f t="shared" si="22"/>
        <v>6</v>
      </c>
      <c r="S347" s="13">
        <f t="shared" si="23"/>
        <v>1354896</v>
      </c>
      <c r="T347" s="1" t="s">
        <v>1293</v>
      </c>
      <c r="U347" s="1" t="s">
        <v>1260</v>
      </c>
      <c r="V347" s="1" t="s">
        <v>1168</v>
      </c>
      <c r="W347" t="s">
        <v>1440</v>
      </c>
      <c r="X347">
        <v>320400</v>
      </c>
      <c r="Y347" t="s">
        <v>1446</v>
      </c>
      <c r="Z347" s="26">
        <f t="shared" si="24"/>
        <v>225.816</v>
      </c>
    </row>
    <row r="348" spans="1:26" x14ac:dyDescent="0.35">
      <c r="A348" s="11" t="e">
        <f t="shared" si="21"/>
        <v>#REF!</v>
      </c>
      <c r="B348" s="1" t="s">
        <v>22</v>
      </c>
      <c r="C348" s="1" t="s">
        <v>248</v>
      </c>
      <c r="D348" s="1">
        <v>1</v>
      </c>
      <c r="E348" s="14">
        <v>45562.494884259257</v>
      </c>
      <c r="F348" s="15">
        <v>45558</v>
      </c>
      <c r="G348" s="1" t="s">
        <v>1161</v>
      </c>
      <c r="H348" s="1">
        <v>5300372</v>
      </c>
      <c r="I348" s="16" t="s">
        <v>840</v>
      </c>
      <c r="J348" s="16" t="s">
        <v>841</v>
      </c>
      <c r="K348" s="20">
        <v>173147000</v>
      </c>
      <c r="L348" s="24" t="s">
        <v>1149</v>
      </c>
      <c r="M348" s="19" t="s">
        <v>1139</v>
      </c>
      <c r="N348" s="19" t="s">
        <v>1140</v>
      </c>
      <c r="O348" s="19">
        <v>6</v>
      </c>
      <c r="P348" s="1">
        <v>27870</v>
      </c>
      <c r="Q348" s="1">
        <v>6</v>
      </c>
      <c r="R348" s="12">
        <f t="shared" si="22"/>
        <v>1</v>
      </c>
      <c r="S348" s="13">
        <f t="shared" si="23"/>
        <v>167220</v>
      </c>
      <c r="T348" s="1" t="s">
        <v>1294</v>
      </c>
      <c r="U348" s="1" t="s">
        <v>1295</v>
      </c>
      <c r="V348" s="1" t="s">
        <v>1168</v>
      </c>
      <c r="W348" t="s">
        <v>1429</v>
      </c>
      <c r="X348">
        <v>320028</v>
      </c>
      <c r="Y348" t="s">
        <v>1451</v>
      </c>
      <c r="Z348" s="26">
        <f t="shared" si="24"/>
        <v>167.22</v>
      </c>
    </row>
    <row r="349" spans="1:26" x14ac:dyDescent="0.35">
      <c r="A349" s="11" t="e">
        <f t="shared" si="21"/>
        <v>#REF!</v>
      </c>
      <c r="B349" s="1" t="s">
        <v>22</v>
      </c>
      <c r="C349" s="1" t="s">
        <v>248</v>
      </c>
      <c r="D349" s="1">
        <v>2</v>
      </c>
      <c r="E349" s="14">
        <v>45562.494884259257</v>
      </c>
      <c r="F349" s="15">
        <v>45558</v>
      </c>
      <c r="G349" s="1" t="s">
        <v>1161</v>
      </c>
      <c r="H349" s="1">
        <v>5300372</v>
      </c>
      <c r="I349" s="16" t="s">
        <v>840</v>
      </c>
      <c r="J349" s="16" t="s">
        <v>841</v>
      </c>
      <c r="K349" s="20">
        <v>173076000</v>
      </c>
      <c r="L349" s="24" t="s">
        <v>1148</v>
      </c>
      <c r="M349" s="19" t="s">
        <v>1139</v>
      </c>
      <c r="N349" s="19" t="s">
        <v>1146</v>
      </c>
      <c r="O349" s="19">
        <v>60</v>
      </c>
      <c r="P349" s="1">
        <v>5541</v>
      </c>
      <c r="Q349" s="1">
        <v>30</v>
      </c>
      <c r="R349" s="12">
        <f t="shared" si="22"/>
        <v>0.5</v>
      </c>
      <c r="S349" s="13">
        <f t="shared" si="23"/>
        <v>166230</v>
      </c>
      <c r="T349" s="1" t="s">
        <v>1294</v>
      </c>
      <c r="U349" s="1" t="s">
        <v>1295</v>
      </c>
      <c r="V349" s="1" t="s">
        <v>1168</v>
      </c>
      <c r="W349" t="s">
        <v>1429</v>
      </c>
      <c r="X349">
        <v>320015</v>
      </c>
      <c r="Y349" t="s">
        <v>1450</v>
      </c>
      <c r="Z349" s="26">
        <f t="shared" si="24"/>
        <v>332.46</v>
      </c>
    </row>
    <row r="350" spans="1:26" x14ac:dyDescent="0.35">
      <c r="A350" s="11" t="e">
        <f t="shared" si="21"/>
        <v>#REF!</v>
      </c>
      <c r="B350" s="1" t="s">
        <v>22</v>
      </c>
      <c r="C350" s="1" t="s">
        <v>249</v>
      </c>
      <c r="D350" s="1">
        <v>1</v>
      </c>
      <c r="E350" s="14">
        <v>45562.496342592596</v>
      </c>
      <c r="F350" s="15">
        <v>45558</v>
      </c>
      <c r="G350" s="1" t="s">
        <v>1161</v>
      </c>
      <c r="H350" s="1">
        <v>5125456</v>
      </c>
      <c r="I350" s="16" t="s">
        <v>842</v>
      </c>
      <c r="J350" s="16" t="s">
        <v>843</v>
      </c>
      <c r="K350" s="20">
        <v>173147000</v>
      </c>
      <c r="L350" s="24" t="s">
        <v>1149</v>
      </c>
      <c r="M350" s="19" t="s">
        <v>1139</v>
      </c>
      <c r="N350" s="19" t="s">
        <v>1140</v>
      </c>
      <c r="O350" s="19">
        <v>6</v>
      </c>
      <c r="P350" s="1">
        <v>27870</v>
      </c>
      <c r="Q350" s="1">
        <v>6</v>
      </c>
      <c r="R350" s="12">
        <f t="shared" si="22"/>
        <v>1</v>
      </c>
      <c r="S350" s="13">
        <f t="shared" si="23"/>
        <v>167220</v>
      </c>
      <c r="T350" s="1" t="s">
        <v>1294</v>
      </c>
      <c r="U350" s="1" t="s">
        <v>1295</v>
      </c>
      <c r="V350" s="1" t="s">
        <v>1168</v>
      </c>
      <c r="W350" t="s">
        <v>1429</v>
      </c>
      <c r="X350">
        <v>320028</v>
      </c>
      <c r="Y350" t="s">
        <v>1451</v>
      </c>
      <c r="Z350" s="26">
        <f t="shared" si="24"/>
        <v>167.22</v>
      </c>
    </row>
    <row r="351" spans="1:26" x14ac:dyDescent="0.35">
      <c r="A351" s="11" t="e">
        <f t="shared" si="21"/>
        <v>#REF!</v>
      </c>
      <c r="B351" s="1" t="s">
        <v>22</v>
      </c>
      <c r="C351" s="1" t="s">
        <v>250</v>
      </c>
      <c r="D351" s="1">
        <v>1</v>
      </c>
      <c r="E351" s="14">
        <v>45562.390821759262</v>
      </c>
      <c r="F351" s="15">
        <v>45558</v>
      </c>
      <c r="G351" s="1" t="s">
        <v>1161</v>
      </c>
      <c r="H351" s="1">
        <v>5335686</v>
      </c>
      <c r="I351" s="16" t="s">
        <v>844</v>
      </c>
      <c r="J351" s="16" t="s">
        <v>845</v>
      </c>
      <c r="K351" s="20">
        <v>173147000</v>
      </c>
      <c r="L351" s="24" t="s">
        <v>1149</v>
      </c>
      <c r="M351" s="19" t="s">
        <v>1139</v>
      </c>
      <c r="N351" s="19" t="s">
        <v>1140</v>
      </c>
      <c r="O351" s="19">
        <v>6</v>
      </c>
      <c r="P351" s="1">
        <v>27870</v>
      </c>
      <c r="Q351" s="1">
        <v>6</v>
      </c>
      <c r="R351" s="12">
        <f t="shared" si="22"/>
        <v>1</v>
      </c>
      <c r="S351" s="13">
        <f t="shared" si="23"/>
        <v>167220</v>
      </c>
      <c r="T351" s="1" t="s">
        <v>1294</v>
      </c>
      <c r="U351" s="1" t="s">
        <v>1295</v>
      </c>
      <c r="V351" s="1" t="s">
        <v>1168</v>
      </c>
      <c r="W351" t="s">
        <v>1430</v>
      </c>
      <c r="X351">
        <v>320028</v>
      </c>
      <c r="Y351" t="s">
        <v>1451</v>
      </c>
      <c r="Z351" s="26">
        <f t="shared" si="24"/>
        <v>167.22</v>
      </c>
    </row>
    <row r="352" spans="1:26" x14ac:dyDescent="0.35">
      <c r="A352" s="11" t="e">
        <f t="shared" si="21"/>
        <v>#REF!</v>
      </c>
      <c r="B352" s="1" t="s">
        <v>22</v>
      </c>
      <c r="C352" s="1" t="s">
        <v>251</v>
      </c>
      <c r="D352" s="1">
        <v>1</v>
      </c>
      <c r="E352" s="14">
        <v>45562.357708333337</v>
      </c>
      <c r="F352" s="15">
        <v>45558</v>
      </c>
      <c r="G352" s="1" t="s">
        <v>1161</v>
      </c>
      <c r="H352" s="1">
        <v>5120541</v>
      </c>
      <c r="I352" s="16" t="s">
        <v>846</v>
      </c>
      <c r="J352" s="16" t="s">
        <v>847</v>
      </c>
      <c r="K352" s="20">
        <v>173147000</v>
      </c>
      <c r="L352" s="24" t="s">
        <v>1149</v>
      </c>
      <c r="M352" s="19" t="s">
        <v>1139</v>
      </c>
      <c r="N352" s="19" t="s">
        <v>1140</v>
      </c>
      <c r="O352" s="19">
        <v>6</v>
      </c>
      <c r="P352" s="1">
        <v>27870</v>
      </c>
      <c r="Q352" s="1">
        <v>6</v>
      </c>
      <c r="R352" s="12">
        <f t="shared" si="22"/>
        <v>1</v>
      </c>
      <c r="S352" s="13">
        <f t="shared" si="23"/>
        <v>167220</v>
      </c>
      <c r="T352" s="1" t="s">
        <v>1294</v>
      </c>
      <c r="U352" s="1" t="s">
        <v>1295</v>
      </c>
      <c r="V352" s="1" t="s">
        <v>1168</v>
      </c>
      <c r="W352" t="s">
        <v>1430</v>
      </c>
      <c r="X352">
        <v>320028</v>
      </c>
      <c r="Y352" t="s">
        <v>1451</v>
      </c>
      <c r="Z352" s="26">
        <f t="shared" si="24"/>
        <v>167.22</v>
      </c>
    </row>
    <row r="353" spans="1:26" x14ac:dyDescent="0.35">
      <c r="A353" s="11" t="e">
        <f t="shared" si="21"/>
        <v>#REF!</v>
      </c>
      <c r="B353" s="1" t="s">
        <v>22</v>
      </c>
      <c r="C353" s="1" t="s">
        <v>251</v>
      </c>
      <c r="D353" s="1">
        <v>2</v>
      </c>
      <c r="E353" s="14">
        <v>45562.357708333337</v>
      </c>
      <c r="F353" s="15">
        <v>45558</v>
      </c>
      <c r="G353" s="1" t="s">
        <v>1161</v>
      </c>
      <c r="H353" s="1">
        <v>5120541</v>
      </c>
      <c r="I353" s="16" t="s">
        <v>846</v>
      </c>
      <c r="J353" s="16" t="s">
        <v>847</v>
      </c>
      <c r="K353" s="20">
        <v>173129000</v>
      </c>
      <c r="L353" s="24" t="s">
        <v>1141</v>
      </c>
      <c r="M353" s="19" t="s">
        <v>1139</v>
      </c>
      <c r="N353" s="19" t="s">
        <v>1140</v>
      </c>
      <c r="O353" s="19">
        <v>6</v>
      </c>
      <c r="P353" s="1">
        <v>36800</v>
      </c>
      <c r="Q353" s="1">
        <v>6</v>
      </c>
      <c r="R353" s="12">
        <f t="shared" si="22"/>
        <v>1</v>
      </c>
      <c r="S353" s="13">
        <f t="shared" si="23"/>
        <v>220800</v>
      </c>
      <c r="T353" s="1" t="s">
        <v>1294</v>
      </c>
      <c r="U353" s="1" t="s">
        <v>1295</v>
      </c>
      <c r="V353" s="1" t="s">
        <v>1168</v>
      </c>
      <c r="W353" t="s">
        <v>1430</v>
      </c>
      <c r="X353">
        <v>320023</v>
      </c>
      <c r="Y353" t="s">
        <v>1444</v>
      </c>
      <c r="Z353" s="26">
        <f t="shared" si="24"/>
        <v>220.8</v>
      </c>
    </row>
    <row r="354" spans="1:26" x14ac:dyDescent="0.35">
      <c r="A354" s="11" t="e">
        <f t="shared" si="21"/>
        <v>#REF!</v>
      </c>
      <c r="B354" s="1" t="s">
        <v>22</v>
      </c>
      <c r="C354" s="1" t="s">
        <v>251</v>
      </c>
      <c r="D354" s="1">
        <v>3</v>
      </c>
      <c r="E354" s="14">
        <v>45562.357708333337</v>
      </c>
      <c r="F354" s="15">
        <v>45558</v>
      </c>
      <c r="G354" s="1" t="s">
        <v>1161</v>
      </c>
      <c r="H354" s="1">
        <v>5120541</v>
      </c>
      <c r="I354" s="16" t="s">
        <v>846</v>
      </c>
      <c r="J354" s="16" t="s">
        <v>847</v>
      </c>
      <c r="K354" s="20">
        <v>173076000</v>
      </c>
      <c r="L354" s="24" t="s">
        <v>1148</v>
      </c>
      <c r="M354" s="19" t="s">
        <v>1139</v>
      </c>
      <c r="N354" s="19" t="s">
        <v>1146</v>
      </c>
      <c r="O354" s="19">
        <v>60</v>
      </c>
      <c r="P354" s="1">
        <v>5541</v>
      </c>
      <c r="Q354" s="1">
        <v>30</v>
      </c>
      <c r="R354" s="12">
        <f t="shared" si="22"/>
        <v>0.5</v>
      </c>
      <c r="S354" s="13">
        <f t="shared" si="23"/>
        <v>166230</v>
      </c>
      <c r="T354" s="1" t="s">
        <v>1294</v>
      </c>
      <c r="U354" s="1" t="s">
        <v>1295</v>
      </c>
      <c r="V354" s="1" t="s">
        <v>1168</v>
      </c>
      <c r="W354" t="s">
        <v>1430</v>
      </c>
      <c r="X354">
        <v>320015</v>
      </c>
      <c r="Y354" t="s">
        <v>1450</v>
      </c>
      <c r="Z354" s="26">
        <f t="shared" si="24"/>
        <v>332.46</v>
      </c>
    </row>
    <row r="355" spans="1:26" x14ac:dyDescent="0.35">
      <c r="A355" s="11" t="e">
        <f t="shared" si="21"/>
        <v>#REF!</v>
      </c>
      <c r="B355" s="1" t="s">
        <v>22</v>
      </c>
      <c r="C355" s="1" t="s">
        <v>252</v>
      </c>
      <c r="D355" s="1">
        <v>1</v>
      </c>
      <c r="E355" s="14">
        <v>45562.395312499997</v>
      </c>
      <c r="F355" s="15">
        <v>45558</v>
      </c>
      <c r="G355" s="1" t="s">
        <v>1161</v>
      </c>
      <c r="H355" s="1">
        <v>5339028</v>
      </c>
      <c r="I355" s="16" t="s">
        <v>848</v>
      </c>
      <c r="J355" s="16" t="s">
        <v>849</v>
      </c>
      <c r="K355" s="20">
        <v>173147000</v>
      </c>
      <c r="L355" s="24" t="s">
        <v>1149</v>
      </c>
      <c r="M355" s="19" t="s">
        <v>1139</v>
      </c>
      <c r="N355" s="19" t="s">
        <v>1140</v>
      </c>
      <c r="O355" s="19">
        <v>6</v>
      </c>
      <c r="P355" s="1">
        <v>27870</v>
      </c>
      <c r="Q355" s="1">
        <v>6</v>
      </c>
      <c r="R355" s="12">
        <f t="shared" si="22"/>
        <v>1</v>
      </c>
      <c r="S355" s="13">
        <f t="shared" si="23"/>
        <v>167220</v>
      </c>
      <c r="T355" s="1" t="s">
        <v>1294</v>
      </c>
      <c r="U355" s="1" t="s">
        <v>1295</v>
      </c>
      <c r="V355" s="1" t="s">
        <v>1168</v>
      </c>
      <c r="W355" t="s">
        <v>1430</v>
      </c>
      <c r="X355">
        <v>320028</v>
      </c>
      <c r="Y355" t="s">
        <v>1451</v>
      </c>
      <c r="Z355" s="26">
        <f t="shared" si="24"/>
        <v>167.22</v>
      </c>
    </row>
    <row r="356" spans="1:26" x14ac:dyDescent="0.35">
      <c r="A356" s="11" t="e">
        <f t="shared" si="21"/>
        <v>#REF!</v>
      </c>
      <c r="B356" s="1" t="s">
        <v>22</v>
      </c>
      <c r="C356" s="1" t="s">
        <v>253</v>
      </c>
      <c r="D356" s="1">
        <v>1</v>
      </c>
      <c r="E356" s="14">
        <v>45562.369756944441</v>
      </c>
      <c r="F356" s="15">
        <v>45558</v>
      </c>
      <c r="G356" s="1" t="s">
        <v>1161</v>
      </c>
      <c r="H356" s="1">
        <v>5330999</v>
      </c>
      <c r="I356" s="16" t="s">
        <v>850</v>
      </c>
      <c r="J356" s="16" t="s">
        <v>851</v>
      </c>
      <c r="K356" s="20">
        <v>173129000</v>
      </c>
      <c r="L356" s="24" t="s">
        <v>1141</v>
      </c>
      <c r="M356" s="19" t="s">
        <v>1139</v>
      </c>
      <c r="N356" s="19" t="s">
        <v>1140</v>
      </c>
      <c r="O356" s="19">
        <v>6</v>
      </c>
      <c r="P356" s="1">
        <v>36800</v>
      </c>
      <c r="Q356" s="1">
        <v>12</v>
      </c>
      <c r="R356" s="12">
        <f t="shared" si="22"/>
        <v>2</v>
      </c>
      <c r="S356" s="13">
        <f t="shared" si="23"/>
        <v>441600</v>
      </c>
      <c r="T356" s="1" t="s">
        <v>1294</v>
      </c>
      <c r="U356" s="1" t="s">
        <v>1295</v>
      </c>
      <c r="V356" s="1" t="s">
        <v>1168</v>
      </c>
      <c r="W356" t="s">
        <v>1429</v>
      </c>
      <c r="X356">
        <v>320023</v>
      </c>
      <c r="Y356" t="s">
        <v>1444</v>
      </c>
      <c r="Z356" s="26">
        <f t="shared" si="24"/>
        <v>220.8</v>
      </c>
    </row>
    <row r="357" spans="1:26" x14ac:dyDescent="0.35">
      <c r="A357" s="11" t="e">
        <f t="shared" si="21"/>
        <v>#REF!</v>
      </c>
      <c r="B357" s="1" t="s">
        <v>22</v>
      </c>
      <c r="C357" s="1" t="s">
        <v>253</v>
      </c>
      <c r="D357" s="1">
        <v>2</v>
      </c>
      <c r="E357" s="14">
        <v>45562.369756944441</v>
      </c>
      <c r="F357" s="15">
        <v>45558</v>
      </c>
      <c r="G357" s="1" t="s">
        <v>1161</v>
      </c>
      <c r="H357" s="1">
        <v>5330999</v>
      </c>
      <c r="I357" s="16" t="s">
        <v>850</v>
      </c>
      <c r="J357" s="16" t="s">
        <v>851</v>
      </c>
      <c r="K357" s="20">
        <v>173076000</v>
      </c>
      <c r="L357" s="24" t="s">
        <v>1148</v>
      </c>
      <c r="M357" s="19" t="s">
        <v>1139</v>
      </c>
      <c r="N357" s="19" t="s">
        <v>1146</v>
      </c>
      <c r="O357" s="19">
        <v>60</v>
      </c>
      <c r="P357" s="1">
        <v>5541</v>
      </c>
      <c r="Q357" s="1">
        <v>30</v>
      </c>
      <c r="R357" s="12">
        <f t="shared" si="22"/>
        <v>0.5</v>
      </c>
      <c r="S357" s="13">
        <f t="shared" si="23"/>
        <v>166230</v>
      </c>
      <c r="T357" s="1" t="s">
        <v>1294</v>
      </c>
      <c r="U357" s="1" t="s">
        <v>1295</v>
      </c>
      <c r="V357" s="1" t="s">
        <v>1168</v>
      </c>
      <c r="W357" t="s">
        <v>1429</v>
      </c>
      <c r="X357">
        <v>320015</v>
      </c>
      <c r="Y357" t="s">
        <v>1450</v>
      </c>
      <c r="Z357" s="26">
        <f t="shared" si="24"/>
        <v>332.46</v>
      </c>
    </row>
    <row r="358" spans="1:26" x14ac:dyDescent="0.35">
      <c r="A358" s="11" t="e">
        <f t="shared" si="21"/>
        <v>#REF!</v>
      </c>
      <c r="B358" s="1" t="s">
        <v>22</v>
      </c>
      <c r="C358" s="1" t="s">
        <v>254</v>
      </c>
      <c r="D358" s="1">
        <v>1</v>
      </c>
      <c r="E358" s="14">
        <v>45562.38417824074</v>
      </c>
      <c r="F358" s="15">
        <v>45558</v>
      </c>
      <c r="G358" s="1" t="s">
        <v>1161</v>
      </c>
      <c r="H358" s="1">
        <v>5335790</v>
      </c>
      <c r="I358" s="16" t="s">
        <v>852</v>
      </c>
      <c r="J358" s="16" t="s">
        <v>853</v>
      </c>
      <c r="K358" s="20">
        <v>173076000</v>
      </c>
      <c r="L358" s="24" t="s">
        <v>1148</v>
      </c>
      <c r="M358" s="19" t="s">
        <v>1139</v>
      </c>
      <c r="N358" s="19" t="s">
        <v>1146</v>
      </c>
      <c r="O358" s="19">
        <v>60</v>
      </c>
      <c r="P358" s="1">
        <v>5541</v>
      </c>
      <c r="Q358" s="1">
        <v>60</v>
      </c>
      <c r="R358" s="12">
        <f t="shared" si="22"/>
        <v>1</v>
      </c>
      <c r="S358" s="13">
        <f t="shared" si="23"/>
        <v>332460</v>
      </c>
      <c r="T358" s="1" t="s">
        <v>1294</v>
      </c>
      <c r="U358" s="1" t="s">
        <v>1295</v>
      </c>
      <c r="V358" s="1" t="s">
        <v>1168</v>
      </c>
      <c r="W358" t="s">
        <v>1429</v>
      </c>
      <c r="X358">
        <v>320015</v>
      </c>
      <c r="Y358" t="s">
        <v>1450</v>
      </c>
      <c r="Z358" s="26">
        <f t="shared" si="24"/>
        <v>332.46</v>
      </c>
    </row>
    <row r="359" spans="1:26" x14ac:dyDescent="0.35">
      <c r="A359" s="11" t="e">
        <f t="shared" si="21"/>
        <v>#REF!</v>
      </c>
      <c r="B359" s="1" t="s">
        <v>22</v>
      </c>
      <c r="C359" s="1" t="s">
        <v>255</v>
      </c>
      <c r="D359" s="1">
        <v>1</v>
      </c>
      <c r="E359" s="14">
        <v>45562.412476851852</v>
      </c>
      <c r="F359" s="15">
        <v>45558</v>
      </c>
      <c r="G359" s="1" t="s">
        <v>1161</v>
      </c>
      <c r="H359" s="1">
        <v>5132726</v>
      </c>
      <c r="I359" s="16" t="s">
        <v>854</v>
      </c>
      <c r="J359" s="16" t="s">
        <v>855</v>
      </c>
      <c r="K359" s="20">
        <v>173076000</v>
      </c>
      <c r="L359" s="24" t="s">
        <v>1148</v>
      </c>
      <c r="M359" s="19" t="s">
        <v>1139</v>
      </c>
      <c r="N359" s="19" t="s">
        <v>1146</v>
      </c>
      <c r="O359" s="19">
        <v>60</v>
      </c>
      <c r="P359" s="1">
        <v>5541</v>
      </c>
      <c r="Q359" s="1">
        <v>30</v>
      </c>
      <c r="R359" s="12">
        <f t="shared" si="22"/>
        <v>0.5</v>
      </c>
      <c r="S359" s="13">
        <f t="shared" si="23"/>
        <v>166230</v>
      </c>
      <c r="T359" s="1" t="s">
        <v>1294</v>
      </c>
      <c r="U359" s="1" t="s">
        <v>1295</v>
      </c>
      <c r="V359" s="1" t="s">
        <v>1168</v>
      </c>
      <c r="W359" t="s">
        <v>1429</v>
      </c>
      <c r="X359">
        <v>320015</v>
      </c>
      <c r="Y359" t="s">
        <v>1450</v>
      </c>
      <c r="Z359" s="26">
        <f t="shared" si="24"/>
        <v>332.46</v>
      </c>
    </row>
    <row r="360" spans="1:26" x14ac:dyDescent="0.35">
      <c r="A360" s="11" t="e">
        <f t="shared" si="21"/>
        <v>#REF!</v>
      </c>
      <c r="B360" s="1" t="s">
        <v>22</v>
      </c>
      <c r="C360" s="1" t="s">
        <v>256</v>
      </c>
      <c r="D360" s="1">
        <v>1</v>
      </c>
      <c r="E360" s="14">
        <v>45562.431597222225</v>
      </c>
      <c r="F360" s="15">
        <v>45558</v>
      </c>
      <c r="G360" s="1" t="s">
        <v>1161</v>
      </c>
      <c r="H360" s="1">
        <v>5137354</v>
      </c>
      <c r="I360" s="16" t="s">
        <v>856</v>
      </c>
      <c r="J360" s="16" t="s">
        <v>857</v>
      </c>
      <c r="K360" s="20">
        <v>173076000</v>
      </c>
      <c r="L360" s="24" t="s">
        <v>1148</v>
      </c>
      <c r="M360" s="19" t="s">
        <v>1139</v>
      </c>
      <c r="N360" s="19" t="s">
        <v>1146</v>
      </c>
      <c r="O360" s="19">
        <v>60</v>
      </c>
      <c r="P360" s="1">
        <v>5541</v>
      </c>
      <c r="Q360" s="1">
        <v>30</v>
      </c>
      <c r="R360" s="12">
        <f t="shared" si="22"/>
        <v>0.5</v>
      </c>
      <c r="S360" s="13">
        <f t="shared" si="23"/>
        <v>166230</v>
      </c>
      <c r="T360" s="1" t="s">
        <v>1294</v>
      </c>
      <c r="U360" s="1" t="s">
        <v>1295</v>
      </c>
      <c r="V360" s="1" t="s">
        <v>1168</v>
      </c>
      <c r="W360" t="s">
        <v>1429</v>
      </c>
      <c r="X360">
        <v>320015</v>
      </c>
      <c r="Y360" t="s">
        <v>1450</v>
      </c>
      <c r="Z360" s="26">
        <f t="shared" si="24"/>
        <v>332.46</v>
      </c>
    </row>
    <row r="361" spans="1:26" x14ac:dyDescent="0.35">
      <c r="A361" s="11" t="e">
        <f t="shared" si="21"/>
        <v>#REF!</v>
      </c>
      <c r="B361" s="1" t="s">
        <v>22</v>
      </c>
      <c r="C361" s="1" t="s">
        <v>257</v>
      </c>
      <c r="D361" s="1">
        <v>1</v>
      </c>
      <c r="E361" s="14">
        <v>45562.451412037037</v>
      </c>
      <c r="F361" s="15">
        <v>45558</v>
      </c>
      <c r="G361" s="1" t="s">
        <v>1161</v>
      </c>
      <c r="H361" s="1">
        <v>5274039</v>
      </c>
      <c r="I361" s="16" t="s">
        <v>858</v>
      </c>
      <c r="J361" s="16" t="s">
        <v>859</v>
      </c>
      <c r="K361" s="20">
        <v>173147000</v>
      </c>
      <c r="L361" s="24" t="s">
        <v>1149</v>
      </c>
      <c r="M361" s="19" t="s">
        <v>1139</v>
      </c>
      <c r="N361" s="19" t="s">
        <v>1140</v>
      </c>
      <c r="O361" s="19">
        <v>6</v>
      </c>
      <c r="P361" s="1">
        <v>27870</v>
      </c>
      <c r="Q361" s="1">
        <v>6</v>
      </c>
      <c r="R361" s="12">
        <f t="shared" si="22"/>
        <v>1</v>
      </c>
      <c r="S361" s="13">
        <f t="shared" si="23"/>
        <v>167220</v>
      </c>
      <c r="T361" s="1" t="s">
        <v>1294</v>
      </c>
      <c r="U361" s="1" t="s">
        <v>1295</v>
      </c>
      <c r="V361" s="1" t="s">
        <v>1168</v>
      </c>
      <c r="W361" t="s">
        <v>1430</v>
      </c>
      <c r="X361">
        <v>320028</v>
      </c>
      <c r="Y361" t="s">
        <v>1451</v>
      </c>
      <c r="Z361" s="26">
        <f t="shared" si="24"/>
        <v>167.22</v>
      </c>
    </row>
    <row r="362" spans="1:26" x14ac:dyDescent="0.35">
      <c r="A362" s="11" t="e">
        <f t="shared" si="21"/>
        <v>#REF!</v>
      </c>
      <c r="B362" s="1" t="s">
        <v>22</v>
      </c>
      <c r="C362" s="1" t="s">
        <v>258</v>
      </c>
      <c r="D362" s="1">
        <v>1</v>
      </c>
      <c r="E362" s="14">
        <v>45562.457662037035</v>
      </c>
      <c r="F362" s="15">
        <v>45558</v>
      </c>
      <c r="G362" s="1" t="s">
        <v>1161</v>
      </c>
      <c r="H362" s="1">
        <v>5278028</v>
      </c>
      <c r="I362" s="16" t="s">
        <v>860</v>
      </c>
      <c r="J362" s="16" t="s">
        <v>861</v>
      </c>
      <c r="K362" s="20">
        <v>173076000</v>
      </c>
      <c r="L362" s="24" t="s">
        <v>1148</v>
      </c>
      <c r="M362" s="19" t="s">
        <v>1139</v>
      </c>
      <c r="N362" s="19" t="s">
        <v>1146</v>
      </c>
      <c r="O362" s="19">
        <v>60</v>
      </c>
      <c r="P362" s="1">
        <v>5541</v>
      </c>
      <c r="Q362" s="1">
        <v>30</v>
      </c>
      <c r="R362" s="12">
        <f t="shared" si="22"/>
        <v>0.5</v>
      </c>
      <c r="S362" s="13">
        <f t="shared" si="23"/>
        <v>166230</v>
      </c>
      <c r="T362" s="1" t="s">
        <v>1294</v>
      </c>
      <c r="U362" s="1" t="s">
        <v>1295</v>
      </c>
      <c r="V362" s="1" t="s">
        <v>1168</v>
      </c>
      <c r="W362" t="s">
        <v>1430</v>
      </c>
      <c r="X362">
        <v>320015</v>
      </c>
      <c r="Y362" t="s">
        <v>1450</v>
      </c>
      <c r="Z362" s="26">
        <f t="shared" si="24"/>
        <v>332.46</v>
      </c>
    </row>
    <row r="363" spans="1:26" x14ac:dyDescent="0.35">
      <c r="A363" s="11" t="e">
        <f t="shared" si="21"/>
        <v>#REF!</v>
      </c>
      <c r="B363" s="1" t="s">
        <v>22</v>
      </c>
      <c r="C363" s="1" t="s">
        <v>259</v>
      </c>
      <c r="D363" s="1">
        <v>1</v>
      </c>
      <c r="E363" s="14">
        <v>45562.458506944444</v>
      </c>
      <c r="F363" s="15">
        <v>45558</v>
      </c>
      <c r="G363" s="1" t="s">
        <v>1161</v>
      </c>
      <c r="H363" s="1">
        <v>5278547</v>
      </c>
      <c r="I363" s="16" t="s">
        <v>862</v>
      </c>
      <c r="J363" s="16" t="s">
        <v>863</v>
      </c>
      <c r="K363" s="20">
        <v>173147000</v>
      </c>
      <c r="L363" s="24" t="s">
        <v>1149</v>
      </c>
      <c r="M363" s="19" t="s">
        <v>1139</v>
      </c>
      <c r="N363" s="19" t="s">
        <v>1140</v>
      </c>
      <c r="O363" s="19">
        <v>6</v>
      </c>
      <c r="P363" s="1">
        <v>27870</v>
      </c>
      <c r="Q363" s="1">
        <v>6</v>
      </c>
      <c r="R363" s="12">
        <f t="shared" si="22"/>
        <v>1</v>
      </c>
      <c r="S363" s="13">
        <f t="shared" si="23"/>
        <v>167220</v>
      </c>
      <c r="T363" s="1" t="s">
        <v>1294</v>
      </c>
      <c r="U363" s="1" t="s">
        <v>1295</v>
      </c>
      <c r="V363" s="1" t="s">
        <v>1168</v>
      </c>
      <c r="W363" t="s">
        <v>1430</v>
      </c>
      <c r="X363">
        <v>320028</v>
      </c>
      <c r="Y363" t="s">
        <v>1451</v>
      </c>
      <c r="Z363" s="26">
        <f t="shared" si="24"/>
        <v>167.22</v>
      </c>
    </row>
    <row r="364" spans="1:26" x14ac:dyDescent="0.35">
      <c r="A364" s="11" t="e">
        <f t="shared" si="21"/>
        <v>#REF!</v>
      </c>
      <c r="B364" s="1" t="s">
        <v>22</v>
      </c>
      <c r="C364" s="1" t="s">
        <v>260</v>
      </c>
      <c r="D364" s="1">
        <v>1</v>
      </c>
      <c r="E364" s="14">
        <v>45562.462789351855</v>
      </c>
      <c r="F364" s="15">
        <v>45558</v>
      </c>
      <c r="G364" s="1" t="s">
        <v>1161</v>
      </c>
      <c r="H364" s="1">
        <v>5278907</v>
      </c>
      <c r="I364" s="16" t="s">
        <v>864</v>
      </c>
      <c r="J364" s="16" t="s">
        <v>865</v>
      </c>
      <c r="K364" s="20">
        <v>173076000</v>
      </c>
      <c r="L364" s="24" t="s">
        <v>1148</v>
      </c>
      <c r="M364" s="19" t="s">
        <v>1139</v>
      </c>
      <c r="N364" s="19" t="s">
        <v>1146</v>
      </c>
      <c r="O364" s="19">
        <v>60</v>
      </c>
      <c r="P364" s="1">
        <v>5541</v>
      </c>
      <c r="Q364" s="1">
        <v>30</v>
      </c>
      <c r="R364" s="12">
        <f t="shared" si="22"/>
        <v>0.5</v>
      </c>
      <c r="S364" s="13">
        <f t="shared" si="23"/>
        <v>166230</v>
      </c>
      <c r="T364" s="1" t="s">
        <v>1294</v>
      </c>
      <c r="U364" s="1" t="s">
        <v>1295</v>
      </c>
      <c r="V364" s="1" t="s">
        <v>1168</v>
      </c>
      <c r="W364" t="s">
        <v>1429</v>
      </c>
      <c r="X364">
        <v>320015</v>
      </c>
      <c r="Y364" t="s">
        <v>1450</v>
      </c>
      <c r="Z364" s="26">
        <f t="shared" si="24"/>
        <v>332.46</v>
      </c>
    </row>
    <row r="365" spans="1:26" x14ac:dyDescent="0.35">
      <c r="A365" s="11" t="e">
        <f t="shared" si="21"/>
        <v>#REF!</v>
      </c>
      <c r="B365" s="1" t="s">
        <v>22</v>
      </c>
      <c r="C365" s="1" t="s">
        <v>261</v>
      </c>
      <c r="D365" s="1">
        <v>1</v>
      </c>
      <c r="E365" s="14">
        <v>45562.359606481485</v>
      </c>
      <c r="F365" s="15">
        <v>45558</v>
      </c>
      <c r="G365" s="1" t="s">
        <v>1161</v>
      </c>
      <c r="H365" s="1">
        <v>5123586</v>
      </c>
      <c r="I365" s="16" t="s">
        <v>866</v>
      </c>
      <c r="J365" s="16" t="s">
        <v>867</v>
      </c>
      <c r="K365" s="20">
        <v>173076000</v>
      </c>
      <c r="L365" s="24" t="s">
        <v>1148</v>
      </c>
      <c r="M365" s="19" t="s">
        <v>1139</v>
      </c>
      <c r="N365" s="19" t="s">
        <v>1146</v>
      </c>
      <c r="O365" s="19">
        <v>60</v>
      </c>
      <c r="P365" s="1">
        <v>5541</v>
      </c>
      <c r="Q365" s="1">
        <v>30</v>
      </c>
      <c r="R365" s="12">
        <f t="shared" si="22"/>
        <v>0.5</v>
      </c>
      <c r="S365" s="13">
        <f t="shared" si="23"/>
        <v>166230</v>
      </c>
      <c r="T365" s="1" t="s">
        <v>1294</v>
      </c>
      <c r="U365" s="1" t="s">
        <v>1295</v>
      </c>
      <c r="V365" s="1" t="s">
        <v>1168</v>
      </c>
      <c r="W365" t="s">
        <v>1429</v>
      </c>
      <c r="X365">
        <v>320015</v>
      </c>
      <c r="Y365" t="s">
        <v>1450</v>
      </c>
      <c r="Z365" s="26">
        <f t="shared" si="24"/>
        <v>332.46</v>
      </c>
    </row>
    <row r="366" spans="1:26" x14ac:dyDescent="0.35">
      <c r="A366" s="11" t="e">
        <f t="shared" si="21"/>
        <v>#REF!</v>
      </c>
      <c r="B366" s="1" t="s">
        <v>22</v>
      </c>
      <c r="C366" s="1" t="s">
        <v>262</v>
      </c>
      <c r="D366" s="1">
        <v>1</v>
      </c>
      <c r="E366" s="14">
        <v>45562.364293981482</v>
      </c>
      <c r="F366" s="15">
        <v>45558</v>
      </c>
      <c r="G366" s="1" t="s">
        <v>1161</v>
      </c>
      <c r="H366" s="1">
        <v>5298987</v>
      </c>
      <c r="I366" s="16" t="s">
        <v>868</v>
      </c>
      <c r="J366" s="16" t="s">
        <v>869</v>
      </c>
      <c r="K366" s="20">
        <v>173076000</v>
      </c>
      <c r="L366" s="24" t="s">
        <v>1148</v>
      </c>
      <c r="M366" s="19" t="s">
        <v>1139</v>
      </c>
      <c r="N366" s="19" t="s">
        <v>1146</v>
      </c>
      <c r="O366" s="19">
        <v>60</v>
      </c>
      <c r="P366" s="1">
        <v>5541</v>
      </c>
      <c r="Q366" s="1">
        <v>30</v>
      </c>
      <c r="R366" s="12">
        <f t="shared" si="22"/>
        <v>0.5</v>
      </c>
      <c r="S366" s="13">
        <f t="shared" si="23"/>
        <v>166230</v>
      </c>
      <c r="T366" s="1" t="s">
        <v>1294</v>
      </c>
      <c r="U366" s="1" t="s">
        <v>1295</v>
      </c>
      <c r="V366" s="1" t="s">
        <v>1168</v>
      </c>
      <c r="W366" t="s">
        <v>1429</v>
      </c>
      <c r="X366">
        <v>320015</v>
      </c>
      <c r="Y366" t="s">
        <v>1450</v>
      </c>
      <c r="Z366" s="26">
        <f t="shared" si="24"/>
        <v>332.46</v>
      </c>
    </row>
    <row r="367" spans="1:26" x14ac:dyDescent="0.35">
      <c r="A367" s="11" t="e">
        <f t="shared" si="21"/>
        <v>#REF!</v>
      </c>
      <c r="B367" s="1" t="s">
        <v>22</v>
      </c>
      <c r="C367" s="1" t="s">
        <v>263</v>
      </c>
      <c r="D367" s="1">
        <v>1</v>
      </c>
      <c r="E367" s="14">
        <v>45562.639351851853</v>
      </c>
      <c r="F367" s="15">
        <v>45558</v>
      </c>
      <c r="G367" s="1" t="s">
        <v>1161</v>
      </c>
      <c r="H367" s="1">
        <v>5132913</v>
      </c>
      <c r="I367" s="16" t="s">
        <v>870</v>
      </c>
      <c r="J367" s="16" t="s">
        <v>871</v>
      </c>
      <c r="K367" s="20">
        <v>173076000</v>
      </c>
      <c r="L367" s="24" t="s">
        <v>1148</v>
      </c>
      <c r="M367" s="19" t="s">
        <v>1139</v>
      </c>
      <c r="N367" s="19" t="s">
        <v>1146</v>
      </c>
      <c r="O367" s="19">
        <v>60</v>
      </c>
      <c r="P367" s="1">
        <v>5541</v>
      </c>
      <c r="Q367" s="1">
        <v>30</v>
      </c>
      <c r="R367" s="12">
        <f t="shared" si="22"/>
        <v>0.5</v>
      </c>
      <c r="S367" s="13">
        <f t="shared" si="23"/>
        <v>166230</v>
      </c>
      <c r="T367" s="1" t="s">
        <v>1294</v>
      </c>
      <c r="U367" s="1" t="s">
        <v>1295</v>
      </c>
      <c r="V367" s="1" t="s">
        <v>1168</v>
      </c>
      <c r="W367" t="s">
        <v>1429</v>
      </c>
      <c r="X367">
        <v>320015</v>
      </c>
      <c r="Y367" t="s">
        <v>1450</v>
      </c>
      <c r="Z367" s="26">
        <f t="shared" si="24"/>
        <v>332.46</v>
      </c>
    </row>
    <row r="368" spans="1:26" x14ac:dyDescent="0.35">
      <c r="A368" s="11" t="e">
        <f t="shared" si="21"/>
        <v>#REF!</v>
      </c>
      <c r="B368" s="1" t="s">
        <v>22</v>
      </c>
      <c r="C368" s="1" t="s">
        <v>264</v>
      </c>
      <c r="D368" s="1">
        <v>1</v>
      </c>
      <c r="E368" s="14">
        <v>45562.484074074076</v>
      </c>
      <c r="F368" s="15">
        <v>45558</v>
      </c>
      <c r="G368" s="1" t="s">
        <v>1161</v>
      </c>
      <c r="H368" s="1">
        <v>5331815</v>
      </c>
      <c r="I368" s="16" t="s">
        <v>872</v>
      </c>
      <c r="J368" s="16" t="s">
        <v>873</v>
      </c>
      <c r="K368" s="20">
        <v>173147000</v>
      </c>
      <c r="L368" s="24" t="s">
        <v>1149</v>
      </c>
      <c r="M368" s="19" t="s">
        <v>1139</v>
      </c>
      <c r="N368" s="19" t="s">
        <v>1140</v>
      </c>
      <c r="O368" s="19">
        <v>6</v>
      </c>
      <c r="P368" s="1">
        <v>27870</v>
      </c>
      <c r="Q368" s="1">
        <v>6</v>
      </c>
      <c r="R368" s="12">
        <f t="shared" si="22"/>
        <v>1</v>
      </c>
      <c r="S368" s="13">
        <f t="shared" si="23"/>
        <v>167220</v>
      </c>
      <c r="T368" s="1" t="s">
        <v>1294</v>
      </c>
      <c r="U368" s="1" t="s">
        <v>1295</v>
      </c>
      <c r="V368" s="1" t="s">
        <v>1168</v>
      </c>
      <c r="W368" t="s">
        <v>1429</v>
      </c>
      <c r="X368">
        <v>320028</v>
      </c>
      <c r="Y368" t="s">
        <v>1451</v>
      </c>
      <c r="Z368" s="26">
        <f t="shared" si="24"/>
        <v>167.22</v>
      </c>
    </row>
    <row r="369" spans="1:26" x14ac:dyDescent="0.35">
      <c r="A369" s="11" t="e">
        <f t="shared" si="21"/>
        <v>#REF!</v>
      </c>
      <c r="B369" s="1" t="s">
        <v>22</v>
      </c>
      <c r="C369" s="1" t="s">
        <v>264</v>
      </c>
      <c r="D369" s="1">
        <v>2</v>
      </c>
      <c r="E369" s="14">
        <v>45562.484074074076</v>
      </c>
      <c r="F369" s="15">
        <v>45558</v>
      </c>
      <c r="G369" s="1" t="s">
        <v>1161</v>
      </c>
      <c r="H369" s="1">
        <v>5331815</v>
      </c>
      <c r="I369" s="16" t="s">
        <v>872</v>
      </c>
      <c r="J369" s="16" t="s">
        <v>873</v>
      </c>
      <c r="K369" s="20">
        <v>173076000</v>
      </c>
      <c r="L369" s="24" t="s">
        <v>1148</v>
      </c>
      <c r="M369" s="19" t="s">
        <v>1139</v>
      </c>
      <c r="N369" s="19" t="s">
        <v>1146</v>
      </c>
      <c r="O369" s="19">
        <v>60</v>
      </c>
      <c r="P369" s="1">
        <v>5541</v>
      </c>
      <c r="Q369" s="1">
        <v>30</v>
      </c>
      <c r="R369" s="12">
        <f t="shared" si="22"/>
        <v>0.5</v>
      </c>
      <c r="S369" s="13">
        <f t="shared" si="23"/>
        <v>166230</v>
      </c>
      <c r="T369" s="1" t="s">
        <v>1294</v>
      </c>
      <c r="U369" s="1" t="s">
        <v>1295</v>
      </c>
      <c r="V369" s="1" t="s">
        <v>1168</v>
      </c>
      <c r="W369" t="s">
        <v>1429</v>
      </c>
      <c r="X369">
        <v>320015</v>
      </c>
      <c r="Y369" t="s">
        <v>1450</v>
      </c>
      <c r="Z369" s="26">
        <f t="shared" si="24"/>
        <v>332.46</v>
      </c>
    </row>
    <row r="370" spans="1:26" x14ac:dyDescent="0.35">
      <c r="A370" s="11" t="e">
        <f t="shared" si="21"/>
        <v>#REF!</v>
      </c>
      <c r="B370" s="1" t="s">
        <v>22</v>
      </c>
      <c r="C370" s="1" t="s">
        <v>265</v>
      </c>
      <c r="D370" s="1">
        <v>1</v>
      </c>
      <c r="E370" s="14">
        <v>45562.553402777776</v>
      </c>
      <c r="F370" s="15">
        <v>45558</v>
      </c>
      <c r="G370" s="1" t="s">
        <v>1161</v>
      </c>
      <c r="H370" s="1">
        <v>5331763</v>
      </c>
      <c r="I370" s="16" t="s">
        <v>874</v>
      </c>
      <c r="J370" s="16" t="s">
        <v>875</v>
      </c>
      <c r="K370" s="20">
        <v>173147000</v>
      </c>
      <c r="L370" s="24" t="s">
        <v>1149</v>
      </c>
      <c r="M370" s="19" t="s">
        <v>1139</v>
      </c>
      <c r="N370" s="19" t="s">
        <v>1140</v>
      </c>
      <c r="O370" s="19">
        <v>6</v>
      </c>
      <c r="P370" s="1">
        <v>27870</v>
      </c>
      <c r="Q370" s="1">
        <v>6</v>
      </c>
      <c r="R370" s="12">
        <f t="shared" si="22"/>
        <v>1</v>
      </c>
      <c r="S370" s="13">
        <f t="shared" si="23"/>
        <v>167220</v>
      </c>
      <c r="T370" s="1" t="s">
        <v>1294</v>
      </c>
      <c r="U370" s="1" t="s">
        <v>1295</v>
      </c>
      <c r="V370" s="1" t="s">
        <v>1168</v>
      </c>
      <c r="W370" t="s">
        <v>1429</v>
      </c>
      <c r="X370">
        <v>320028</v>
      </c>
      <c r="Y370" t="s">
        <v>1451</v>
      </c>
      <c r="Z370" s="26">
        <f t="shared" si="24"/>
        <v>167.22</v>
      </c>
    </row>
    <row r="371" spans="1:26" x14ac:dyDescent="0.35">
      <c r="A371" s="11" t="e">
        <f t="shared" si="21"/>
        <v>#REF!</v>
      </c>
      <c r="B371" s="1" t="s">
        <v>22</v>
      </c>
      <c r="C371" s="1" t="s">
        <v>265</v>
      </c>
      <c r="D371" s="1">
        <v>2</v>
      </c>
      <c r="E371" s="14">
        <v>45562.553402777776</v>
      </c>
      <c r="F371" s="15">
        <v>45558</v>
      </c>
      <c r="G371" s="1" t="s">
        <v>1161</v>
      </c>
      <c r="H371" s="1">
        <v>5331763</v>
      </c>
      <c r="I371" s="16" t="s">
        <v>874</v>
      </c>
      <c r="J371" s="16" t="s">
        <v>875</v>
      </c>
      <c r="K371" s="20">
        <v>173076000</v>
      </c>
      <c r="L371" s="24" t="s">
        <v>1148</v>
      </c>
      <c r="M371" s="19" t="s">
        <v>1139</v>
      </c>
      <c r="N371" s="19" t="s">
        <v>1146</v>
      </c>
      <c r="O371" s="19">
        <v>60</v>
      </c>
      <c r="P371" s="1">
        <v>5541</v>
      </c>
      <c r="Q371" s="1">
        <v>30</v>
      </c>
      <c r="R371" s="12">
        <f t="shared" si="22"/>
        <v>0.5</v>
      </c>
      <c r="S371" s="13">
        <f t="shared" si="23"/>
        <v>166230</v>
      </c>
      <c r="T371" s="1" t="s">
        <v>1294</v>
      </c>
      <c r="U371" s="1" t="s">
        <v>1295</v>
      </c>
      <c r="V371" s="1" t="s">
        <v>1168</v>
      </c>
      <c r="W371" t="s">
        <v>1429</v>
      </c>
      <c r="X371">
        <v>320015</v>
      </c>
      <c r="Y371" t="s">
        <v>1450</v>
      </c>
      <c r="Z371" s="26">
        <f t="shared" si="24"/>
        <v>332.46</v>
      </c>
    </row>
    <row r="372" spans="1:26" x14ac:dyDescent="0.35">
      <c r="A372" s="11" t="e">
        <f t="shared" si="21"/>
        <v>#REF!</v>
      </c>
      <c r="B372" s="1" t="s">
        <v>22</v>
      </c>
      <c r="C372" s="1" t="s">
        <v>266</v>
      </c>
      <c r="D372" s="1">
        <v>1</v>
      </c>
      <c r="E372" s="14">
        <v>45562.466851851852</v>
      </c>
      <c r="F372" s="15">
        <v>45558</v>
      </c>
      <c r="G372" s="1" t="s">
        <v>1161</v>
      </c>
      <c r="H372" s="1">
        <v>5273421</v>
      </c>
      <c r="I372" s="16" t="s">
        <v>876</v>
      </c>
      <c r="J372" s="16" t="s">
        <v>877</v>
      </c>
      <c r="K372" s="20">
        <v>173147000</v>
      </c>
      <c r="L372" s="24" t="s">
        <v>1149</v>
      </c>
      <c r="M372" s="19" t="s">
        <v>1139</v>
      </c>
      <c r="N372" s="19" t="s">
        <v>1140</v>
      </c>
      <c r="O372" s="19">
        <v>6</v>
      </c>
      <c r="P372" s="1">
        <v>27870</v>
      </c>
      <c r="Q372" s="1">
        <v>6</v>
      </c>
      <c r="R372" s="12">
        <f t="shared" si="22"/>
        <v>1</v>
      </c>
      <c r="S372" s="13">
        <f t="shared" si="23"/>
        <v>167220</v>
      </c>
      <c r="T372" s="1" t="s">
        <v>1294</v>
      </c>
      <c r="U372" s="1" t="s">
        <v>1295</v>
      </c>
      <c r="V372" s="1" t="s">
        <v>1168</v>
      </c>
      <c r="W372" t="s">
        <v>1429</v>
      </c>
      <c r="X372">
        <v>320028</v>
      </c>
      <c r="Y372" t="s">
        <v>1451</v>
      </c>
      <c r="Z372" s="26">
        <f t="shared" si="24"/>
        <v>167.22</v>
      </c>
    </row>
    <row r="373" spans="1:26" x14ac:dyDescent="0.35">
      <c r="A373" s="11" t="e">
        <f t="shared" si="21"/>
        <v>#REF!</v>
      </c>
      <c r="B373" s="1" t="s">
        <v>22</v>
      </c>
      <c r="C373" s="1" t="s">
        <v>267</v>
      </c>
      <c r="D373" s="1">
        <v>1</v>
      </c>
      <c r="E373" s="14">
        <v>45562.484270833331</v>
      </c>
      <c r="F373" s="15">
        <v>45558</v>
      </c>
      <c r="G373" s="1" t="s">
        <v>1161</v>
      </c>
      <c r="H373" s="1">
        <v>5138038</v>
      </c>
      <c r="I373" s="16" t="s">
        <v>878</v>
      </c>
      <c r="J373" s="16" t="s">
        <v>879</v>
      </c>
      <c r="K373" s="20">
        <v>173129000</v>
      </c>
      <c r="L373" s="24" t="s">
        <v>1141</v>
      </c>
      <c r="M373" s="19" t="s">
        <v>1139</v>
      </c>
      <c r="N373" s="19" t="s">
        <v>1140</v>
      </c>
      <c r="O373" s="19">
        <v>6</v>
      </c>
      <c r="P373" s="1">
        <v>36800</v>
      </c>
      <c r="Q373" s="1">
        <v>6</v>
      </c>
      <c r="R373" s="12">
        <f t="shared" si="22"/>
        <v>1</v>
      </c>
      <c r="S373" s="13">
        <f t="shared" si="23"/>
        <v>220800</v>
      </c>
      <c r="T373" s="1" t="s">
        <v>1294</v>
      </c>
      <c r="U373" s="1" t="s">
        <v>1295</v>
      </c>
      <c r="V373" s="1" t="s">
        <v>1168</v>
      </c>
      <c r="W373" t="s">
        <v>1429</v>
      </c>
      <c r="X373">
        <v>320023</v>
      </c>
      <c r="Y373" t="s">
        <v>1444</v>
      </c>
      <c r="Z373" s="26">
        <f t="shared" si="24"/>
        <v>220.8</v>
      </c>
    </row>
    <row r="374" spans="1:26" x14ac:dyDescent="0.35">
      <c r="A374" s="11" t="e">
        <f t="shared" si="21"/>
        <v>#REF!</v>
      </c>
      <c r="B374" s="1" t="s">
        <v>22</v>
      </c>
      <c r="C374" s="1" t="s">
        <v>268</v>
      </c>
      <c r="D374" s="1">
        <v>1</v>
      </c>
      <c r="E374" s="14">
        <v>45562.479537037034</v>
      </c>
      <c r="F374" s="15">
        <v>45558</v>
      </c>
      <c r="G374" s="1" t="s">
        <v>1161</v>
      </c>
      <c r="H374" s="1">
        <v>5138557</v>
      </c>
      <c r="I374" s="16" t="s">
        <v>880</v>
      </c>
      <c r="J374" s="16" t="s">
        <v>881</v>
      </c>
      <c r="K374" s="20">
        <v>173129000</v>
      </c>
      <c r="L374" s="24" t="s">
        <v>1141</v>
      </c>
      <c r="M374" s="19" t="s">
        <v>1139</v>
      </c>
      <c r="N374" s="19" t="s">
        <v>1140</v>
      </c>
      <c r="O374" s="19">
        <v>6</v>
      </c>
      <c r="P374" s="1">
        <v>36800</v>
      </c>
      <c r="Q374" s="1">
        <v>6</v>
      </c>
      <c r="R374" s="12">
        <f t="shared" si="22"/>
        <v>1</v>
      </c>
      <c r="S374" s="13">
        <f t="shared" si="23"/>
        <v>220800</v>
      </c>
      <c r="T374" s="1" t="s">
        <v>1294</v>
      </c>
      <c r="U374" s="1" t="s">
        <v>1295</v>
      </c>
      <c r="V374" s="1" t="s">
        <v>1168</v>
      </c>
      <c r="W374" t="s">
        <v>1429</v>
      </c>
      <c r="X374">
        <v>320023</v>
      </c>
      <c r="Y374" t="s">
        <v>1444</v>
      </c>
      <c r="Z374" s="26">
        <f t="shared" si="24"/>
        <v>220.8</v>
      </c>
    </row>
    <row r="375" spans="1:26" x14ac:dyDescent="0.35">
      <c r="A375" s="11" t="e">
        <f t="shared" si="21"/>
        <v>#REF!</v>
      </c>
      <c r="B375" s="1" t="s">
        <v>22</v>
      </c>
      <c r="C375" s="1" t="s">
        <v>268</v>
      </c>
      <c r="D375" s="1">
        <v>2</v>
      </c>
      <c r="E375" s="14">
        <v>45562.479537037034</v>
      </c>
      <c r="F375" s="15">
        <v>45558</v>
      </c>
      <c r="G375" s="1" t="s">
        <v>1161</v>
      </c>
      <c r="H375" s="1">
        <v>5138557</v>
      </c>
      <c r="I375" s="16" t="s">
        <v>880</v>
      </c>
      <c r="J375" s="16" t="s">
        <v>881</v>
      </c>
      <c r="K375" s="20">
        <v>173076000</v>
      </c>
      <c r="L375" s="24" t="s">
        <v>1148</v>
      </c>
      <c r="M375" s="19" t="s">
        <v>1139</v>
      </c>
      <c r="N375" s="19" t="s">
        <v>1146</v>
      </c>
      <c r="O375" s="19">
        <v>60</v>
      </c>
      <c r="P375" s="1">
        <v>5541</v>
      </c>
      <c r="Q375" s="1">
        <v>30</v>
      </c>
      <c r="R375" s="12">
        <f t="shared" si="22"/>
        <v>0.5</v>
      </c>
      <c r="S375" s="13">
        <f t="shared" si="23"/>
        <v>166230</v>
      </c>
      <c r="T375" s="1" t="s">
        <v>1294</v>
      </c>
      <c r="U375" s="1" t="s">
        <v>1295</v>
      </c>
      <c r="V375" s="1" t="s">
        <v>1168</v>
      </c>
      <c r="W375" t="s">
        <v>1429</v>
      </c>
      <c r="X375">
        <v>320015</v>
      </c>
      <c r="Y375" t="s">
        <v>1450</v>
      </c>
      <c r="Z375" s="26">
        <f t="shared" si="24"/>
        <v>332.46</v>
      </c>
    </row>
    <row r="376" spans="1:26" x14ac:dyDescent="0.35">
      <c r="A376" s="11" t="e">
        <f t="shared" si="21"/>
        <v>#REF!</v>
      </c>
      <c r="B376" s="1" t="s">
        <v>22</v>
      </c>
      <c r="C376" s="1" t="s">
        <v>269</v>
      </c>
      <c r="D376" s="1">
        <v>1</v>
      </c>
      <c r="E376" s="14">
        <v>45562.474988425929</v>
      </c>
      <c r="F376" s="15">
        <v>45558</v>
      </c>
      <c r="G376" s="1" t="s">
        <v>1161</v>
      </c>
      <c r="H376" s="1">
        <v>5330968</v>
      </c>
      <c r="I376" s="16" t="s">
        <v>882</v>
      </c>
      <c r="J376" s="16" t="s">
        <v>883</v>
      </c>
      <c r="K376" s="20">
        <v>173129000</v>
      </c>
      <c r="L376" s="24" t="s">
        <v>1141</v>
      </c>
      <c r="M376" s="19" t="s">
        <v>1139</v>
      </c>
      <c r="N376" s="19" t="s">
        <v>1140</v>
      </c>
      <c r="O376" s="19">
        <v>6</v>
      </c>
      <c r="P376" s="1">
        <v>36800</v>
      </c>
      <c r="Q376" s="1">
        <v>6</v>
      </c>
      <c r="R376" s="12">
        <f t="shared" si="22"/>
        <v>1</v>
      </c>
      <c r="S376" s="13">
        <f t="shared" si="23"/>
        <v>220800</v>
      </c>
      <c r="T376" s="1" t="s">
        <v>1294</v>
      </c>
      <c r="U376" s="1" t="s">
        <v>1295</v>
      </c>
      <c r="V376" s="1" t="s">
        <v>1168</v>
      </c>
      <c r="W376" t="s">
        <v>1429</v>
      </c>
      <c r="X376">
        <v>320023</v>
      </c>
      <c r="Y376" t="s">
        <v>1444</v>
      </c>
      <c r="Z376" s="26">
        <f t="shared" si="24"/>
        <v>220.8</v>
      </c>
    </row>
    <row r="377" spans="1:26" x14ac:dyDescent="0.35">
      <c r="A377" s="11" t="e">
        <f t="shared" si="21"/>
        <v>#REF!</v>
      </c>
      <c r="B377" s="1" t="s">
        <v>22</v>
      </c>
      <c r="C377" s="1" t="s">
        <v>270</v>
      </c>
      <c r="D377" s="1">
        <v>1</v>
      </c>
      <c r="E377" s="14">
        <v>45562.580023148148</v>
      </c>
      <c r="F377" s="15">
        <v>45558</v>
      </c>
      <c r="G377" s="1" t="s">
        <v>1161</v>
      </c>
      <c r="H377" s="1">
        <v>5333093</v>
      </c>
      <c r="I377" s="16" t="s">
        <v>884</v>
      </c>
      <c r="J377" s="16" t="s">
        <v>885</v>
      </c>
      <c r="K377" s="20">
        <v>173076000</v>
      </c>
      <c r="L377" s="24" t="s">
        <v>1148</v>
      </c>
      <c r="M377" s="19" t="s">
        <v>1139</v>
      </c>
      <c r="N377" s="19" t="s">
        <v>1146</v>
      </c>
      <c r="O377" s="19">
        <v>60</v>
      </c>
      <c r="P377" s="1">
        <v>5541</v>
      </c>
      <c r="Q377" s="1">
        <v>30</v>
      </c>
      <c r="R377" s="12">
        <f t="shared" si="22"/>
        <v>0.5</v>
      </c>
      <c r="S377" s="13">
        <f t="shared" si="23"/>
        <v>166230</v>
      </c>
      <c r="T377" s="1" t="s">
        <v>1294</v>
      </c>
      <c r="U377" s="1" t="s">
        <v>1295</v>
      </c>
      <c r="V377" s="1" t="s">
        <v>1168</v>
      </c>
      <c r="W377" t="s">
        <v>1429</v>
      </c>
      <c r="X377">
        <v>320015</v>
      </c>
      <c r="Y377" t="s">
        <v>1450</v>
      </c>
      <c r="Z377" s="26">
        <f t="shared" si="24"/>
        <v>332.46</v>
      </c>
    </row>
    <row r="378" spans="1:26" x14ac:dyDescent="0.35">
      <c r="A378" s="11" t="e">
        <f t="shared" si="21"/>
        <v>#REF!</v>
      </c>
      <c r="B378" s="1" t="s">
        <v>22</v>
      </c>
      <c r="C378" s="1" t="s">
        <v>271</v>
      </c>
      <c r="D378" s="1">
        <v>1</v>
      </c>
      <c r="E378" s="14">
        <v>45562.625868055555</v>
      </c>
      <c r="F378" s="15">
        <v>45558</v>
      </c>
      <c r="G378" s="1" t="s">
        <v>1161</v>
      </c>
      <c r="H378" s="1">
        <v>5334812</v>
      </c>
      <c r="I378" s="16" t="s">
        <v>886</v>
      </c>
      <c r="J378" s="16" t="s">
        <v>887</v>
      </c>
      <c r="K378" s="20">
        <v>173076000</v>
      </c>
      <c r="L378" s="24" t="s">
        <v>1148</v>
      </c>
      <c r="M378" s="19" t="s">
        <v>1139</v>
      </c>
      <c r="N378" s="19" t="s">
        <v>1146</v>
      </c>
      <c r="O378" s="19">
        <v>60</v>
      </c>
      <c r="P378" s="1">
        <v>5541</v>
      </c>
      <c r="Q378" s="1">
        <v>30</v>
      </c>
      <c r="R378" s="12">
        <f t="shared" si="22"/>
        <v>0.5</v>
      </c>
      <c r="S378" s="13">
        <f t="shared" si="23"/>
        <v>166230</v>
      </c>
      <c r="T378" s="1" t="s">
        <v>1294</v>
      </c>
      <c r="U378" s="1" t="s">
        <v>1295</v>
      </c>
      <c r="V378" s="1" t="s">
        <v>1168</v>
      </c>
      <c r="W378" t="s">
        <v>1429</v>
      </c>
      <c r="X378">
        <v>320015</v>
      </c>
      <c r="Y378" t="s">
        <v>1450</v>
      </c>
      <c r="Z378" s="26">
        <f t="shared" si="24"/>
        <v>332.46</v>
      </c>
    </row>
    <row r="379" spans="1:26" x14ac:dyDescent="0.35">
      <c r="A379" s="11" t="e">
        <f t="shared" si="21"/>
        <v>#REF!</v>
      </c>
      <c r="B379" s="1" t="s">
        <v>22</v>
      </c>
      <c r="C379" s="1" t="s">
        <v>272</v>
      </c>
      <c r="D379" s="1">
        <v>1</v>
      </c>
      <c r="E379" s="14">
        <v>45562.409537037034</v>
      </c>
      <c r="F379" s="15">
        <v>45558</v>
      </c>
      <c r="G379" s="1" t="s">
        <v>1161</v>
      </c>
      <c r="H379" s="1">
        <v>5294770</v>
      </c>
      <c r="I379" s="16" t="s">
        <v>888</v>
      </c>
      <c r="J379" s="16" t="s">
        <v>889</v>
      </c>
      <c r="K379" s="20">
        <v>173129000</v>
      </c>
      <c r="L379" s="24" t="s">
        <v>1141</v>
      </c>
      <c r="M379" s="19" t="s">
        <v>1139</v>
      </c>
      <c r="N379" s="19" t="s">
        <v>1140</v>
      </c>
      <c r="O379" s="19">
        <v>6</v>
      </c>
      <c r="P379" s="1">
        <v>36800</v>
      </c>
      <c r="Q379" s="1">
        <v>6</v>
      </c>
      <c r="R379" s="12">
        <f t="shared" si="22"/>
        <v>1</v>
      </c>
      <c r="S379" s="13">
        <f t="shared" si="23"/>
        <v>220800</v>
      </c>
      <c r="T379" s="1" t="s">
        <v>1294</v>
      </c>
      <c r="U379" s="1" t="s">
        <v>1295</v>
      </c>
      <c r="V379" s="1" t="s">
        <v>1168</v>
      </c>
      <c r="W379" t="s">
        <v>1430</v>
      </c>
      <c r="X379">
        <v>320023</v>
      </c>
      <c r="Y379" t="s">
        <v>1444</v>
      </c>
      <c r="Z379" s="26">
        <f t="shared" si="24"/>
        <v>220.8</v>
      </c>
    </row>
    <row r="380" spans="1:26" x14ac:dyDescent="0.35">
      <c r="A380" s="11" t="e">
        <f t="shared" si="21"/>
        <v>#REF!</v>
      </c>
      <c r="B380" s="1" t="s">
        <v>22</v>
      </c>
      <c r="C380" s="1" t="s">
        <v>272</v>
      </c>
      <c r="D380" s="1">
        <v>2</v>
      </c>
      <c r="E380" s="14">
        <v>45562.409537037034</v>
      </c>
      <c r="F380" s="15">
        <v>45558</v>
      </c>
      <c r="G380" s="1" t="s">
        <v>1161</v>
      </c>
      <c r="H380" s="1">
        <v>5294770</v>
      </c>
      <c r="I380" s="16" t="s">
        <v>888</v>
      </c>
      <c r="J380" s="16" t="s">
        <v>889</v>
      </c>
      <c r="K380" s="20">
        <v>173076000</v>
      </c>
      <c r="L380" s="24" t="s">
        <v>1148</v>
      </c>
      <c r="M380" s="19" t="s">
        <v>1139</v>
      </c>
      <c r="N380" s="19" t="s">
        <v>1146</v>
      </c>
      <c r="O380" s="19">
        <v>60</v>
      </c>
      <c r="P380" s="1">
        <v>5541</v>
      </c>
      <c r="Q380" s="1">
        <v>30</v>
      </c>
      <c r="R380" s="12">
        <f t="shared" si="22"/>
        <v>0.5</v>
      </c>
      <c r="S380" s="13">
        <f t="shared" si="23"/>
        <v>166230</v>
      </c>
      <c r="T380" s="1" t="s">
        <v>1294</v>
      </c>
      <c r="U380" s="1" t="s">
        <v>1295</v>
      </c>
      <c r="V380" s="1" t="s">
        <v>1168</v>
      </c>
      <c r="W380" t="s">
        <v>1430</v>
      </c>
      <c r="X380">
        <v>320015</v>
      </c>
      <c r="Y380" t="s">
        <v>1450</v>
      </c>
      <c r="Z380" s="26">
        <f t="shared" si="24"/>
        <v>332.46</v>
      </c>
    </row>
    <row r="381" spans="1:26" x14ac:dyDescent="0.35">
      <c r="A381" s="11" t="e">
        <f t="shared" si="21"/>
        <v>#REF!</v>
      </c>
      <c r="B381" s="1" t="s">
        <v>22</v>
      </c>
      <c r="C381" s="1" t="s">
        <v>273</v>
      </c>
      <c r="D381" s="1">
        <v>1</v>
      </c>
      <c r="E381" s="14">
        <v>45562.413761574076</v>
      </c>
      <c r="F381" s="15">
        <v>45558</v>
      </c>
      <c r="G381" s="1" t="s">
        <v>1161</v>
      </c>
      <c r="H381" s="1">
        <v>5297708</v>
      </c>
      <c r="I381" s="16" t="s">
        <v>890</v>
      </c>
      <c r="J381" s="16" t="s">
        <v>891</v>
      </c>
      <c r="K381" s="20">
        <v>173129000</v>
      </c>
      <c r="L381" s="24" t="s">
        <v>1141</v>
      </c>
      <c r="M381" s="19" t="s">
        <v>1139</v>
      </c>
      <c r="N381" s="19" t="s">
        <v>1140</v>
      </c>
      <c r="O381" s="19">
        <v>6</v>
      </c>
      <c r="P381" s="1">
        <v>36800</v>
      </c>
      <c r="Q381" s="1">
        <v>6</v>
      </c>
      <c r="R381" s="12">
        <f t="shared" si="22"/>
        <v>1</v>
      </c>
      <c r="S381" s="13">
        <f t="shared" si="23"/>
        <v>220800</v>
      </c>
      <c r="T381" s="1" t="s">
        <v>1294</v>
      </c>
      <c r="U381" s="1" t="s">
        <v>1295</v>
      </c>
      <c r="V381" s="1" t="s">
        <v>1168</v>
      </c>
      <c r="W381" t="s">
        <v>1430</v>
      </c>
      <c r="X381">
        <v>320023</v>
      </c>
      <c r="Y381" t="s">
        <v>1444</v>
      </c>
      <c r="Z381" s="26">
        <f t="shared" si="24"/>
        <v>220.8</v>
      </c>
    </row>
    <row r="382" spans="1:26" x14ac:dyDescent="0.35">
      <c r="A382" s="11" t="e">
        <f t="shared" si="21"/>
        <v>#REF!</v>
      </c>
      <c r="B382" s="1" t="s">
        <v>22</v>
      </c>
      <c r="C382" s="1" t="s">
        <v>273</v>
      </c>
      <c r="D382" s="1">
        <v>2</v>
      </c>
      <c r="E382" s="14">
        <v>45562.413761574076</v>
      </c>
      <c r="F382" s="15">
        <v>45558</v>
      </c>
      <c r="G382" s="1" t="s">
        <v>1161</v>
      </c>
      <c r="H382" s="1">
        <v>5297708</v>
      </c>
      <c r="I382" s="16" t="s">
        <v>890</v>
      </c>
      <c r="J382" s="16" t="s">
        <v>891</v>
      </c>
      <c r="K382" s="20">
        <v>173076000</v>
      </c>
      <c r="L382" s="24" t="s">
        <v>1148</v>
      </c>
      <c r="M382" s="19" t="s">
        <v>1139</v>
      </c>
      <c r="N382" s="19" t="s">
        <v>1146</v>
      </c>
      <c r="O382" s="19">
        <v>60</v>
      </c>
      <c r="P382" s="1">
        <v>5541</v>
      </c>
      <c r="Q382" s="1">
        <v>30</v>
      </c>
      <c r="R382" s="12">
        <f t="shared" si="22"/>
        <v>0.5</v>
      </c>
      <c r="S382" s="13">
        <f t="shared" si="23"/>
        <v>166230</v>
      </c>
      <c r="T382" s="1" t="s">
        <v>1294</v>
      </c>
      <c r="U382" s="1" t="s">
        <v>1295</v>
      </c>
      <c r="V382" s="1" t="s">
        <v>1168</v>
      </c>
      <c r="W382" t="s">
        <v>1430</v>
      </c>
      <c r="X382">
        <v>320015</v>
      </c>
      <c r="Y382" t="s">
        <v>1450</v>
      </c>
      <c r="Z382" s="26">
        <f t="shared" si="24"/>
        <v>332.46</v>
      </c>
    </row>
    <row r="383" spans="1:26" x14ac:dyDescent="0.35">
      <c r="A383" s="11" t="e">
        <f t="shared" si="21"/>
        <v>#REF!</v>
      </c>
      <c r="B383" s="1" t="s">
        <v>22</v>
      </c>
      <c r="C383" s="1" t="s">
        <v>274</v>
      </c>
      <c r="D383" s="1">
        <v>3</v>
      </c>
      <c r="E383" s="14">
        <v>45562.593182870369</v>
      </c>
      <c r="F383" s="15">
        <v>45561</v>
      </c>
      <c r="G383" s="1" t="s">
        <v>1161</v>
      </c>
      <c r="H383" s="1">
        <v>5163577</v>
      </c>
      <c r="I383" s="16" t="s">
        <v>892</v>
      </c>
      <c r="J383" s="16" t="s">
        <v>893</v>
      </c>
      <c r="K383" s="20">
        <v>173135000</v>
      </c>
      <c r="L383" s="24" t="s">
        <v>1138</v>
      </c>
      <c r="M383" s="19" t="s">
        <v>1139</v>
      </c>
      <c r="N383" s="19" t="s">
        <v>1140</v>
      </c>
      <c r="O383" s="19">
        <v>20</v>
      </c>
      <c r="P383" s="1">
        <v>15116</v>
      </c>
      <c r="Q383" s="1">
        <v>160</v>
      </c>
      <c r="R383" s="12">
        <f t="shared" si="22"/>
        <v>8</v>
      </c>
      <c r="S383" s="13">
        <f t="shared" si="23"/>
        <v>2418560</v>
      </c>
      <c r="T383" s="1" t="s">
        <v>1296</v>
      </c>
      <c r="U383" s="1" t="s">
        <v>1295</v>
      </c>
      <c r="V383" s="1" t="s">
        <v>1175</v>
      </c>
      <c r="W383" t="s">
        <v>1432</v>
      </c>
      <c r="X383">
        <v>324003</v>
      </c>
      <c r="Y383" t="s">
        <v>1443</v>
      </c>
      <c r="Z383" s="26">
        <f t="shared" si="24"/>
        <v>302.32</v>
      </c>
    </row>
    <row r="384" spans="1:26" x14ac:dyDescent="0.35">
      <c r="A384" s="11" t="e">
        <f t="shared" si="21"/>
        <v>#REF!</v>
      </c>
      <c r="B384" s="1" t="s">
        <v>22</v>
      </c>
      <c r="C384" s="1" t="s">
        <v>274</v>
      </c>
      <c r="D384" s="1">
        <v>4</v>
      </c>
      <c r="E384" s="14">
        <v>45562.593182870369</v>
      </c>
      <c r="F384" s="15">
        <v>45561</v>
      </c>
      <c r="G384" s="1" t="s">
        <v>1161</v>
      </c>
      <c r="H384" s="1">
        <v>5163577</v>
      </c>
      <c r="I384" s="16" t="s">
        <v>892</v>
      </c>
      <c r="J384" s="16" t="s">
        <v>893</v>
      </c>
      <c r="K384" s="20">
        <v>173076000</v>
      </c>
      <c r="L384" s="24" t="s">
        <v>1148</v>
      </c>
      <c r="M384" s="19" t="s">
        <v>1139</v>
      </c>
      <c r="N384" s="19" t="s">
        <v>1146</v>
      </c>
      <c r="O384" s="19">
        <v>60</v>
      </c>
      <c r="P384" s="1">
        <v>4031</v>
      </c>
      <c r="Q384" s="1">
        <v>30</v>
      </c>
      <c r="R384" s="12">
        <f t="shared" si="22"/>
        <v>0.5</v>
      </c>
      <c r="S384" s="13">
        <f t="shared" si="23"/>
        <v>120930</v>
      </c>
      <c r="T384" s="1" t="s">
        <v>1296</v>
      </c>
      <c r="U384" s="1" t="s">
        <v>1295</v>
      </c>
      <c r="V384" s="1" t="s">
        <v>1172</v>
      </c>
      <c r="W384" t="s">
        <v>1432</v>
      </c>
      <c r="X384">
        <v>320015</v>
      </c>
      <c r="Y384" t="s">
        <v>1450</v>
      </c>
      <c r="Z384" s="26">
        <f t="shared" si="24"/>
        <v>241.86</v>
      </c>
    </row>
    <row r="385" spans="1:26" x14ac:dyDescent="0.35">
      <c r="A385" s="11" t="e">
        <f t="shared" si="21"/>
        <v>#REF!</v>
      </c>
      <c r="B385" s="1" t="s">
        <v>22</v>
      </c>
      <c r="C385" s="1" t="s">
        <v>275</v>
      </c>
      <c r="D385" s="1">
        <v>6</v>
      </c>
      <c r="E385" s="14">
        <v>45562.337905092594</v>
      </c>
      <c r="F385" s="15">
        <v>45565</v>
      </c>
      <c r="G385" s="1" t="s">
        <v>1161</v>
      </c>
      <c r="H385" s="1">
        <v>5152135</v>
      </c>
      <c r="I385" s="16" t="s">
        <v>894</v>
      </c>
      <c r="J385" s="16" t="s">
        <v>895</v>
      </c>
      <c r="K385" s="20">
        <v>173129000</v>
      </c>
      <c r="L385" s="24" t="s">
        <v>1141</v>
      </c>
      <c r="M385" s="19" t="s">
        <v>1139</v>
      </c>
      <c r="N385" s="19" t="s">
        <v>1140</v>
      </c>
      <c r="O385" s="19">
        <v>6</v>
      </c>
      <c r="P385" s="1">
        <v>36800</v>
      </c>
      <c r="Q385" s="1">
        <v>24</v>
      </c>
      <c r="R385" s="12">
        <f t="shared" si="22"/>
        <v>4</v>
      </c>
      <c r="S385" s="13">
        <f t="shared" si="23"/>
        <v>883200</v>
      </c>
      <c r="T385" s="1" t="s">
        <v>1169</v>
      </c>
      <c r="U385" s="1" t="s">
        <v>1295</v>
      </c>
      <c r="V385" s="1" t="s">
        <v>1168</v>
      </c>
      <c r="W385" t="s">
        <v>1441</v>
      </c>
      <c r="X385">
        <v>320023</v>
      </c>
      <c r="Y385" t="s">
        <v>1444</v>
      </c>
      <c r="Z385" s="26">
        <f t="shared" si="24"/>
        <v>220.8</v>
      </c>
    </row>
    <row r="386" spans="1:26" x14ac:dyDescent="0.35">
      <c r="A386" s="11" t="e">
        <f t="shared" si="21"/>
        <v>#REF!</v>
      </c>
      <c r="B386" s="1" t="s">
        <v>22</v>
      </c>
      <c r="C386" s="1" t="s">
        <v>275</v>
      </c>
      <c r="D386" s="1">
        <v>7</v>
      </c>
      <c r="E386" s="14">
        <v>45562.337905092594</v>
      </c>
      <c r="F386" s="15">
        <v>45565</v>
      </c>
      <c r="G386" s="1" t="s">
        <v>1161</v>
      </c>
      <c r="H386" s="1">
        <v>5152135</v>
      </c>
      <c r="I386" s="16" t="s">
        <v>894</v>
      </c>
      <c r="J386" s="16" t="s">
        <v>895</v>
      </c>
      <c r="K386" s="20">
        <v>173076000</v>
      </c>
      <c r="L386" s="24" t="s">
        <v>1148</v>
      </c>
      <c r="M386" s="19" t="s">
        <v>1139</v>
      </c>
      <c r="N386" s="19" t="s">
        <v>1146</v>
      </c>
      <c r="O386" s="19">
        <v>60</v>
      </c>
      <c r="P386" s="1">
        <v>5541</v>
      </c>
      <c r="Q386" s="1">
        <v>120</v>
      </c>
      <c r="R386" s="12">
        <f t="shared" si="22"/>
        <v>2</v>
      </c>
      <c r="S386" s="13">
        <f t="shared" si="23"/>
        <v>664920</v>
      </c>
      <c r="T386" s="1" t="s">
        <v>1169</v>
      </c>
      <c r="U386" s="1" t="s">
        <v>1295</v>
      </c>
      <c r="V386" s="1" t="s">
        <v>1168</v>
      </c>
      <c r="W386" t="s">
        <v>1441</v>
      </c>
      <c r="X386">
        <v>320015</v>
      </c>
      <c r="Y386" t="s">
        <v>1450</v>
      </c>
      <c r="Z386" s="26">
        <f t="shared" si="24"/>
        <v>332.46</v>
      </c>
    </row>
    <row r="387" spans="1:26" x14ac:dyDescent="0.35">
      <c r="A387" s="11" t="e">
        <f t="shared" ref="A387:A450" si="25">A386+1</f>
        <v>#REF!</v>
      </c>
      <c r="B387" s="1" t="s">
        <v>22</v>
      </c>
      <c r="C387" s="1" t="s">
        <v>275</v>
      </c>
      <c r="D387" s="1">
        <v>9</v>
      </c>
      <c r="E387" s="14">
        <v>45562.337905092594</v>
      </c>
      <c r="F387" s="15">
        <v>45565</v>
      </c>
      <c r="G387" s="1" t="s">
        <v>1161</v>
      </c>
      <c r="H387" s="1">
        <v>5152135</v>
      </c>
      <c r="I387" s="16" t="s">
        <v>894</v>
      </c>
      <c r="J387" s="16" t="s">
        <v>895</v>
      </c>
      <c r="K387" s="20">
        <v>173141000</v>
      </c>
      <c r="L387" s="24" t="s">
        <v>1159</v>
      </c>
      <c r="M387" s="19" t="s">
        <v>1139</v>
      </c>
      <c r="N387" s="19" t="s">
        <v>1146</v>
      </c>
      <c r="O387" s="19">
        <v>24</v>
      </c>
      <c r="P387" s="1">
        <v>11709</v>
      </c>
      <c r="Q387" s="1">
        <v>48</v>
      </c>
      <c r="R387" s="12">
        <f t="shared" ref="R387:R450" si="26">Q387/O387</f>
        <v>2</v>
      </c>
      <c r="S387" s="13">
        <f t="shared" ref="S387:S450" si="27">P387*Q387</f>
        <v>562032</v>
      </c>
      <c r="T387" s="1" t="s">
        <v>1169</v>
      </c>
      <c r="U387" s="1" t="s">
        <v>1295</v>
      </c>
      <c r="V387" s="1" t="s">
        <v>1168</v>
      </c>
      <c r="W387" t="s">
        <v>1441</v>
      </c>
      <c r="X387" t="e">
        <v>#N/A</v>
      </c>
      <c r="Y387" t="e">
        <v>#N/A</v>
      </c>
      <c r="Z387" s="26">
        <f t="shared" ref="Z387:Z450" si="28">O387*P387/1000</f>
        <v>281.01600000000002</v>
      </c>
    </row>
    <row r="388" spans="1:26" x14ac:dyDescent="0.35">
      <c r="A388" s="11" t="e">
        <f t="shared" si="25"/>
        <v>#REF!</v>
      </c>
      <c r="B388" s="1" t="s">
        <v>22</v>
      </c>
      <c r="C388" s="1" t="s">
        <v>275</v>
      </c>
      <c r="D388" s="1">
        <v>10</v>
      </c>
      <c r="E388" s="14">
        <v>45562.337905092594</v>
      </c>
      <c r="F388" s="15">
        <v>45565</v>
      </c>
      <c r="G388" s="1" t="s">
        <v>1161</v>
      </c>
      <c r="H388" s="1">
        <v>5152135</v>
      </c>
      <c r="I388" s="16" t="s">
        <v>894</v>
      </c>
      <c r="J388" s="16" t="s">
        <v>895</v>
      </c>
      <c r="K388" s="20">
        <v>173123000</v>
      </c>
      <c r="L388" s="24" t="s">
        <v>1151</v>
      </c>
      <c r="M388" s="19" t="s">
        <v>1139</v>
      </c>
      <c r="N388" s="19" t="s">
        <v>1140</v>
      </c>
      <c r="O388" s="19">
        <v>6</v>
      </c>
      <c r="P388" s="1">
        <v>36800</v>
      </c>
      <c r="Q388" s="1">
        <v>12</v>
      </c>
      <c r="R388" s="12">
        <f t="shared" si="26"/>
        <v>2</v>
      </c>
      <c r="S388" s="13">
        <f t="shared" si="27"/>
        <v>441600</v>
      </c>
      <c r="T388" s="1" t="s">
        <v>1169</v>
      </c>
      <c r="U388" s="1" t="s">
        <v>1295</v>
      </c>
      <c r="V388" s="1" t="s">
        <v>1168</v>
      </c>
      <c r="W388" t="s">
        <v>1441</v>
      </c>
      <c r="X388">
        <v>320118</v>
      </c>
      <c r="Y388" t="s">
        <v>1453</v>
      </c>
      <c r="Z388" s="26">
        <f t="shared" si="28"/>
        <v>220.8</v>
      </c>
    </row>
    <row r="389" spans="1:26" x14ac:dyDescent="0.35">
      <c r="A389" s="11" t="e">
        <f t="shared" si="25"/>
        <v>#REF!</v>
      </c>
      <c r="B389" s="1" t="s">
        <v>22</v>
      </c>
      <c r="C389" s="1" t="s">
        <v>276</v>
      </c>
      <c r="D389" s="1">
        <v>1</v>
      </c>
      <c r="E389" s="14">
        <v>45562.632847222223</v>
      </c>
      <c r="F389" s="15">
        <v>45562</v>
      </c>
      <c r="G389" s="1" t="s">
        <v>1161</v>
      </c>
      <c r="H389" s="1">
        <v>5160286</v>
      </c>
      <c r="I389" s="16" t="s">
        <v>896</v>
      </c>
      <c r="J389" s="16" t="s">
        <v>897</v>
      </c>
      <c r="K389" s="20">
        <v>173147000</v>
      </c>
      <c r="L389" s="24" t="s">
        <v>1149</v>
      </c>
      <c r="M389" s="19" t="s">
        <v>1139</v>
      </c>
      <c r="N389" s="19" t="s">
        <v>1140</v>
      </c>
      <c r="O389" s="19">
        <v>6</v>
      </c>
      <c r="P389" s="1">
        <v>21460</v>
      </c>
      <c r="Q389" s="1">
        <v>108</v>
      </c>
      <c r="R389" s="12">
        <f t="shared" si="26"/>
        <v>18</v>
      </c>
      <c r="S389" s="13">
        <f t="shared" si="27"/>
        <v>2317680</v>
      </c>
      <c r="T389" s="1" t="s">
        <v>1170</v>
      </c>
      <c r="U389" s="1" t="s">
        <v>1295</v>
      </c>
      <c r="V389" s="1" t="s">
        <v>1297</v>
      </c>
      <c r="W389" t="s">
        <v>1432</v>
      </c>
      <c r="X389">
        <v>320028</v>
      </c>
      <c r="Y389" t="s">
        <v>1451</v>
      </c>
      <c r="Z389" s="26">
        <f t="shared" si="28"/>
        <v>128.76</v>
      </c>
    </row>
    <row r="390" spans="1:26" x14ac:dyDescent="0.35">
      <c r="A390" s="11" t="e">
        <f t="shared" si="25"/>
        <v>#REF!</v>
      </c>
      <c r="B390" s="1" t="s">
        <v>22</v>
      </c>
      <c r="C390" s="1" t="s">
        <v>276</v>
      </c>
      <c r="D390" s="1">
        <v>3</v>
      </c>
      <c r="E390" s="14">
        <v>45562.632847222223</v>
      </c>
      <c r="F390" s="15">
        <v>45562</v>
      </c>
      <c r="G390" s="1" t="s">
        <v>1161</v>
      </c>
      <c r="H390" s="1">
        <v>5160286</v>
      </c>
      <c r="I390" s="16" t="s">
        <v>896</v>
      </c>
      <c r="J390" s="16" t="s">
        <v>897</v>
      </c>
      <c r="K390" s="20">
        <v>173076000</v>
      </c>
      <c r="L390" s="24" t="s">
        <v>1148</v>
      </c>
      <c r="M390" s="19" t="s">
        <v>1139</v>
      </c>
      <c r="N390" s="19" t="s">
        <v>1146</v>
      </c>
      <c r="O390" s="19">
        <v>60</v>
      </c>
      <c r="P390" s="1">
        <v>4031</v>
      </c>
      <c r="Q390" s="1">
        <v>120</v>
      </c>
      <c r="R390" s="12">
        <f t="shared" si="26"/>
        <v>2</v>
      </c>
      <c r="S390" s="13">
        <f t="shared" si="27"/>
        <v>483720</v>
      </c>
      <c r="T390" s="1" t="s">
        <v>1170</v>
      </c>
      <c r="U390" s="1" t="s">
        <v>1295</v>
      </c>
      <c r="V390" s="1" t="s">
        <v>1172</v>
      </c>
      <c r="W390" t="s">
        <v>1432</v>
      </c>
      <c r="X390">
        <v>320015</v>
      </c>
      <c r="Y390" t="s">
        <v>1450</v>
      </c>
      <c r="Z390" s="26">
        <f t="shared" si="28"/>
        <v>241.86</v>
      </c>
    </row>
    <row r="391" spans="1:26" x14ac:dyDescent="0.35">
      <c r="A391" s="11" t="e">
        <f t="shared" si="25"/>
        <v>#REF!</v>
      </c>
      <c r="B391" s="1" t="s">
        <v>22</v>
      </c>
      <c r="C391" s="1" t="s">
        <v>276</v>
      </c>
      <c r="D391" s="1">
        <v>5</v>
      </c>
      <c r="E391" s="14">
        <v>45562.410543981481</v>
      </c>
      <c r="F391" s="15">
        <v>45562</v>
      </c>
      <c r="G391" s="1" t="s">
        <v>1161</v>
      </c>
      <c r="H391" s="1">
        <v>5160286</v>
      </c>
      <c r="I391" s="16" t="s">
        <v>896</v>
      </c>
      <c r="J391" s="16" t="s">
        <v>897</v>
      </c>
      <c r="K391" s="20">
        <v>173103000</v>
      </c>
      <c r="L391" s="24" t="s">
        <v>1150</v>
      </c>
      <c r="M391" s="19" t="s">
        <v>1139</v>
      </c>
      <c r="N391" s="19" t="s">
        <v>1146</v>
      </c>
      <c r="O391" s="19">
        <v>60</v>
      </c>
      <c r="P391" s="1">
        <v>3853</v>
      </c>
      <c r="Q391" s="1">
        <v>120</v>
      </c>
      <c r="R391" s="12">
        <f t="shared" si="26"/>
        <v>2</v>
      </c>
      <c r="S391" s="13">
        <f t="shared" si="27"/>
        <v>462360</v>
      </c>
      <c r="T391" s="1" t="s">
        <v>1170</v>
      </c>
      <c r="U391" s="1" t="s">
        <v>1295</v>
      </c>
      <c r="V391" s="1" t="s">
        <v>1176</v>
      </c>
      <c r="W391" t="s">
        <v>1432</v>
      </c>
      <c r="X391">
        <v>320107</v>
      </c>
      <c r="Y391" t="s">
        <v>1452</v>
      </c>
      <c r="Z391" s="26">
        <f t="shared" si="28"/>
        <v>231.18</v>
      </c>
    </row>
    <row r="392" spans="1:26" x14ac:dyDescent="0.35">
      <c r="A392" s="11" t="e">
        <f t="shared" si="25"/>
        <v>#REF!</v>
      </c>
      <c r="B392" s="1" t="s">
        <v>22</v>
      </c>
      <c r="C392" s="1" t="s">
        <v>277</v>
      </c>
      <c r="D392" s="1">
        <v>1</v>
      </c>
      <c r="E392" s="14">
        <v>45562.531446759262</v>
      </c>
      <c r="F392" s="15">
        <v>45562</v>
      </c>
      <c r="G392" s="1" t="s">
        <v>1161</v>
      </c>
      <c r="H392" s="1">
        <v>5151790</v>
      </c>
      <c r="I392" s="16" t="s">
        <v>898</v>
      </c>
      <c r="J392" s="16" t="s">
        <v>899</v>
      </c>
      <c r="K392" s="20">
        <v>173076000</v>
      </c>
      <c r="L392" s="24" t="s">
        <v>1148</v>
      </c>
      <c r="M392" s="19" t="s">
        <v>1139</v>
      </c>
      <c r="N392" s="19" t="s">
        <v>1146</v>
      </c>
      <c r="O392" s="19">
        <v>60</v>
      </c>
      <c r="P392" s="1">
        <v>5486</v>
      </c>
      <c r="Q392" s="1">
        <v>30</v>
      </c>
      <c r="R392" s="12">
        <f t="shared" si="26"/>
        <v>0.5</v>
      </c>
      <c r="S392" s="13">
        <f t="shared" si="27"/>
        <v>164580</v>
      </c>
      <c r="T392" s="1" t="s">
        <v>1170</v>
      </c>
      <c r="U392" s="1" t="s">
        <v>1295</v>
      </c>
      <c r="V392" s="1" t="s">
        <v>1257</v>
      </c>
      <c r="W392" t="s">
        <v>1437</v>
      </c>
      <c r="X392">
        <v>320015</v>
      </c>
      <c r="Y392" t="s">
        <v>1450</v>
      </c>
      <c r="Z392" s="26">
        <f t="shared" si="28"/>
        <v>329.16</v>
      </c>
    </row>
    <row r="393" spans="1:26" x14ac:dyDescent="0.35">
      <c r="A393" s="11" t="e">
        <f t="shared" si="25"/>
        <v>#REF!</v>
      </c>
      <c r="B393" s="1" t="s">
        <v>22</v>
      </c>
      <c r="C393" s="1" t="s">
        <v>277</v>
      </c>
      <c r="D393" s="1">
        <v>2</v>
      </c>
      <c r="E393" s="14">
        <v>45562.531446759262</v>
      </c>
      <c r="F393" s="15">
        <v>45562</v>
      </c>
      <c r="G393" s="1" t="s">
        <v>1161</v>
      </c>
      <c r="H393" s="1">
        <v>5151790</v>
      </c>
      <c r="I393" s="16" t="s">
        <v>898</v>
      </c>
      <c r="J393" s="16" t="s">
        <v>899</v>
      </c>
      <c r="K393" s="20">
        <v>173103000</v>
      </c>
      <c r="L393" s="24" t="s">
        <v>1150</v>
      </c>
      <c r="M393" s="19" t="s">
        <v>1139</v>
      </c>
      <c r="N393" s="19" t="s">
        <v>1146</v>
      </c>
      <c r="O393" s="19">
        <v>60</v>
      </c>
      <c r="P393" s="1">
        <v>5486</v>
      </c>
      <c r="Q393" s="1">
        <v>15</v>
      </c>
      <c r="R393" s="12">
        <f t="shared" si="26"/>
        <v>0.25</v>
      </c>
      <c r="S393" s="13">
        <f t="shared" si="27"/>
        <v>82290</v>
      </c>
      <c r="T393" s="1" t="s">
        <v>1170</v>
      </c>
      <c r="U393" s="1" t="s">
        <v>1295</v>
      </c>
      <c r="V393" s="1" t="s">
        <v>1257</v>
      </c>
      <c r="W393" t="s">
        <v>1437</v>
      </c>
      <c r="X393">
        <v>320107</v>
      </c>
      <c r="Y393" t="s">
        <v>1452</v>
      </c>
      <c r="Z393" s="26">
        <f t="shared" si="28"/>
        <v>329.16</v>
      </c>
    </row>
    <row r="394" spans="1:26" x14ac:dyDescent="0.35">
      <c r="A394" s="11" t="e">
        <f t="shared" si="25"/>
        <v>#REF!</v>
      </c>
      <c r="B394" s="1" t="s">
        <v>22</v>
      </c>
      <c r="C394" s="1" t="s">
        <v>277</v>
      </c>
      <c r="D394" s="1">
        <v>4</v>
      </c>
      <c r="E394" s="14">
        <v>45562.531446759262</v>
      </c>
      <c r="F394" s="15">
        <v>45562</v>
      </c>
      <c r="G394" s="1" t="s">
        <v>1161</v>
      </c>
      <c r="H394" s="1">
        <v>5151790</v>
      </c>
      <c r="I394" s="16" t="s">
        <v>898</v>
      </c>
      <c r="J394" s="16" t="s">
        <v>899</v>
      </c>
      <c r="K394" s="20">
        <v>173147000</v>
      </c>
      <c r="L394" s="24" t="s">
        <v>1149</v>
      </c>
      <c r="M394" s="19" t="s">
        <v>1139</v>
      </c>
      <c r="N394" s="19" t="s">
        <v>1140</v>
      </c>
      <c r="O394" s="19">
        <v>6</v>
      </c>
      <c r="P394" s="1">
        <v>27591</v>
      </c>
      <c r="Q394" s="1">
        <v>6</v>
      </c>
      <c r="R394" s="12">
        <f t="shared" si="26"/>
        <v>1</v>
      </c>
      <c r="S394" s="13">
        <f t="shared" si="27"/>
        <v>165546</v>
      </c>
      <c r="T394" s="1" t="s">
        <v>1170</v>
      </c>
      <c r="U394" s="1" t="s">
        <v>1295</v>
      </c>
      <c r="V394" s="1" t="s">
        <v>1257</v>
      </c>
      <c r="W394" t="s">
        <v>1437</v>
      </c>
      <c r="X394">
        <v>320028</v>
      </c>
      <c r="Y394" t="s">
        <v>1451</v>
      </c>
      <c r="Z394" s="26">
        <f t="shared" si="28"/>
        <v>165.54599999999999</v>
      </c>
    </row>
    <row r="395" spans="1:26" x14ac:dyDescent="0.35">
      <c r="A395" s="11" t="e">
        <f t="shared" si="25"/>
        <v>#REF!</v>
      </c>
      <c r="B395" s="1" t="s">
        <v>22</v>
      </c>
      <c r="C395" s="1" t="s">
        <v>277</v>
      </c>
      <c r="D395" s="1">
        <v>5</v>
      </c>
      <c r="E395" s="14">
        <v>45562.531446759262</v>
      </c>
      <c r="F395" s="15">
        <v>45562</v>
      </c>
      <c r="G395" s="1" t="s">
        <v>1161</v>
      </c>
      <c r="H395" s="1">
        <v>5151790</v>
      </c>
      <c r="I395" s="16" t="s">
        <v>898</v>
      </c>
      <c r="J395" s="16" t="s">
        <v>899</v>
      </c>
      <c r="K395" s="20">
        <v>173129000</v>
      </c>
      <c r="L395" s="24" t="s">
        <v>1141</v>
      </c>
      <c r="M395" s="19" t="s">
        <v>1139</v>
      </c>
      <c r="N395" s="19" t="s">
        <v>1140</v>
      </c>
      <c r="O395" s="19">
        <v>6</v>
      </c>
      <c r="P395" s="1">
        <v>36432</v>
      </c>
      <c r="Q395" s="1">
        <v>6</v>
      </c>
      <c r="R395" s="12">
        <f t="shared" si="26"/>
        <v>1</v>
      </c>
      <c r="S395" s="13">
        <f t="shared" si="27"/>
        <v>218592</v>
      </c>
      <c r="T395" s="1" t="s">
        <v>1170</v>
      </c>
      <c r="U395" s="1" t="s">
        <v>1295</v>
      </c>
      <c r="V395" s="1" t="s">
        <v>1257</v>
      </c>
      <c r="W395" t="s">
        <v>1437</v>
      </c>
      <c r="X395">
        <v>320023</v>
      </c>
      <c r="Y395" t="s">
        <v>1444</v>
      </c>
      <c r="Z395" s="26">
        <f t="shared" si="28"/>
        <v>218.59200000000001</v>
      </c>
    </row>
    <row r="396" spans="1:26" x14ac:dyDescent="0.35">
      <c r="A396" s="11" t="e">
        <f t="shared" si="25"/>
        <v>#REF!</v>
      </c>
      <c r="B396" s="1" t="s">
        <v>22</v>
      </c>
      <c r="C396" s="1" t="s">
        <v>278</v>
      </c>
      <c r="D396" s="1">
        <v>1</v>
      </c>
      <c r="E396" s="14">
        <v>45562.575543981482</v>
      </c>
      <c r="F396" s="15">
        <v>45562</v>
      </c>
      <c r="G396" s="1" t="s">
        <v>1161</v>
      </c>
      <c r="H396" s="1">
        <v>5331251</v>
      </c>
      <c r="I396" s="16" t="s">
        <v>900</v>
      </c>
      <c r="J396" s="16" t="s">
        <v>901</v>
      </c>
      <c r="K396" s="20">
        <v>173129000</v>
      </c>
      <c r="L396" s="24" t="s">
        <v>1141</v>
      </c>
      <c r="M396" s="19" t="s">
        <v>1139</v>
      </c>
      <c r="N396" s="19" t="s">
        <v>1140</v>
      </c>
      <c r="O396" s="19">
        <v>6</v>
      </c>
      <c r="P396" s="1">
        <v>36800</v>
      </c>
      <c r="Q396" s="1">
        <v>6</v>
      </c>
      <c r="R396" s="12">
        <f t="shared" si="26"/>
        <v>1</v>
      </c>
      <c r="S396" s="13">
        <f t="shared" si="27"/>
        <v>220800</v>
      </c>
      <c r="T396" s="1" t="s">
        <v>1298</v>
      </c>
      <c r="U396" s="1" t="s">
        <v>1295</v>
      </c>
      <c r="V396" s="1" t="s">
        <v>1168</v>
      </c>
      <c r="W396" t="s">
        <v>1430</v>
      </c>
      <c r="X396">
        <v>320023</v>
      </c>
      <c r="Y396" t="s">
        <v>1444</v>
      </c>
      <c r="Z396" s="26">
        <f t="shared" si="28"/>
        <v>220.8</v>
      </c>
    </row>
    <row r="397" spans="1:26" x14ac:dyDescent="0.35">
      <c r="A397" s="11" t="e">
        <f t="shared" si="25"/>
        <v>#REF!</v>
      </c>
      <c r="B397" s="1" t="s">
        <v>22</v>
      </c>
      <c r="C397" s="1" t="s">
        <v>279</v>
      </c>
      <c r="D397" s="1">
        <v>1</v>
      </c>
      <c r="E397" s="14">
        <v>45562.577789351853</v>
      </c>
      <c r="F397" s="15">
        <v>45562</v>
      </c>
      <c r="G397" s="1" t="s">
        <v>1161</v>
      </c>
      <c r="H397" s="1">
        <v>5334317</v>
      </c>
      <c r="I397" s="16" t="s">
        <v>902</v>
      </c>
      <c r="J397" s="16" t="s">
        <v>903</v>
      </c>
      <c r="K397" s="20">
        <v>173129000</v>
      </c>
      <c r="L397" s="24" t="s">
        <v>1141</v>
      </c>
      <c r="M397" s="19" t="s">
        <v>1139</v>
      </c>
      <c r="N397" s="19" t="s">
        <v>1140</v>
      </c>
      <c r="O397" s="19">
        <v>6</v>
      </c>
      <c r="P397" s="1">
        <v>36800</v>
      </c>
      <c r="Q397" s="1">
        <v>6</v>
      </c>
      <c r="R397" s="12">
        <f t="shared" si="26"/>
        <v>1</v>
      </c>
      <c r="S397" s="13">
        <f t="shared" si="27"/>
        <v>220800</v>
      </c>
      <c r="T397" s="1" t="s">
        <v>1298</v>
      </c>
      <c r="U397" s="1" t="s">
        <v>1295</v>
      </c>
      <c r="V397" s="1" t="s">
        <v>1168</v>
      </c>
      <c r="W397" t="s">
        <v>1430</v>
      </c>
      <c r="X397">
        <v>320023</v>
      </c>
      <c r="Y397" t="s">
        <v>1444</v>
      </c>
      <c r="Z397" s="26">
        <f t="shared" si="28"/>
        <v>220.8</v>
      </c>
    </row>
    <row r="398" spans="1:26" x14ac:dyDescent="0.35">
      <c r="A398" s="11" t="e">
        <f t="shared" si="25"/>
        <v>#REF!</v>
      </c>
      <c r="B398" s="1" t="s">
        <v>22</v>
      </c>
      <c r="C398" s="1" t="s">
        <v>280</v>
      </c>
      <c r="D398" s="1">
        <v>1</v>
      </c>
      <c r="E398" s="14">
        <v>45562.565891203703</v>
      </c>
      <c r="F398" s="15">
        <v>45562</v>
      </c>
      <c r="G398" s="1" t="s">
        <v>1161</v>
      </c>
      <c r="H398" s="1">
        <v>5331839</v>
      </c>
      <c r="I398" s="16" t="s">
        <v>904</v>
      </c>
      <c r="J398" s="16" t="s">
        <v>905</v>
      </c>
      <c r="K398" s="20">
        <v>173129000</v>
      </c>
      <c r="L398" s="24" t="s">
        <v>1141</v>
      </c>
      <c r="M398" s="19" t="s">
        <v>1139</v>
      </c>
      <c r="N398" s="19" t="s">
        <v>1140</v>
      </c>
      <c r="O398" s="19">
        <v>6</v>
      </c>
      <c r="P398" s="1">
        <v>36800</v>
      </c>
      <c r="Q398" s="1">
        <v>6</v>
      </c>
      <c r="R398" s="12">
        <f t="shared" si="26"/>
        <v>1</v>
      </c>
      <c r="S398" s="13">
        <f t="shared" si="27"/>
        <v>220800</v>
      </c>
      <c r="T398" s="1" t="s">
        <v>1298</v>
      </c>
      <c r="U398" s="1" t="s">
        <v>1295</v>
      </c>
      <c r="V398" s="1" t="s">
        <v>1168</v>
      </c>
      <c r="W398" t="s">
        <v>1429</v>
      </c>
      <c r="X398">
        <v>320023</v>
      </c>
      <c r="Y398" t="s">
        <v>1444</v>
      </c>
      <c r="Z398" s="26">
        <f t="shared" si="28"/>
        <v>220.8</v>
      </c>
    </row>
    <row r="399" spans="1:26" x14ac:dyDescent="0.35">
      <c r="A399" s="11" t="e">
        <f t="shared" si="25"/>
        <v>#REF!</v>
      </c>
      <c r="B399" s="1" t="s">
        <v>22</v>
      </c>
      <c r="C399" s="1" t="s">
        <v>281</v>
      </c>
      <c r="D399" s="1">
        <v>1</v>
      </c>
      <c r="E399" s="14">
        <v>45562.567800925928</v>
      </c>
      <c r="F399" s="15">
        <v>45562</v>
      </c>
      <c r="G399" s="1" t="s">
        <v>1161</v>
      </c>
      <c r="H399" s="1">
        <v>5273421</v>
      </c>
      <c r="I399" s="16" t="s">
        <v>876</v>
      </c>
      <c r="J399" s="16" t="s">
        <v>877</v>
      </c>
      <c r="K399" s="20">
        <v>173129000</v>
      </c>
      <c r="L399" s="24" t="s">
        <v>1141</v>
      </c>
      <c r="M399" s="19" t="s">
        <v>1139</v>
      </c>
      <c r="N399" s="19" t="s">
        <v>1140</v>
      </c>
      <c r="O399" s="19">
        <v>6</v>
      </c>
      <c r="P399" s="1">
        <v>36800</v>
      </c>
      <c r="Q399" s="1">
        <v>6</v>
      </c>
      <c r="R399" s="12">
        <f t="shared" si="26"/>
        <v>1</v>
      </c>
      <c r="S399" s="13">
        <f t="shared" si="27"/>
        <v>220800</v>
      </c>
      <c r="T399" s="1" t="s">
        <v>1298</v>
      </c>
      <c r="U399" s="1" t="s">
        <v>1295</v>
      </c>
      <c r="V399" s="1" t="s">
        <v>1168</v>
      </c>
      <c r="W399" t="s">
        <v>1429</v>
      </c>
      <c r="X399">
        <v>320023</v>
      </c>
      <c r="Y399" t="s">
        <v>1444</v>
      </c>
      <c r="Z399" s="26">
        <f t="shared" si="28"/>
        <v>220.8</v>
      </c>
    </row>
    <row r="400" spans="1:26" x14ac:dyDescent="0.35">
      <c r="A400" s="11" t="e">
        <f t="shared" si="25"/>
        <v>#REF!</v>
      </c>
      <c r="B400" s="1" t="s">
        <v>22</v>
      </c>
      <c r="C400" s="1" t="s">
        <v>282</v>
      </c>
      <c r="D400" s="1">
        <v>9</v>
      </c>
      <c r="E400" s="14">
        <v>45562.656631944446</v>
      </c>
      <c r="F400" s="15">
        <v>45562</v>
      </c>
      <c r="G400" s="1" t="s">
        <v>1161</v>
      </c>
      <c r="H400" s="1">
        <v>4815583</v>
      </c>
      <c r="I400" s="16" t="s">
        <v>906</v>
      </c>
      <c r="J400" s="16" t="s">
        <v>907</v>
      </c>
      <c r="K400" s="20">
        <v>173103000</v>
      </c>
      <c r="L400" s="24" t="s">
        <v>1150</v>
      </c>
      <c r="M400" s="19" t="s">
        <v>1139</v>
      </c>
      <c r="N400" s="19" t="s">
        <v>1146</v>
      </c>
      <c r="O400" s="19">
        <v>60</v>
      </c>
      <c r="P400" s="1">
        <v>5296</v>
      </c>
      <c r="Q400" s="1">
        <v>10</v>
      </c>
      <c r="R400" s="12">
        <f t="shared" si="26"/>
        <v>0.16666666666666666</v>
      </c>
      <c r="S400" s="13">
        <f t="shared" si="27"/>
        <v>52960</v>
      </c>
      <c r="T400" s="1" t="s">
        <v>1299</v>
      </c>
      <c r="U400" s="1" t="s">
        <v>1295</v>
      </c>
      <c r="V400" s="1" t="s">
        <v>1168</v>
      </c>
      <c r="W400" t="s">
        <v>1439</v>
      </c>
      <c r="X400">
        <v>320107</v>
      </c>
      <c r="Y400" t="s">
        <v>1452</v>
      </c>
      <c r="Z400" s="26">
        <f t="shared" si="28"/>
        <v>317.76</v>
      </c>
    </row>
    <row r="401" spans="1:26" x14ac:dyDescent="0.35">
      <c r="A401" s="11" t="e">
        <f t="shared" si="25"/>
        <v>#REF!</v>
      </c>
      <c r="B401" s="1" t="s">
        <v>22</v>
      </c>
      <c r="C401" s="1" t="s">
        <v>282</v>
      </c>
      <c r="D401" s="1">
        <v>10</v>
      </c>
      <c r="E401" s="14">
        <v>45562.656631944446</v>
      </c>
      <c r="F401" s="15">
        <v>45562</v>
      </c>
      <c r="G401" s="1" t="s">
        <v>1161</v>
      </c>
      <c r="H401" s="1">
        <v>4815583</v>
      </c>
      <c r="I401" s="16" t="s">
        <v>906</v>
      </c>
      <c r="J401" s="16" t="s">
        <v>907</v>
      </c>
      <c r="K401" s="20">
        <v>173076000</v>
      </c>
      <c r="L401" s="24" t="s">
        <v>1148</v>
      </c>
      <c r="M401" s="19" t="s">
        <v>1139</v>
      </c>
      <c r="N401" s="19" t="s">
        <v>1146</v>
      </c>
      <c r="O401" s="19">
        <v>60</v>
      </c>
      <c r="P401" s="1">
        <v>5541</v>
      </c>
      <c r="Q401" s="1">
        <v>10</v>
      </c>
      <c r="R401" s="12">
        <f t="shared" si="26"/>
        <v>0.16666666666666666</v>
      </c>
      <c r="S401" s="13">
        <f t="shared" si="27"/>
        <v>55410</v>
      </c>
      <c r="T401" s="1" t="s">
        <v>1299</v>
      </c>
      <c r="U401" s="1" t="s">
        <v>1295</v>
      </c>
      <c r="V401" s="1" t="s">
        <v>1168</v>
      </c>
      <c r="W401" t="s">
        <v>1439</v>
      </c>
      <c r="X401">
        <v>320015</v>
      </c>
      <c r="Y401" t="s">
        <v>1450</v>
      </c>
      <c r="Z401" s="26">
        <f t="shared" si="28"/>
        <v>332.46</v>
      </c>
    </row>
    <row r="402" spans="1:26" x14ac:dyDescent="0.35">
      <c r="A402" s="11" t="e">
        <f t="shared" si="25"/>
        <v>#REF!</v>
      </c>
      <c r="B402" s="1" t="s">
        <v>23</v>
      </c>
      <c r="C402" s="1" t="s">
        <v>283</v>
      </c>
      <c r="D402" s="1">
        <v>1</v>
      </c>
      <c r="E402" s="14">
        <v>45562.307951388888</v>
      </c>
      <c r="F402" s="15">
        <v>45562</v>
      </c>
      <c r="G402" s="1" t="s">
        <v>1161</v>
      </c>
      <c r="H402" s="1">
        <v>5130171</v>
      </c>
      <c r="I402" s="16" t="s">
        <v>908</v>
      </c>
      <c r="J402" s="16" t="s">
        <v>909</v>
      </c>
      <c r="K402" s="20">
        <v>173129000</v>
      </c>
      <c r="L402" s="24" t="s">
        <v>1141</v>
      </c>
      <c r="M402" s="19" t="s">
        <v>1139</v>
      </c>
      <c r="N402" s="19" t="s">
        <v>1140</v>
      </c>
      <c r="O402" s="19">
        <v>6</v>
      </c>
      <c r="P402" s="1">
        <v>36800</v>
      </c>
      <c r="Q402" s="1">
        <v>12</v>
      </c>
      <c r="R402" s="12">
        <f t="shared" si="26"/>
        <v>2</v>
      </c>
      <c r="S402" s="13">
        <f t="shared" si="27"/>
        <v>441600</v>
      </c>
      <c r="T402" s="1" t="s">
        <v>1300</v>
      </c>
      <c r="U402" s="1" t="s">
        <v>1301</v>
      </c>
      <c r="V402" s="1" t="s">
        <v>1168</v>
      </c>
      <c r="W402" t="s">
        <v>1429</v>
      </c>
      <c r="X402">
        <v>320023</v>
      </c>
      <c r="Y402" t="s">
        <v>1444</v>
      </c>
      <c r="Z402" s="26">
        <f t="shared" si="28"/>
        <v>220.8</v>
      </c>
    </row>
    <row r="403" spans="1:26" x14ac:dyDescent="0.35">
      <c r="A403" s="11" t="e">
        <f t="shared" si="25"/>
        <v>#REF!</v>
      </c>
      <c r="B403" s="1" t="s">
        <v>23</v>
      </c>
      <c r="C403" s="1" t="s">
        <v>284</v>
      </c>
      <c r="D403" s="1">
        <v>1</v>
      </c>
      <c r="E403" s="14">
        <v>45562.314259259256</v>
      </c>
      <c r="F403" s="15">
        <v>45562</v>
      </c>
      <c r="G403" s="1" t="s">
        <v>1161</v>
      </c>
      <c r="H403" s="1">
        <v>5331552</v>
      </c>
      <c r="I403" s="16" t="s">
        <v>910</v>
      </c>
      <c r="J403" s="16" t="s">
        <v>911</v>
      </c>
      <c r="K403" s="20">
        <v>173139000</v>
      </c>
      <c r="L403" s="24" t="s">
        <v>1145</v>
      </c>
      <c r="M403" s="19" t="s">
        <v>1139</v>
      </c>
      <c r="N403" s="19" t="s">
        <v>1146</v>
      </c>
      <c r="O403" s="19">
        <v>24</v>
      </c>
      <c r="P403" s="1">
        <v>11709</v>
      </c>
      <c r="Q403" s="1">
        <v>24</v>
      </c>
      <c r="R403" s="12">
        <f t="shared" si="26"/>
        <v>1</v>
      </c>
      <c r="S403" s="13">
        <f t="shared" si="27"/>
        <v>281016</v>
      </c>
      <c r="T403" s="1" t="s">
        <v>1302</v>
      </c>
      <c r="U403" s="1" t="s">
        <v>1301</v>
      </c>
      <c r="V403" s="1" t="s">
        <v>1168</v>
      </c>
      <c r="W403" t="s">
        <v>1429</v>
      </c>
      <c r="X403">
        <v>323004</v>
      </c>
      <c r="Y403" t="s">
        <v>1448</v>
      </c>
      <c r="Z403" s="26">
        <f t="shared" si="28"/>
        <v>281.01600000000002</v>
      </c>
    </row>
    <row r="404" spans="1:26" x14ac:dyDescent="0.35">
      <c r="A404" s="11" t="e">
        <f t="shared" si="25"/>
        <v>#REF!</v>
      </c>
      <c r="B404" s="1" t="s">
        <v>23</v>
      </c>
      <c r="C404" s="1" t="s">
        <v>284</v>
      </c>
      <c r="D404" s="1">
        <v>2</v>
      </c>
      <c r="E404" s="14">
        <v>45562.314259259256</v>
      </c>
      <c r="F404" s="15">
        <v>45562</v>
      </c>
      <c r="G404" s="1" t="s">
        <v>1161</v>
      </c>
      <c r="H404" s="1">
        <v>5331552</v>
      </c>
      <c r="I404" s="16" t="s">
        <v>910</v>
      </c>
      <c r="J404" s="16" t="s">
        <v>911</v>
      </c>
      <c r="K404" s="20">
        <v>173145000</v>
      </c>
      <c r="L404" s="24" t="s">
        <v>1147</v>
      </c>
      <c r="M404" s="19" t="s">
        <v>1139</v>
      </c>
      <c r="N404" s="19" t="s">
        <v>1146</v>
      </c>
      <c r="O404" s="19">
        <v>24</v>
      </c>
      <c r="P404" s="1">
        <v>11709</v>
      </c>
      <c r="Q404" s="1">
        <v>24</v>
      </c>
      <c r="R404" s="12">
        <f t="shared" si="26"/>
        <v>1</v>
      </c>
      <c r="S404" s="13">
        <f t="shared" si="27"/>
        <v>281016</v>
      </c>
      <c r="T404" s="1" t="s">
        <v>1302</v>
      </c>
      <c r="U404" s="1" t="s">
        <v>1301</v>
      </c>
      <c r="V404" s="1" t="s">
        <v>1168</v>
      </c>
      <c r="W404" t="s">
        <v>1429</v>
      </c>
      <c r="X404">
        <v>322000</v>
      </c>
      <c r="Y404" t="s">
        <v>1449</v>
      </c>
      <c r="Z404" s="26">
        <f t="shared" si="28"/>
        <v>281.01600000000002</v>
      </c>
    </row>
    <row r="405" spans="1:26" x14ac:dyDescent="0.35">
      <c r="A405" s="11" t="e">
        <f t="shared" si="25"/>
        <v>#REF!</v>
      </c>
      <c r="B405" s="1" t="s">
        <v>23</v>
      </c>
      <c r="C405" s="1" t="s">
        <v>285</v>
      </c>
      <c r="D405" s="1">
        <v>2</v>
      </c>
      <c r="E405" s="14">
        <v>45562.334490740737</v>
      </c>
      <c r="F405" s="15">
        <v>45562</v>
      </c>
      <c r="G405" s="1" t="s">
        <v>1161</v>
      </c>
      <c r="H405" s="1">
        <v>5121889</v>
      </c>
      <c r="I405" s="16" t="s">
        <v>912</v>
      </c>
      <c r="J405" s="16" t="s">
        <v>913</v>
      </c>
      <c r="K405" s="20">
        <v>173129000</v>
      </c>
      <c r="L405" s="24" t="s">
        <v>1141</v>
      </c>
      <c r="M405" s="19" t="s">
        <v>1139</v>
      </c>
      <c r="N405" s="19" t="s">
        <v>1140</v>
      </c>
      <c r="O405" s="19">
        <v>6</v>
      </c>
      <c r="P405" s="1">
        <v>36800</v>
      </c>
      <c r="Q405" s="1">
        <v>6</v>
      </c>
      <c r="R405" s="12">
        <f t="shared" si="26"/>
        <v>1</v>
      </c>
      <c r="S405" s="13">
        <f t="shared" si="27"/>
        <v>220800</v>
      </c>
      <c r="T405" s="1" t="s">
        <v>1303</v>
      </c>
      <c r="U405" s="1" t="s">
        <v>1301</v>
      </c>
      <c r="V405" s="1" t="s">
        <v>1168</v>
      </c>
      <c r="W405" t="s">
        <v>1429</v>
      </c>
      <c r="X405">
        <v>320023</v>
      </c>
      <c r="Y405" t="s">
        <v>1444</v>
      </c>
      <c r="Z405" s="26">
        <f t="shared" si="28"/>
        <v>220.8</v>
      </c>
    </row>
    <row r="406" spans="1:26" x14ac:dyDescent="0.35">
      <c r="A406" s="11" t="e">
        <f t="shared" si="25"/>
        <v>#REF!</v>
      </c>
      <c r="B406" s="1" t="s">
        <v>23</v>
      </c>
      <c r="C406" s="1" t="s">
        <v>286</v>
      </c>
      <c r="D406" s="1">
        <v>1</v>
      </c>
      <c r="E406" s="14">
        <v>45562.358958333331</v>
      </c>
      <c r="F406" s="15">
        <v>45562</v>
      </c>
      <c r="G406" s="1" t="s">
        <v>1161</v>
      </c>
      <c r="H406" s="1">
        <v>5131215</v>
      </c>
      <c r="I406" s="16" t="s">
        <v>914</v>
      </c>
      <c r="J406" s="16" t="s">
        <v>915</v>
      </c>
      <c r="K406" s="20">
        <v>173129000</v>
      </c>
      <c r="L406" s="24" t="s">
        <v>1141</v>
      </c>
      <c r="M406" s="19" t="s">
        <v>1139</v>
      </c>
      <c r="N406" s="19" t="s">
        <v>1140</v>
      </c>
      <c r="O406" s="19">
        <v>6</v>
      </c>
      <c r="P406" s="1">
        <v>36800</v>
      </c>
      <c r="Q406" s="1">
        <v>6</v>
      </c>
      <c r="R406" s="12">
        <f t="shared" si="26"/>
        <v>1</v>
      </c>
      <c r="S406" s="13">
        <f t="shared" si="27"/>
        <v>220800</v>
      </c>
      <c r="T406" s="1" t="s">
        <v>1304</v>
      </c>
      <c r="U406" s="1" t="s">
        <v>1301</v>
      </c>
      <c r="V406" s="1" t="s">
        <v>1168</v>
      </c>
      <c r="W406" t="s">
        <v>1429</v>
      </c>
      <c r="X406">
        <v>320023</v>
      </c>
      <c r="Y406" t="s">
        <v>1444</v>
      </c>
      <c r="Z406" s="26">
        <f t="shared" si="28"/>
        <v>220.8</v>
      </c>
    </row>
    <row r="407" spans="1:26" x14ac:dyDescent="0.35">
      <c r="A407" s="11" t="e">
        <f t="shared" si="25"/>
        <v>#REF!</v>
      </c>
      <c r="B407" s="1" t="s">
        <v>23</v>
      </c>
      <c r="C407" s="1" t="s">
        <v>287</v>
      </c>
      <c r="D407" s="1">
        <v>2</v>
      </c>
      <c r="E407" s="14">
        <v>45562.367025462961</v>
      </c>
      <c r="F407" s="15">
        <v>45562</v>
      </c>
      <c r="G407" s="1" t="s">
        <v>1161</v>
      </c>
      <c r="H407" s="1">
        <v>5338849</v>
      </c>
      <c r="I407" s="16" t="s">
        <v>916</v>
      </c>
      <c r="J407" s="16" t="s">
        <v>917</v>
      </c>
      <c r="K407" s="20">
        <v>173129000</v>
      </c>
      <c r="L407" s="24" t="s">
        <v>1141</v>
      </c>
      <c r="M407" s="19" t="s">
        <v>1139</v>
      </c>
      <c r="N407" s="19" t="s">
        <v>1140</v>
      </c>
      <c r="O407" s="19">
        <v>6</v>
      </c>
      <c r="P407" s="1">
        <v>36800</v>
      </c>
      <c r="Q407" s="1">
        <v>6</v>
      </c>
      <c r="R407" s="12">
        <f t="shared" si="26"/>
        <v>1</v>
      </c>
      <c r="S407" s="13">
        <f t="shared" si="27"/>
        <v>220800</v>
      </c>
      <c r="T407" s="1" t="s">
        <v>1305</v>
      </c>
      <c r="U407" s="1" t="s">
        <v>1301</v>
      </c>
      <c r="V407" s="1" t="s">
        <v>1168</v>
      </c>
      <c r="W407" t="s">
        <v>1429</v>
      </c>
      <c r="X407">
        <v>320023</v>
      </c>
      <c r="Y407" t="s">
        <v>1444</v>
      </c>
      <c r="Z407" s="26">
        <f t="shared" si="28"/>
        <v>220.8</v>
      </c>
    </row>
    <row r="408" spans="1:26" x14ac:dyDescent="0.35">
      <c r="A408" s="11" t="e">
        <f t="shared" si="25"/>
        <v>#REF!</v>
      </c>
      <c r="B408" s="1" t="s">
        <v>23</v>
      </c>
      <c r="C408" s="1" t="s">
        <v>288</v>
      </c>
      <c r="D408" s="1">
        <v>1</v>
      </c>
      <c r="E408" s="14">
        <v>45562.37903935185</v>
      </c>
      <c r="F408" s="15">
        <v>45560</v>
      </c>
      <c r="G408" s="1" t="s">
        <v>1161</v>
      </c>
      <c r="H408" s="1">
        <v>5331192</v>
      </c>
      <c r="I408" s="16" t="s">
        <v>918</v>
      </c>
      <c r="J408" s="16" t="s">
        <v>919</v>
      </c>
      <c r="K408" s="20">
        <v>173129000</v>
      </c>
      <c r="L408" s="24" t="s">
        <v>1141</v>
      </c>
      <c r="M408" s="19" t="s">
        <v>1139</v>
      </c>
      <c r="N408" s="19" t="s">
        <v>1140</v>
      </c>
      <c r="O408" s="19">
        <v>6</v>
      </c>
      <c r="P408" s="1">
        <v>36800</v>
      </c>
      <c r="Q408" s="1">
        <v>6</v>
      </c>
      <c r="R408" s="12">
        <f t="shared" si="26"/>
        <v>1</v>
      </c>
      <c r="S408" s="13">
        <f t="shared" si="27"/>
        <v>220800</v>
      </c>
      <c r="T408" s="1" t="s">
        <v>1306</v>
      </c>
      <c r="U408" s="1" t="s">
        <v>1301</v>
      </c>
      <c r="V408" s="1" t="s">
        <v>1168</v>
      </c>
      <c r="W408" t="s">
        <v>1429</v>
      </c>
      <c r="X408">
        <v>320023</v>
      </c>
      <c r="Y408" t="s">
        <v>1444</v>
      </c>
      <c r="Z408" s="26">
        <f t="shared" si="28"/>
        <v>220.8</v>
      </c>
    </row>
    <row r="409" spans="1:26" x14ac:dyDescent="0.35">
      <c r="A409" s="11" t="e">
        <f t="shared" si="25"/>
        <v>#REF!</v>
      </c>
      <c r="B409" s="1" t="s">
        <v>23</v>
      </c>
      <c r="C409" s="1" t="s">
        <v>289</v>
      </c>
      <c r="D409" s="1">
        <v>1</v>
      </c>
      <c r="E409" s="14">
        <v>45562.385717592595</v>
      </c>
      <c r="F409" s="15">
        <v>45562</v>
      </c>
      <c r="G409" s="1" t="s">
        <v>1161</v>
      </c>
      <c r="H409" s="1">
        <v>5338410</v>
      </c>
      <c r="I409" s="16" t="s">
        <v>920</v>
      </c>
      <c r="J409" s="16" t="s">
        <v>921</v>
      </c>
      <c r="K409" s="20">
        <v>173139000</v>
      </c>
      <c r="L409" s="24" t="s">
        <v>1145</v>
      </c>
      <c r="M409" s="19" t="s">
        <v>1139</v>
      </c>
      <c r="N409" s="19" t="s">
        <v>1146</v>
      </c>
      <c r="O409" s="19">
        <v>24</v>
      </c>
      <c r="P409" s="1">
        <v>11709</v>
      </c>
      <c r="Q409" s="1">
        <v>24</v>
      </c>
      <c r="R409" s="12">
        <f t="shared" si="26"/>
        <v>1</v>
      </c>
      <c r="S409" s="13">
        <f t="shared" si="27"/>
        <v>281016</v>
      </c>
      <c r="T409" s="1" t="s">
        <v>1307</v>
      </c>
      <c r="U409" s="1" t="s">
        <v>1301</v>
      </c>
      <c r="V409" s="1" t="s">
        <v>1168</v>
      </c>
      <c r="W409" t="s">
        <v>1429</v>
      </c>
      <c r="X409">
        <v>323004</v>
      </c>
      <c r="Y409" t="s">
        <v>1448</v>
      </c>
      <c r="Z409" s="26">
        <f t="shared" si="28"/>
        <v>281.01600000000002</v>
      </c>
    </row>
    <row r="410" spans="1:26" x14ac:dyDescent="0.35">
      <c r="A410" s="11" t="e">
        <f t="shared" si="25"/>
        <v>#REF!</v>
      </c>
      <c r="B410" s="1" t="s">
        <v>23</v>
      </c>
      <c r="C410" s="1" t="s">
        <v>289</v>
      </c>
      <c r="D410" s="1">
        <v>3</v>
      </c>
      <c r="E410" s="14">
        <v>45562.385717592595</v>
      </c>
      <c r="F410" s="15">
        <v>45562</v>
      </c>
      <c r="G410" s="1" t="s">
        <v>1161</v>
      </c>
      <c r="H410" s="1">
        <v>5338410</v>
      </c>
      <c r="I410" s="16" t="s">
        <v>920</v>
      </c>
      <c r="J410" s="16" t="s">
        <v>921</v>
      </c>
      <c r="K410" s="20">
        <v>173129000</v>
      </c>
      <c r="L410" s="24" t="s">
        <v>1141</v>
      </c>
      <c r="M410" s="19" t="s">
        <v>1139</v>
      </c>
      <c r="N410" s="19" t="s">
        <v>1140</v>
      </c>
      <c r="O410" s="19">
        <v>6</v>
      </c>
      <c r="P410" s="1">
        <v>36800</v>
      </c>
      <c r="Q410" s="1">
        <v>6</v>
      </c>
      <c r="R410" s="12">
        <f t="shared" si="26"/>
        <v>1</v>
      </c>
      <c r="S410" s="13">
        <f t="shared" si="27"/>
        <v>220800</v>
      </c>
      <c r="T410" s="1" t="s">
        <v>1307</v>
      </c>
      <c r="U410" s="1" t="s">
        <v>1301</v>
      </c>
      <c r="V410" s="1" t="s">
        <v>1168</v>
      </c>
      <c r="W410" t="s">
        <v>1429</v>
      </c>
      <c r="X410">
        <v>320023</v>
      </c>
      <c r="Y410" t="s">
        <v>1444</v>
      </c>
      <c r="Z410" s="26">
        <f t="shared" si="28"/>
        <v>220.8</v>
      </c>
    </row>
    <row r="411" spans="1:26" x14ac:dyDescent="0.35">
      <c r="A411" s="11" t="e">
        <f t="shared" si="25"/>
        <v>#REF!</v>
      </c>
      <c r="B411" s="1" t="s">
        <v>23</v>
      </c>
      <c r="C411" s="1" t="s">
        <v>290</v>
      </c>
      <c r="D411" s="1">
        <v>1</v>
      </c>
      <c r="E411" s="14">
        <v>45562.386516203704</v>
      </c>
      <c r="F411" s="15">
        <v>45562</v>
      </c>
      <c r="G411" s="1" t="s">
        <v>1161</v>
      </c>
      <c r="H411" s="1">
        <v>5134267</v>
      </c>
      <c r="I411" s="16" t="s">
        <v>922</v>
      </c>
      <c r="J411" s="16" t="s">
        <v>923</v>
      </c>
      <c r="K411" s="20">
        <v>173076000</v>
      </c>
      <c r="L411" s="24" t="s">
        <v>1148</v>
      </c>
      <c r="M411" s="19" t="s">
        <v>1139</v>
      </c>
      <c r="N411" s="19" t="s">
        <v>1146</v>
      </c>
      <c r="O411" s="19">
        <v>60</v>
      </c>
      <c r="P411" s="1">
        <v>5541</v>
      </c>
      <c r="Q411" s="1">
        <v>60</v>
      </c>
      <c r="R411" s="12">
        <f t="shared" si="26"/>
        <v>1</v>
      </c>
      <c r="S411" s="13">
        <f t="shared" si="27"/>
        <v>332460</v>
      </c>
      <c r="T411" s="1" t="s">
        <v>1308</v>
      </c>
      <c r="U411" s="1" t="s">
        <v>1301</v>
      </c>
      <c r="V411" s="1" t="s">
        <v>1168</v>
      </c>
      <c r="W411" t="s">
        <v>1429</v>
      </c>
      <c r="X411">
        <v>320015</v>
      </c>
      <c r="Y411" t="s">
        <v>1450</v>
      </c>
      <c r="Z411" s="26">
        <f t="shared" si="28"/>
        <v>332.46</v>
      </c>
    </row>
    <row r="412" spans="1:26" x14ac:dyDescent="0.35">
      <c r="A412" s="11" t="e">
        <f t="shared" si="25"/>
        <v>#REF!</v>
      </c>
      <c r="B412" s="1" t="s">
        <v>23</v>
      </c>
      <c r="C412" s="1" t="s">
        <v>291</v>
      </c>
      <c r="D412" s="1">
        <v>1</v>
      </c>
      <c r="E412" s="14">
        <v>45562.389444444445</v>
      </c>
      <c r="F412" s="15">
        <v>45561</v>
      </c>
      <c r="G412" s="1" t="s">
        <v>1161</v>
      </c>
      <c r="H412" s="1">
        <v>5337262</v>
      </c>
      <c r="I412" s="16" t="s">
        <v>924</v>
      </c>
      <c r="J412" s="16" t="s">
        <v>925</v>
      </c>
      <c r="K412" s="20">
        <v>173129000</v>
      </c>
      <c r="L412" s="24" t="s">
        <v>1141</v>
      </c>
      <c r="M412" s="19" t="s">
        <v>1139</v>
      </c>
      <c r="N412" s="19" t="s">
        <v>1140</v>
      </c>
      <c r="O412" s="19">
        <v>6</v>
      </c>
      <c r="P412" s="1">
        <v>36800</v>
      </c>
      <c r="Q412" s="1">
        <v>6</v>
      </c>
      <c r="R412" s="12">
        <f t="shared" si="26"/>
        <v>1</v>
      </c>
      <c r="S412" s="13">
        <f t="shared" si="27"/>
        <v>220800</v>
      </c>
      <c r="T412" s="1" t="s">
        <v>1309</v>
      </c>
      <c r="U412" s="1" t="s">
        <v>1301</v>
      </c>
      <c r="V412" s="1" t="s">
        <v>1168</v>
      </c>
      <c r="W412" t="s">
        <v>1429</v>
      </c>
      <c r="X412">
        <v>320023</v>
      </c>
      <c r="Y412" t="s">
        <v>1444</v>
      </c>
      <c r="Z412" s="26">
        <f t="shared" si="28"/>
        <v>220.8</v>
      </c>
    </row>
    <row r="413" spans="1:26" x14ac:dyDescent="0.35">
      <c r="A413" s="11" t="e">
        <f t="shared" si="25"/>
        <v>#REF!</v>
      </c>
      <c r="B413" s="1" t="s">
        <v>23</v>
      </c>
      <c r="C413" s="1" t="s">
        <v>292</v>
      </c>
      <c r="D413" s="1">
        <v>2</v>
      </c>
      <c r="E413" s="14">
        <v>45562.395474537036</v>
      </c>
      <c r="F413" s="15">
        <v>45562</v>
      </c>
      <c r="G413" s="1" t="s">
        <v>1161</v>
      </c>
      <c r="H413" s="1">
        <v>5060405</v>
      </c>
      <c r="I413" s="16" t="s">
        <v>926</v>
      </c>
      <c r="J413" s="16" t="s">
        <v>927</v>
      </c>
      <c r="K413" s="20">
        <v>173129000</v>
      </c>
      <c r="L413" s="24" t="s">
        <v>1141</v>
      </c>
      <c r="M413" s="19" t="s">
        <v>1139</v>
      </c>
      <c r="N413" s="19" t="s">
        <v>1140</v>
      </c>
      <c r="O413" s="19">
        <v>6</v>
      </c>
      <c r="P413" s="1">
        <v>35696</v>
      </c>
      <c r="Q413" s="1">
        <v>12</v>
      </c>
      <c r="R413" s="12">
        <f t="shared" si="26"/>
        <v>2</v>
      </c>
      <c r="S413" s="13">
        <f t="shared" si="27"/>
        <v>428352</v>
      </c>
      <c r="T413" s="1" t="s">
        <v>1310</v>
      </c>
      <c r="U413" s="1" t="s">
        <v>1301</v>
      </c>
      <c r="V413" s="1" t="s">
        <v>1311</v>
      </c>
      <c r="W413" t="s">
        <v>1459</v>
      </c>
      <c r="X413">
        <v>320023</v>
      </c>
      <c r="Y413" t="s">
        <v>1444</v>
      </c>
      <c r="Z413" s="26">
        <f t="shared" si="28"/>
        <v>214.17599999999999</v>
      </c>
    </row>
    <row r="414" spans="1:26" x14ac:dyDescent="0.35">
      <c r="A414" s="11" t="e">
        <f t="shared" si="25"/>
        <v>#REF!</v>
      </c>
      <c r="B414" s="1" t="s">
        <v>23</v>
      </c>
      <c r="C414" s="1" t="s">
        <v>292</v>
      </c>
      <c r="D414" s="1">
        <v>3</v>
      </c>
      <c r="E414" s="14">
        <v>45562.395474537036</v>
      </c>
      <c r="F414" s="15">
        <v>45562</v>
      </c>
      <c r="G414" s="1" t="s">
        <v>1161</v>
      </c>
      <c r="H414" s="1">
        <v>5060405</v>
      </c>
      <c r="I414" s="16" t="s">
        <v>926</v>
      </c>
      <c r="J414" s="16" t="s">
        <v>927</v>
      </c>
      <c r="K414" s="20">
        <v>173076000</v>
      </c>
      <c r="L414" s="24" t="s">
        <v>1148</v>
      </c>
      <c r="M414" s="19" t="s">
        <v>1139</v>
      </c>
      <c r="N414" s="19" t="s">
        <v>1146</v>
      </c>
      <c r="O414" s="19">
        <v>60</v>
      </c>
      <c r="P414" s="1">
        <v>4300</v>
      </c>
      <c r="Q414" s="1">
        <v>60</v>
      </c>
      <c r="R414" s="12">
        <f t="shared" si="26"/>
        <v>1</v>
      </c>
      <c r="S414" s="13">
        <f t="shared" si="27"/>
        <v>258000</v>
      </c>
      <c r="T414" s="1" t="s">
        <v>1310</v>
      </c>
      <c r="U414" s="1" t="s">
        <v>1301</v>
      </c>
      <c r="V414" s="1" t="s">
        <v>1312</v>
      </c>
      <c r="W414" t="s">
        <v>1459</v>
      </c>
      <c r="X414">
        <v>320015</v>
      </c>
      <c r="Y414" t="s">
        <v>1450</v>
      </c>
      <c r="Z414" s="26">
        <f t="shared" si="28"/>
        <v>258</v>
      </c>
    </row>
    <row r="415" spans="1:26" x14ac:dyDescent="0.35">
      <c r="A415" s="11" t="e">
        <f t="shared" si="25"/>
        <v>#REF!</v>
      </c>
      <c r="B415" s="1" t="s">
        <v>23</v>
      </c>
      <c r="C415" s="1" t="s">
        <v>292</v>
      </c>
      <c r="D415" s="1">
        <v>4</v>
      </c>
      <c r="E415" s="14">
        <v>45562.395474537036</v>
      </c>
      <c r="F415" s="15">
        <v>45562</v>
      </c>
      <c r="G415" s="1" t="s">
        <v>1161</v>
      </c>
      <c r="H415" s="1">
        <v>5060405</v>
      </c>
      <c r="I415" s="16" t="s">
        <v>926</v>
      </c>
      <c r="J415" s="16" t="s">
        <v>927</v>
      </c>
      <c r="K415" s="20">
        <v>173123000</v>
      </c>
      <c r="L415" s="24" t="s">
        <v>1151</v>
      </c>
      <c r="M415" s="19" t="s">
        <v>1139</v>
      </c>
      <c r="N415" s="19" t="s">
        <v>1140</v>
      </c>
      <c r="O415" s="19">
        <v>6</v>
      </c>
      <c r="P415" s="1">
        <v>34085</v>
      </c>
      <c r="Q415" s="1">
        <v>6</v>
      </c>
      <c r="R415" s="12">
        <f t="shared" si="26"/>
        <v>1</v>
      </c>
      <c r="S415" s="13">
        <f t="shared" si="27"/>
        <v>204510</v>
      </c>
      <c r="T415" s="1" t="s">
        <v>1310</v>
      </c>
      <c r="U415" s="1" t="s">
        <v>1301</v>
      </c>
      <c r="V415" s="1" t="s">
        <v>1311</v>
      </c>
      <c r="W415" t="s">
        <v>1459</v>
      </c>
      <c r="X415">
        <v>320118</v>
      </c>
      <c r="Y415" t="s">
        <v>1453</v>
      </c>
      <c r="Z415" s="26">
        <f t="shared" si="28"/>
        <v>204.51</v>
      </c>
    </row>
    <row r="416" spans="1:26" x14ac:dyDescent="0.35">
      <c r="A416" s="11" t="e">
        <f t="shared" si="25"/>
        <v>#REF!</v>
      </c>
      <c r="B416" s="1" t="s">
        <v>23</v>
      </c>
      <c r="C416" s="1" t="s">
        <v>292</v>
      </c>
      <c r="D416" s="1">
        <v>5</v>
      </c>
      <c r="E416" s="14">
        <v>45562.395474537036</v>
      </c>
      <c r="F416" s="15">
        <v>45562</v>
      </c>
      <c r="G416" s="1" t="s">
        <v>1161</v>
      </c>
      <c r="H416" s="1">
        <v>5060405</v>
      </c>
      <c r="I416" s="16" t="s">
        <v>926</v>
      </c>
      <c r="J416" s="16" t="s">
        <v>927</v>
      </c>
      <c r="K416" s="20">
        <v>173135000</v>
      </c>
      <c r="L416" s="24" t="s">
        <v>1138</v>
      </c>
      <c r="M416" s="19" t="s">
        <v>1139</v>
      </c>
      <c r="N416" s="19" t="s">
        <v>1140</v>
      </c>
      <c r="O416" s="19">
        <v>20</v>
      </c>
      <c r="P416" s="1">
        <v>17783</v>
      </c>
      <c r="Q416" s="1">
        <v>20</v>
      </c>
      <c r="R416" s="12">
        <f t="shared" si="26"/>
        <v>1</v>
      </c>
      <c r="S416" s="13">
        <f t="shared" si="27"/>
        <v>355660</v>
      </c>
      <c r="T416" s="1" t="s">
        <v>1310</v>
      </c>
      <c r="U416" s="1" t="s">
        <v>1301</v>
      </c>
      <c r="V416" s="1" t="s">
        <v>1311</v>
      </c>
      <c r="W416" t="s">
        <v>1459</v>
      </c>
      <c r="X416">
        <v>324003</v>
      </c>
      <c r="Y416" t="s">
        <v>1443</v>
      </c>
      <c r="Z416" s="26">
        <f t="shared" si="28"/>
        <v>355.66</v>
      </c>
    </row>
    <row r="417" spans="1:26" x14ac:dyDescent="0.35">
      <c r="A417" s="11" t="e">
        <f t="shared" si="25"/>
        <v>#REF!</v>
      </c>
      <c r="B417" s="1" t="s">
        <v>23</v>
      </c>
      <c r="C417" s="1" t="s">
        <v>292</v>
      </c>
      <c r="D417" s="1">
        <v>6</v>
      </c>
      <c r="E417" s="14">
        <v>45562.395474537036</v>
      </c>
      <c r="F417" s="15">
        <v>45562</v>
      </c>
      <c r="G417" s="1" t="s">
        <v>1161</v>
      </c>
      <c r="H417" s="1">
        <v>5060405</v>
      </c>
      <c r="I417" s="16" t="s">
        <v>926</v>
      </c>
      <c r="J417" s="16" t="s">
        <v>927</v>
      </c>
      <c r="K417" s="20">
        <v>173138000</v>
      </c>
      <c r="L417" s="24" t="s">
        <v>1142</v>
      </c>
      <c r="M417" s="19" t="s">
        <v>1139</v>
      </c>
      <c r="N417" s="19" t="s">
        <v>1140</v>
      </c>
      <c r="O417" s="19">
        <v>12</v>
      </c>
      <c r="P417" s="1">
        <v>13690</v>
      </c>
      <c r="Q417" s="1">
        <v>12</v>
      </c>
      <c r="R417" s="12">
        <f t="shared" si="26"/>
        <v>1</v>
      </c>
      <c r="S417" s="13">
        <f t="shared" si="27"/>
        <v>164280</v>
      </c>
      <c r="T417" s="1" t="s">
        <v>1310</v>
      </c>
      <c r="U417" s="1" t="s">
        <v>1301</v>
      </c>
      <c r="V417" s="1" t="s">
        <v>1313</v>
      </c>
      <c r="W417" t="s">
        <v>1459</v>
      </c>
      <c r="X417">
        <v>320100</v>
      </c>
      <c r="Y417" t="s">
        <v>1445</v>
      </c>
      <c r="Z417" s="26">
        <f t="shared" si="28"/>
        <v>164.28</v>
      </c>
    </row>
    <row r="418" spans="1:26" x14ac:dyDescent="0.35">
      <c r="A418" s="11" t="e">
        <f t="shared" si="25"/>
        <v>#REF!</v>
      </c>
      <c r="B418" s="1" t="s">
        <v>23</v>
      </c>
      <c r="C418" s="1" t="s">
        <v>293</v>
      </c>
      <c r="D418" s="1">
        <v>1</v>
      </c>
      <c r="E418" s="14">
        <v>45562.399039351854</v>
      </c>
      <c r="F418" s="15">
        <v>45562</v>
      </c>
      <c r="G418" s="1" t="s">
        <v>1161</v>
      </c>
      <c r="H418" s="1">
        <v>5290110</v>
      </c>
      <c r="I418" s="16" t="s">
        <v>928</v>
      </c>
      <c r="J418" s="16" t="s">
        <v>929</v>
      </c>
      <c r="K418" s="20">
        <v>173145000</v>
      </c>
      <c r="L418" s="24" t="s">
        <v>1147</v>
      </c>
      <c r="M418" s="19" t="s">
        <v>1139</v>
      </c>
      <c r="N418" s="19" t="s">
        <v>1146</v>
      </c>
      <c r="O418" s="19">
        <v>24</v>
      </c>
      <c r="P418" s="1">
        <v>11709</v>
      </c>
      <c r="Q418" s="1">
        <v>24</v>
      </c>
      <c r="R418" s="12">
        <f t="shared" si="26"/>
        <v>1</v>
      </c>
      <c r="S418" s="13">
        <f t="shared" si="27"/>
        <v>281016</v>
      </c>
      <c r="T418" s="1" t="s">
        <v>1314</v>
      </c>
      <c r="U418" s="1" t="s">
        <v>1301</v>
      </c>
      <c r="V418" s="1" t="s">
        <v>1168</v>
      </c>
      <c r="W418" t="s">
        <v>1430</v>
      </c>
      <c r="X418">
        <v>322000</v>
      </c>
      <c r="Y418" t="s">
        <v>1449</v>
      </c>
      <c r="Z418" s="26">
        <f t="shared" si="28"/>
        <v>281.01600000000002</v>
      </c>
    </row>
    <row r="419" spans="1:26" x14ac:dyDescent="0.35">
      <c r="A419" s="11" t="e">
        <f t="shared" si="25"/>
        <v>#REF!</v>
      </c>
      <c r="B419" s="1" t="s">
        <v>23</v>
      </c>
      <c r="C419" s="1" t="s">
        <v>294</v>
      </c>
      <c r="D419" s="1">
        <v>1</v>
      </c>
      <c r="E419" s="14">
        <v>45562.400671296295</v>
      </c>
      <c r="F419" s="15">
        <v>45562</v>
      </c>
      <c r="G419" s="1" t="s">
        <v>1161</v>
      </c>
      <c r="H419" s="1">
        <v>5127018</v>
      </c>
      <c r="I419" s="16" t="s">
        <v>930</v>
      </c>
      <c r="J419" s="16" t="s">
        <v>931</v>
      </c>
      <c r="K419" s="20">
        <v>173129000</v>
      </c>
      <c r="L419" s="24" t="s">
        <v>1141</v>
      </c>
      <c r="M419" s="19" t="s">
        <v>1139</v>
      </c>
      <c r="N419" s="19" t="s">
        <v>1140</v>
      </c>
      <c r="O419" s="19">
        <v>6</v>
      </c>
      <c r="P419" s="1">
        <v>36800</v>
      </c>
      <c r="Q419" s="1">
        <v>6</v>
      </c>
      <c r="R419" s="12">
        <f t="shared" si="26"/>
        <v>1</v>
      </c>
      <c r="S419" s="13">
        <f t="shared" si="27"/>
        <v>220800</v>
      </c>
      <c r="T419" s="1" t="s">
        <v>1315</v>
      </c>
      <c r="U419" s="1" t="s">
        <v>1301</v>
      </c>
      <c r="V419" s="1" t="s">
        <v>1168</v>
      </c>
      <c r="W419" t="s">
        <v>1429</v>
      </c>
      <c r="X419">
        <v>320023</v>
      </c>
      <c r="Y419" t="s">
        <v>1444</v>
      </c>
      <c r="Z419" s="26">
        <f t="shared" si="28"/>
        <v>220.8</v>
      </c>
    </row>
    <row r="420" spans="1:26" x14ac:dyDescent="0.35">
      <c r="A420" s="11" t="e">
        <f t="shared" si="25"/>
        <v>#REF!</v>
      </c>
      <c r="B420" s="1" t="s">
        <v>23</v>
      </c>
      <c r="C420" s="1" t="s">
        <v>294</v>
      </c>
      <c r="D420" s="1">
        <v>2</v>
      </c>
      <c r="E420" s="14">
        <v>45562.400671296295</v>
      </c>
      <c r="F420" s="15">
        <v>45562</v>
      </c>
      <c r="G420" s="1" t="s">
        <v>1161</v>
      </c>
      <c r="H420" s="1">
        <v>5127018</v>
      </c>
      <c r="I420" s="16" t="s">
        <v>930</v>
      </c>
      <c r="J420" s="16" t="s">
        <v>931</v>
      </c>
      <c r="K420" s="20">
        <v>173076000</v>
      </c>
      <c r="L420" s="24" t="s">
        <v>1148</v>
      </c>
      <c r="M420" s="19" t="s">
        <v>1139</v>
      </c>
      <c r="N420" s="19" t="s">
        <v>1146</v>
      </c>
      <c r="O420" s="19">
        <v>60</v>
      </c>
      <c r="P420" s="1">
        <v>5541</v>
      </c>
      <c r="Q420" s="1">
        <v>60</v>
      </c>
      <c r="R420" s="12">
        <f t="shared" si="26"/>
        <v>1</v>
      </c>
      <c r="S420" s="13">
        <f t="shared" si="27"/>
        <v>332460</v>
      </c>
      <c r="T420" s="1" t="s">
        <v>1315</v>
      </c>
      <c r="U420" s="1" t="s">
        <v>1301</v>
      </c>
      <c r="V420" s="1" t="s">
        <v>1168</v>
      </c>
      <c r="W420" t="s">
        <v>1429</v>
      </c>
      <c r="X420">
        <v>320015</v>
      </c>
      <c r="Y420" t="s">
        <v>1450</v>
      </c>
      <c r="Z420" s="26">
        <f t="shared" si="28"/>
        <v>332.46</v>
      </c>
    </row>
    <row r="421" spans="1:26" x14ac:dyDescent="0.35">
      <c r="A421" s="11" t="e">
        <f t="shared" si="25"/>
        <v>#REF!</v>
      </c>
      <c r="B421" s="1" t="s">
        <v>23</v>
      </c>
      <c r="C421" s="1" t="s">
        <v>295</v>
      </c>
      <c r="D421" s="1">
        <v>1</v>
      </c>
      <c r="E421" s="14">
        <v>45562.403275462966</v>
      </c>
      <c r="F421" s="15">
        <v>45561</v>
      </c>
      <c r="G421" s="1" t="s">
        <v>1161</v>
      </c>
      <c r="H421" s="1">
        <v>5130946</v>
      </c>
      <c r="I421" s="16" t="s">
        <v>932</v>
      </c>
      <c r="J421" s="16" t="s">
        <v>933</v>
      </c>
      <c r="K421" s="20">
        <v>173129000</v>
      </c>
      <c r="L421" s="24" t="s">
        <v>1141</v>
      </c>
      <c r="M421" s="19" t="s">
        <v>1139</v>
      </c>
      <c r="N421" s="19" t="s">
        <v>1140</v>
      </c>
      <c r="O421" s="19">
        <v>6</v>
      </c>
      <c r="P421" s="1">
        <v>36800</v>
      </c>
      <c r="Q421" s="1">
        <v>6</v>
      </c>
      <c r="R421" s="12">
        <f t="shared" si="26"/>
        <v>1</v>
      </c>
      <c r="S421" s="13">
        <f t="shared" si="27"/>
        <v>220800</v>
      </c>
      <c r="T421" s="1" t="s">
        <v>1316</v>
      </c>
      <c r="U421" s="1" t="s">
        <v>1301</v>
      </c>
      <c r="V421" s="1" t="s">
        <v>1168</v>
      </c>
      <c r="W421" t="s">
        <v>1429</v>
      </c>
      <c r="X421">
        <v>320023</v>
      </c>
      <c r="Y421" t="s">
        <v>1444</v>
      </c>
      <c r="Z421" s="26">
        <f t="shared" si="28"/>
        <v>220.8</v>
      </c>
    </row>
    <row r="422" spans="1:26" x14ac:dyDescent="0.35">
      <c r="A422" s="11" t="e">
        <f t="shared" si="25"/>
        <v>#REF!</v>
      </c>
      <c r="B422" s="1" t="s">
        <v>23</v>
      </c>
      <c r="C422" s="1" t="s">
        <v>296</v>
      </c>
      <c r="D422" s="1">
        <v>1</v>
      </c>
      <c r="E422" s="14">
        <v>45562.411898148152</v>
      </c>
      <c r="F422" s="15">
        <v>45562</v>
      </c>
      <c r="G422" s="1" t="s">
        <v>1161</v>
      </c>
      <c r="H422" s="1">
        <v>5331206</v>
      </c>
      <c r="I422" s="16" t="s">
        <v>934</v>
      </c>
      <c r="J422" s="16" t="s">
        <v>935</v>
      </c>
      <c r="K422" s="20">
        <v>173129000</v>
      </c>
      <c r="L422" s="24" t="s">
        <v>1141</v>
      </c>
      <c r="M422" s="19" t="s">
        <v>1139</v>
      </c>
      <c r="N422" s="19" t="s">
        <v>1140</v>
      </c>
      <c r="O422" s="19">
        <v>6</v>
      </c>
      <c r="P422" s="1">
        <v>36800</v>
      </c>
      <c r="Q422" s="1">
        <v>12</v>
      </c>
      <c r="R422" s="12">
        <f t="shared" si="26"/>
        <v>2</v>
      </c>
      <c r="S422" s="13">
        <f t="shared" si="27"/>
        <v>441600</v>
      </c>
      <c r="T422" s="1" t="s">
        <v>1317</v>
      </c>
      <c r="U422" s="1" t="s">
        <v>1301</v>
      </c>
      <c r="V422" s="1" t="s">
        <v>1168</v>
      </c>
      <c r="W422" t="s">
        <v>1430</v>
      </c>
      <c r="X422">
        <v>320023</v>
      </c>
      <c r="Y422" t="s">
        <v>1444</v>
      </c>
      <c r="Z422" s="26">
        <f t="shared" si="28"/>
        <v>220.8</v>
      </c>
    </row>
    <row r="423" spans="1:26" x14ac:dyDescent="0.35">
      <c r="A423" s="11" t="e">
        <f t="shared" si="25"/>
        <v>#REF!</v>
      </c>
      <c r="B423" s="1" t="s">
        <v>23</v>
      </c>
      <c r="C423" s="1" t="s">
        <v>296</v>
      </c>
      <c r="D423" s="1">
        <v>3</v>
      </c>
      <c r="E423" s="14">
        <v>45562.411898148152</v>
      </c>
      <c r="F423" s="15">
        <v>45562</v>
      </c>
      <c r="G423" s="1" t="s">
        <v>1161</v>
      </c>
      <c r="H423" s="1">
        <v>5331206</v>
      </c>
      <c r="I423" s="16" t="s">
        <v>934</v>
      </c>
      <c r="J423" s="16" t="s">
        <v>935</v>
      </c>
      <c r="K423" s="20">
        <v>173145000</v>
      </c>
      <c r="L423" s="24" t="s">
        <v>1147</v>
      </c>
      <c r="M423" s="19" t="s">
        <v>1139</v>
      </c>
      <c r="N423" s="19" t="s">
        <v>1146</v>
      </c>
      <c r="O423" s="19">
        <v>24</v>
      </c>
      <c r="P423" s="1">
        <v>11709</v>
      </c>
      <c r="Q423" s="1">
        <v>24</v>
      </c>
      <c r="R423" s="12">
        <f t="shared" si="26"/>
        <v>1</v>
      </c>
      <c r="S423" s="13">
        <f t="shared" si="27"/>
        <v>281016</v>
      </c>
      <c r="T423" s="1" t="s">
        <v>1317</v>
      </c>
      <c r="U423" s="1" t="s">
        <v>1301</v>
      </c>
      <c r="V423" s="1" t="s">
        <v>1168</v>
      </c>
      <c r="W423" t="s">
        <v>1430</v>
      </c>
      <c r="X423">
        <v>322000</v>
      </c>
      <c r="Y423" t="s">
        <v>1449</v>
      </c>
      <c r="Z423" s="26">
        <f t="shared" si="28"/>
        <v>281.01600000000002</v>
      </c>
    </row>
    <row r="424" spans="1:26" x14ac:dyDescent="0.35">
      <c r="A424" s="11" t="e">
        <f t="shared" si="25"/>
        <v>#REF!</v>
      </c>
      <c r="B424" s="1" t="s">
        <v>23</v>
      </c>
      <c r="C424" s="1" t="s">
        <v>297</v>
      </c>
      <c r="D424" s="1">
        <v>2</v>
      </c>
      <c r="E424" s="14">
        <v>45562.412106481483</v>
      </c>
      <c r="F424" s="15">
        <v>45562</v>
      </c>
      <c r="G424" s="1" t="s">
        <v>1161</v>
      </c>
      <c r="H424" s="1">
        <v>5121900</v>
      </c>
      <c r="I424" s="16" t="s">
        <v>936</v>
      </c>
      <c r="J424" s="16" t="s">
        <v>937</v>
      </c>
      <c r="K424" s="20">
        <v>173129000</v>
      </c>
      <c r="L424" s="24" t="s">
        <v>1141</v>
      </c>
      <c r="M424" s="19" t="s">
        <v>1139</v>
      </c>
      <c r="N424" s="19" t="s">
        <v>1140</v>
      </c>
      <c r="O424" s="19">
        <v>6</v>
      </c>
      <c r="P424" s="1">
        <v>36800</v>
      </c>
      <c r="Q424" s="1">
        <v>12</v>
      </c>
      <c r="R424" s="12">
        <f t="shared" si="26"/>
        <v>2</v>
      </c>
      <c r="S424" s="13">
        <f t="shared" si="27"/>
        <v>441600</v>
      </c>
      <c r="T424" s="1" t="s">
        <v>1318</v>
      </c>
      <c r="U424" s="1" t="s">
        <v>1301</v>
      </c>
      <c r="V424" s="1" t="s">
        <v>1168</v>
      </c>
      <c r="W424" t="s">
        <v>1429</v>
      </c>
      <c r="X424">
        <v>320023</v>
      </c>
      <c r="Y424" t="s">
        <v>1444</v>
      </c>
      <c r="Z424" s="26">
        <f t="shared" si="28"/>
        <v>220.8</v>
      </c>
    </row>
    <row r="425" spans="1:26" x14ac:dyDescent="0.35">
      <c r="A425" s="11" t="e">
        <f t="shared" si="25"/>
        <v>#REF!</v>
      </c>
      <c r="B425" s="1" t="s">
        <v>23</v>
      </c>
      <c r="C425" s="1" t="s">
        <v>298</v>
      </c>
      <c r="D425" s="1">
        <v>1</v>
      </c>
      <c r="E425" s="14">
        <v>45562.422280092593</v>
      </c>
      <c r="F425" s="15">
        <v>45561</v>
      </c>
      <c r="G425" s="1" t="s">
        <v>1161</v>
      </c>
      <c r="H425" s="1">
        <v>5133147</v>
      </c>
      <c r="I425" s="16" t="s">
        <v>938</v>
      </c>
      <c r="J425" s="16" t="s">
        <v>939</v>
      </c>
      <c r="K425" s="20">
        <v>173129000</v>
      </c>
      <c r="L425" s="24" t="s">
        <v>1141</v>
      </c>
      <c r="M425" s="19" t="s">
        <v>1139</v>
      </c>
      <c r="N425" s="19" t="s">
        <v>1140</v>
      </c>
      <c r="O425" s="19">
        <v>6</v>
      </c>
      <c r="P425" s="1">
        <v>36800</v>
      </c>
      <c r="Q425" s="1">
        <v>6</v>
      </c>
      <c r="R425" s="12">
        <f t="shared" si="26"/>
        <v>1</v>
      </c>
      <c r="S425" s="13">
        <f t="shared" si="27"/>
        <v>220800</v>
      </c>
      <c r="T425" s="1" t="s">
        <v>1319</v>
      </c>
      <c r="U425" s="1" t="s">
        <v>1301</v>
      </c>
      <c r="V425" s="1" t="s">
        <v>1168</v>
      </c>
      <c r="W425" t="s">
        <v>1429</v>
      </c>
      <c r="X425">
        <v>320023</v>
      </c>
      <c r="Y425" t="s">
        <v>1444</v>
      </c>
      <c r="Z425" s="26">
        <f t="shared" si="28"/>
        <v>220.8</v>
      </c>
    </row>
    <row r="426" spans="1:26" x14ac:dyDescent="0.35">
      <c r="A426" s="11" t="e">
        <f t="shared" si="25"/>
        <v>#REF!</v>
      </c>
      <c r="B426" s="1" t="s">
        <v>23</v>
      </c>
      <c r="C426" s="1" t="s">
        <v>299</v>
      </c>
      <c r="D426" s="1">
        <v>2</v>
      </c>
      <c r="E426" s="14">
        <v>45562.423217592594</v>
      </c>
      <c r="F426" s="15">
        <v>45562</v>
      </c>
      <c r="G426" s="1" t="s">
        <v>1161</v>
      </c>
      <c r="H426" s="1">
        <v>5070066</v>
      </c>
      <c r="I426" s="16" t="s">
        <v>940</v>
      </c>
      <c r="J426" s="16" t="s">
        <v>941</v>
      </c>
      <c r="K426" s="20">
        <v>173129000</v>
      </c>
      <c r="L426" s="24" t="s">
        <v>1141</v>
      </c>
      <c r="M426" s="19" t="s">
        <v>1139</v>
      </c>
      <c r="N426" s="19" t="s">
        <v>1140</v>
      </c>
      <c r="O426" s="19">
        <v>6</v>
      </c>
      <c r="P426" s="1">
        <v>35696</v>
      </c>
      <c r="Q426" s="1">
        <v>18</v>
      </c>
      <c r="R426" s="12">
        <f t="shared" si="26"/>
        <v>3</v>
      </c>
      <c r="S426" s="13">
        <f t="shared" si="27"/>
        <v>642528</v>
      </c>
      <c r="T426" s="1" t="s">
        <v>1320</v>
      </c>
      <c r="U426" s="1" t="s">
        <v>1301</v>
      </c>
      <c r="V426" s="1" t="s">
        <v>1311</v>
      </c>
      <c r="W426" t="s">
        <v>1459</v>
      </c>
      <c r="X426">
        <v>320023</v>
      </c>
      <c r="Y426" t="s">
        <v>1444</v>
      </c>
      <c r="Z426" s="26">
        <f t="shared" si="28"/>
        <v>214.17599999999999</v>
      </c>
    </row>
    <row r="427" spans="1:26" x14ac:dyDescent="0.35">
      <c r="A427" s="11" t="e">
        <f t="shared" si="25"/>
        <v>#REF!</v>
      </c>
      <c r="B427" s="1" t="s">
        <v>23</v>
      </c>
      <c r="C427" s="1" t="s">
        <v>299</v>
      </c>
      <c r="D427" s="1">
        <v>3</v>
      </c>
      <c r="E427" s="14">
        <v>45562.423217592594</v>
      </c>
      <c r="F427" s="15">
        <v>45562</v>
      </c>
      <c r="G427" s="1" t="s">
        <v>1161</v>
      </c>
      <c r="H427" s="1">
        <v>5070066</v>
      </c>
      <c r="I427" s="16" t="s">
        <v>940</v>
      </c>
      <c r="J427" s="16" t="s">
        <v>941</v>
      </c>
      <c r="K427" s="20">
        <v>173135000</v>
      </c>
      <c r="L427" s="24" t="s">
        <v>1138</v>
      </c>
      <c r="M427" s="19" t="s">
        <v>1139</v>
      </c>
      <c r="N427" s="19" t="s">
        <v>1140</v>
      </c>
      <c r="O427" s="19">
        <v>20</v>
      </c>
      <c r="P427" s="1">
        <v>17783</v>
      </c>
      <c r="Q427" s="1">
        <v>20</v>
      </c>
      <c r="R427" s="12">
        <f t="shared" si="26"/>
        <v>1</v>
      </c>
      <c r="S427" s="13">
        <f t="shared" si="27"/>
        <v>355660</v>
      </c>
      <c r="T427" s="1" t="s">
        <v>1320</v>
      </c>
      <c r="U427" s="1" t="s">
        <v>1301</v>
      </c>
      <c r="V427" s="1" t="s">
        <v>1311</v>
      </c>
      <c r="W427" t="s">
        <v>1459</v>
      </c>
      <c r="X427">
        <v>324003</v>
      </c>
      <c r="Y427" t="s">
        <v>1443</v>
      </c>
      <c r="Z427" s="26">
        <f t="shared" si="28"/>
        <v>355.66</v>
      </c>
    </row>
    <row r="428" spans="1:26" x14ac:dyDescent="0.35">
      <c r="A428" s="11" t="e">
        <f t="shared" si="25"/>
        <v>#REF!</v>
      </c>
      <c r="B428" s="1" t="s">
        <v>23</v>
      </c>
      <c r="C428" s="1" t="s">
        <v>299</v>
      </c>
      <c r="D428" s="1">
        <v>5</v>
      </c>
      <c r="E428" s="14">
        <v>45562.423217592594</v>
      </c>
      <c r="F428" s="15">
        <v>45562</v>
      </c>
      <c r="G428" s="1" t="s">
        <v>1161</v>
      </c>
      <c r="H428" s="1">
        <v>5070066</v>
      </c>
      <c r="I428" s="16" t="s">
        <v>940</v>
      </c>
      <c r="J428" s="16" t="s">
        <v>941</v>
      </c>
      <c r="K428" s="20">
        <v>173151000</v>
      </c>
      <c r="L428" s="24" t="s">
        <v>1160</v>
      </c>
      <c r="M428" s="19" t="s">
        <v>1139</v>
      </c>
      <c r="N428" s="19" t="s">
        <v>1146</v>
      </c>
      <c r="O428" s="19">
        <v>24</v>
      </c>
      <c r="P428" s="1">
        <v>8595</v>
      </c>
      <c r="Q428" s="1">
        <v>24</v>
      </c>
      <c r="R428" s="12">
        <f t="shared" si="26"/>
        <v>1</v>
      </c>
      <c r="S428" s="13">
        <f t="shared" si="27"/>
        <v>206280</v>
      </c>
      <c r="T428" s="1" t="s">
        <v>1320</v>
      </c>
      <c r="U428" s="1" t="s">
        <v>1301</v>
      </c>
      <c r="V428" s="1" t="s">
        <v>1311</v>
      </c>
      <c r="W428" t="s">
        <v>1459</v>
      </c>
      <c r="X428">
        <v>320110</v>
      </c>
      <c r="Y428" t="s">
        <v>1458</v>
      </c>
      <c r="Z428" s="26">
        <f t="shared" si="28"/>
        <v>206.28</v>
      </c>
    </row>
    <row r="429" spans="1:26" x14ac:dyDescent="0.35">
      <c r="A429" s="11" t="e">
        <f t="shared" si="25"/>
        <v>#REF!</v>
      </c>
      <c r="B429" s="1" t="s">
        <v>23</v>
      </c>
      <c r="C429" s="1" t="s">
        <v>299</v>
      </c>
      <c r="D429" s="1">
        <v>6</v>
      </c>
      <c r="E429" s="14">
        <v>45562.423217592594</v>
      </c>
      <c r="F429" s="15">
        <v>45562</v>
      </c>
      <c r="G429" s="1" t="s">
        <v>1161</v>
      </c>
      <c r="H429" s="1">
        <v>5070066</v>
      </c>
      <c r="I429" s="16" t="s">
        <v>940</v>
      </c>
      <c r="J429" s="16" t="s">
        <v>941</v>
      </c>
      <c r="K429" s="20">
        <v>173138000</v>
      </c>
      <c r="L429" s="24" t="s">
        <v>1142</v>
      </c>
      <c r="M429" s="19" t="s">
        <v>1139</v>
      </c>
      <c r="N429" s="19" t="s">
        <v>1140</v>
      </c>
      <c r="O429" s="19">
        <v>12</v>
      </c>
      <c r="P429" s="1">
        <v>13690</v>
      </c>
      <c r="Q429" s="1">
        <v>24</v>
      </c>
      <c r="R429" s="12">
        <f t="shared" si="26"/>
        <v>2</v>
      </c>
      <c r="S429" s="13">
        <f t="shared" si="27"/>
        <v>328560</v>
      </c>
      <c r="T429" s="1" t="s">
        <v>1320</v>
      </c>
      <c r="U429" s="1" t="s">
        <v>1301</v>
      </c>
      <c r="V429" s="1" t="s">
        <v>1313</v>
      </c>
      <c r="W429" t="s">
        <v>1459</v>
      </c>
      <c r="X429">
        <v>320100</v>
      </c>
      <c r="Y429" t="s">
        <v>1445</v>
      </c>
      <c r="Z429" s="26">
        <f t="shared" si="28"/>
        <v>164.28</v>
      </c>
    </row>
    <row r="430" spans="1:26" x14ac:dyDescent="0.35">
      <c r="A430" s="11" t="e">
        <f t="shared" si="25"/>
        <v>#REF!</v>
      </c>
      <c r="B430" s="1" t="s">
        <v>23</v>
      </c>
      <c r="C430" s="1" t="s">
        <v>299</v>
      </c>
      <c r="D430" s="1">
        <v>7</v>
      </c>
      <c r="E430" s="14">
        <v>45562.423217592594</v>
      </c>
      <c r="F430" s="15">
        <v>45562</v>
      </c>
      <c r="G430" s="1" t="s">
        <v>1161</v>
      </c>
      <c r="H430" s="1">
        <v>5070066</v>
      </c>
      <c r="I430" s="16" t="s">
        <v>940</v>
      </c>
      <c r="J430" s="16" t="s">
        <v>941</v>
      </c>
      <c r="K430" s="20">
        <v>173137000</v>
      </c>
      <c r="L430" s="24" t="s">
        <v>1143</v>
      </c>
      <c r="M430" s="19" t="s">
        <v>1139</v>
      </c>
      <c r="N430" s="19" t="s">
        <v>1140</v>
      </c>
      <c r="O430" s="19">
        <v>12</v>
      </c>
      <c r="P430" s="1">
        <v>13690</v>
      </c>
      <c r="Q430" s="1">
        <v>24</v>
      </c>
      <c r="R430" s="12">
        <f t="shared" si="26"/>
        <v>2</v>
      </c>
      <c r="S430" s="13">
        <f t="shared" si="27"/>
        <v>328560</v>
      </c>
      <c r="T430" s="1" t="s">
        <v>1320</v>
      </c>
      <c r="U430" s="1" t="s">
        <v>1301</v>
      </c>
      <c r="V430" s="1" t="s">
        <v>1321</v>
      </c>
      <c r="W430" t="s">
        <v>1459</v>
      </c>
      <c r="X430">
        <v>320400</v>
      </c>
      <c r="Y430" t="s">
        <v>1446</v>
      </c>
      <c r="Z430" s="26">
        <f t="shared" si="28"/>
        <v>164.28</v>
      </c>
    </row>
    <row r="431" spans="1:26" x14ac:dyDescent="0.35">
      <c r="A431" s="11" t="e">
        <f t="shared" si="25"/>
        <v>#REF!</v>
      </c>
      <c r="B431" s="1" t="s">
        <v>23</v>
      </c>
      <c r="C431" s="1" t="s">
        <v>299</v>
      </c>
      <c r="D431" s="1">
        <v>8</v>
      </c>
      <c r="E431" s="14">
        <v>45562.423217592594</v>
      </c>
      <c r="F431" s="15">
        <v>45562</v>
      </c>
      <c r="G431" s="1" t="s">
        <v>1161</v>
      </c>
      <c r="H431" s="1">
        <v>5070066</v>
      </c>
      <c r="I431" s="16" t="s">
        <v>940</v>
      </c>
      <c r="J431" s="16" t="s">
        <v>941</v>
      </c>
      <c r="K431" s="20">
        <v>173145000</v>
      </c>
      <c r="L431" s="24" t="s">
        <v>1147</v>
      </c>
      <c r="M431" s="19" t="s">
        <v>1139</v>
      </c>
      <c r="N431" s="19" t="s">
        <v>1146</v>
      </c>
      <c r="O431" s="19">
        <v>24</v>
      </c>
      <c r="P431" s="1">
        <v>11358</v>
      </c>
      <c r="Q431" s="1">
        <v>24</v>
      </c>
      <c r="R431" s="12">
        <f t="shared" si="26"/>
        <v>1</v>
      </c>
      <c r="S431" s="13">
        <f t="shared" si="27"/>
        <v>272592</v>
      </c>
      <c r="T431" s="1" t="s">
        <v>1320</v>
      </c>
      <c r="U431" s="1" t="s">
        <v>1301</v>
      </c>
      <c r="V431" s="1" t="s">
        <v>1311</v>
      </c>
      <c r="W431" t="s">
        <v>1459</v>
      </c>
      <c r="X431">
        <v>322000</v>
      </c>
      <c r="Y431" t="s">
        <v>1449</v>
      </c>
      <c r="Z431" s="26">
        <f t="shared" si="28"/>
        <v>272.59199999999998</v>
      </c>
    </row>
    <row r="432" spans="1:26" x14ac:dyDescent="0.35">
      <c r="A432" s="11" t="e">
        <f t="shared" si="25"/>
        <v>#REF!</v>
      </c>
      <c r="B432" s="1" t="s">
        <v>23</v>
      </c>
      <c r="C432" s="1" t="s">
        <v>300</v>
      </c>
      <c r="D432" s="1">
        <v>2</v>
      </c>
      <c r="E432" s="14">
        <v>45562.423773148148</v>
      </c>
      <c r="F432" s="15">
        <v>45562</v>
      </c>
      <c r="G432" s="1" t="s">
        <v>1161</v>
      </c>
      <c r="H432" s="1">
        <v>5122525</v>
      </c>
      <c r="I432" s="16" t="s">
        <v>942</v>
      </c>
      <c r="J432" s="16" t="s">
        <v>943</v>
      </c>
      <c r="K432" s="20">
        <v>173076000</v>
      </c>
      <c r="L432" s="24" t="s">
        <v>1148</v>
      </c>
      <c r="M432" s="19" t="s">
        <v>1139</v>
      </c>
      <c r="N432" s="19" t="s">
        <v>1146</v>
      </c>
      <c r="O432" s="19">
        <v>60</v>
      </c>
      <c r="P432" s="1">
        <v>5541</v>
      </c>
      <c r="Q432" s="1">
        <v>60</v>
      </c>
      <c r="R432" s="12">
        <f t="shared" si="26"/>
        <v>1</v>
      </c>
      <c r="S432" s="13">
        <f t="shared" si="27"/>
        <v>332460</v>
      </c>
      <c r="T432" s="1" t="s">
        <v>1322</v>
      </c>
      <c r="U432" s="1" t="s">
        <v>1301</v>
      </c>
      <c r="V432" s="1" t="s">
        <v>1168</v>
      </c>
      <c r="W432" t="s">
        <v>1429</v>
      </c>
      <c r="X432">
        <v>320015</v>
      </c>
      <c r="Y432" t="s">
        <v>1450</v>
      </c>
      <c r="Z432" s="26">
        <f t="shared" si="28"/>
        <v>332.46</v>
      </c>
    </row>
    <row r="433" spans="1:26" x14ac:dyDescent="0.35">
      <c r="A433" s="11" t="e">
        <f t="shared" si="25"/>
        <v>#REF!</v>
      </c>
      <c r="B433" s="1" t="s">
        <v>23</v>
      </c>
      <c r="C433" s="1" t="s">
        <v>300</v>
      </c>
      <c r="D433" s="1">
        <v>3</v>
      </c>
      <c r="E433" s="14">
        <v>45562.423773148148</v>
      </c>
      <c r="F433" s="15">
        <v>45562</v>
      </c>
      <c r="G433" s="1" t="s">
        <v>1161</v>
      </c>
      <c r="H433" s="1">
        <v>5122525</v>
      </c>
      <c r="I433" s="16" t="s">
        <v>942</v>
      </c>
      <c r="J433" s="16" t="s">
        <v>943</v>
      </c>
      <c r="K433" s="20">
        <v>173129000</v>
      </c>
      <c r="L433" s="24" t="s">
        <v>1141</v>
      </c>
      <c r="M433" s="19" t="s">
        <v>1139</v>
      </c>
      <c r="N433" s="19" t="s">
        <v>1140</v>
      </c>
      <c r="O433" s="19">
        <v>6</v>
      </c>
      <c r="P433" s="1">
        <v>36800</v>
      </c>
      <c r="Q433" s="1">
        <v>6</v>
      </c>
      <c r="R433" s="12">
        <f t="shared" si="26"/>
        <v>1</v>
      </c>
      <c r="S433" s="13">
        <f t="shared" si="27"/>
        <v>220800</v>
      </c>
      <c r="T433" s="1" t="s">
        <v>1322</v>
      </c>
      <c r="U433" s="1" t="s">
        <v>1301</v>
      </c>
      <c r="V433" s="1" t="s">
        <v>1168</v>
      </c>
      <c r="W433" t="s">
        <v>1429</v>
      </c>
      <c r="X433">
        <v>320023</v>
      </c>
      <c r="Y433" t="s">
        <v>1444</v>
      </c>
      <c r="Z433" s="26">
        <f t="shared" si="28"/>
        <v>220.8</v>
      </c>
    </row>
    <row r="434" spans="1:26" x14ac:dyDescent="0.35">
      <c r="A434" s="11" t="e">
        <f t="shared" si="25"/>
        <v>#REF!</v>
      </c>
      <c r="B434" s="1" t="s">
        <v>23</v>
      </c>
      <c r="C434" s="1" t="s">
        <v>301</v>
      </c>
      <c r="D434" s="1">
        <v>1</v>
      </c>
      <c r="E434" s="14">
        <v>45562.431805555556</v>
      </c>
      <c r="F434" s="15">
        <v>45561</v>
      </c>
      <c r="G434" s="1" t="s">
        <v>1161</v>
      </c>
      <c r="H434" s="1">
        <v>5332610</v>
      </c>
      <c r="I434" s="16" t="s">
        <v>944</v>
      </c>
      <c r="J434" s="16" t="s">
        <v>945</v>
      </c>
      <c r="K434" s="20">
        <v>173139000</v>
      </c>
      <c r="L434" s="24" t="s">
        <v>1145</v>
      </c>
      <c r="M434" s="19" t="s">
        <v>1139</v>
      </c>
      <c r="N434" s="19" t="s">
        <v>1146</v>
      </c>
      <c r="O434" s="19">
        <v>24</v>
      </c>
      <c r="P434" s="1">
        <v>11709</v>
      </c>
      <c r="Q434" s="1">
        <v>24</v>
      </c>
      <c r="R434" s="12">
        <f t="shared" si="26"/>
        <v>1</v>
      </c>
      <c r="S434" s="13">
        <f t="shared" si="27"/>
        <v>281016</v>
      </c>
      <c r="T434" s="1" t="s">
        <v>1323</v>
      </c>
      <c r="U434" s="1" t="s">
        <v>1301</v>
      </c>
      <c r="V434" s="1" t="s">
        <v>1168</v>
      </c>
      <c r="W434" t="s">
        <v>1429</v>
      </c>
      <c r="X434">
        <v>323004</v>
      </c>
      <c r="Y434" t="s">
        <v>1448</v>
      </c>
      <c r="Z434" s="26">
        <f t="shared" si="28"/>
        <v>281.01600000000002</v>
      </c>
    </row>
    <row r="435" spans="1:26" x14ac:dyDescent="0.35">
      <c r="A435" s="11" t="e">
        <f t="shared" si="25"/>
        <v>#REF!</v>
      </c>
      <c r="B435" s="1" t="s">
        <v>23</v>
      </c>
      <c r="C435" s="1" t="s">
        <v>302</v>
      </c>
      <c r="D435" s="1">
        <v>1</v>
      </c>
      <c r="E435" s="14">
        <v>45562.434432870374</v>
      </c>
      <c r="F435" s="15">
        <v>45562</v>
      </c>
      <c r="G435" s="1" t="s">
        <v>1161</v>
      </c>
      <c r="H435" s="1">
        <v>5292125</v>
      </c>
      <c r="I435" s="16" t="s">
        <v>946</v>
      </c>
      <c r="J435" s="16" t="s">
        <v>947</v>
      </c>
      <c r="K435" s="20">
        <v>173129000</v>
      </c>
      <c r="L435" s="24" t="s">
        <v>1141</v>
      </c>
      <c r="M435" s="19" t="s">
        <v>1139</v>
      </c>
      <c r="N435" s="19" t="s">
        <v>1140</v>
      </c>
      <c r="O435" s="19">
        <v>6</v>
      </c>
      <c r="P435" s="1">
        <v>36800</v>
      </c>
      <c r="Q435" s="1">
        <v>6</v>
      </c>
      <c r="R435" s="12">
        <f t="shared" si="26"/>
        <v>1</v>
      </c>
      <c r="S435" s="13">
        <f t="shared" si="27"/>
        <v>220800</v>
      </c>
      <c r="T435" s="1" t="s">
        <v>1324</v>
      </c>
      <c r="U435" s="1" t="s">
        <v>1301</v>
      </c>
      <c r="V435" s="1" t="s">
        <v>1168</v>
      </c>
      <c r="W435" t="s">
        <v>1429</v>
      </c>
      <c r="X435">
        <v>320023</v>
      </c>
      <c r="Y435" t="s">
        <v>1444</v>
      </c>
      <c r="Z435" s="26">
        <f t="shared" si="28"/>
        <v>220.8</v>
      </c>
    </row>
    <row r="436" spans="1:26" x14ac:dyDescent="0.35">
      <c r="A436" s="11" t="e">
        <f t="shared" si="25"/>
        <v>#REF!</v>
      </c>
      <c r="B436" s="1" t="s">
        <v>23</v>
      </c>
      <c r="C436" s="1" t="s">
        <v>302</v>
      </c>
      <c r="D436" s="1">
        <v>3</v>
      </c>
      <c r="E436" s="14">
        <v>45562.434432870374</v>
      </c>
      <c r="F436" s="15">
        <v>45562</v>
      </c>
      <c r="G436" s="1" t="s">
        <v>1161</v>
      </c>
      <c r="H436" s="1">
        <v>5292125</v>
      </c>
      <c r="I436" s="16" t="s">
        <v>946</v>
      </c>
      <c r="J436" s="16" t="s">
        <v>947</v>
      </c>
      <c r="K436" s="20">
        <v>173145000</v>
      </c>
      <c r="L436" s="24" t="s">
        <v>1147</v>
      </c>
      <c r="M436" s="19" t="s">
        <v>1139</v>
      </c>
      <c r="N436" s="19" t="s">
        <v>1146</v>
      </c>
      <c r="O436" s="19">
        <v>24</v>
      </c>
      <c r="P436" s="1">
        <v>11709</v>
      </c>
      <c r="Q436" s="1">
        <v>24</v>
      </c>
      <c r="R436" s="12">
        <f t="shared" si="26"/>
        <v>1</v>
      </c>
      <c r="S436" s="13">
        <f t="shared" si="27"/>
        <v>281016</v>
      </c>
      <c r="T436" s="1" t="s">
        <v>1324</v>
      </c>
      <c r="U436" s="1" t="s">
        <v>1301</v>
      </c>
      <c r="V436" s="1" t="s">
        <v>1168</v>
      </c>
      <c r="W436" t="s">
        <v>1429</v>
      </c>
      <c r="X436">
        <v>322000</v>
      </c>
      <c r="Y436" t="s">
        <v>1449</v>
      </c>
      <c r="Z436" s="26">
        <f t="shared" si="28"/>
        <v>281.01600000000002</v>
      </c>
    </row>
    <row r="437" spans="1:26" x14ac:dyDescent="0.35">
      <c r="A437" s="11" t="e">
        <f t="shared" si="25"/>
        <v>#REF!</v>
      </c>
      <c r="B437" s="1" t="s">
        <v>23</v>
      </c>
      <c r="C437" s="1" t="s">
        <v>302</v>
      </c>
      <c r="D437" s="1">
        <v>4</v>
      </c>
      <c r="E437" s="14">
        <v>45562.434432870374</v>
      </c>
      <c r="F437" s="15">
        <v>45562</v>
      </c>
      <c r="G437" s="1" t="s">
        <v>1161</v>
      </c>
      <c r="H437" s="1">
        <v>5292125</v>
      </c>
      <c r="I437" s="16" t="s">
        <v>946</v>
      </c>
      <c r="J437" s="16" t="s">
        <v>947</v>
      </c>
      <c r="K437" s="20">
        <v>173076000</v>
      </c>
      <c r="L437" s="24" t="s">
        <v>1148</v>
      </c>
      <c r="M437" s="19" t="s">
        <v>1139</v>
      </c>
      <c r="N437" s="19" t="s">
        <v>1146</v>
      </c>
      <c r="O437" s="19">
        <v>60</v>
      </c>
      <c r="P437" s="1">
        <v>5541</v>
      </c>
      <c r="Q437" s="1">
        <v>60</v>
      </c>
      <c r="R437" s="12">
        <f t="shared" si="26"/>
        <v>1</v>
      </c>
      <c r="S437" s="13">
        <f t="shared" si="27"/>
        <v>332460</v>
      </c>
      <c r="T437" s="1" t="s">
        <v>1324</v>
      </c>
      <c r="U437" s="1" t="s">
        <v>1301</v>
      </c>
      <c r="V437" s="1" t="s">
        <v>1168</v>
      </c>
      <c r="W437" t="s">
        <v>1429</v>
      </c>
      <c r="X437">
        <v>320015</v>
      </c>
      <c r="Y437" t="s">
        <v>1450</v>
      </c>
      <c r="Z437" s="26">
        <f t="shared" si="28"/>
        <v>332.46</v>
      </c>
    </row>
    <row r="438" spans="1:26" x14ac:dyDescent="0.35">
      <c r="A438" s="11" t="e">
        <f t="shared" si="25"/>
        <v>#REF!</v>
      </c>
      <c r="B438" s="1" t="s">
        <v>23</v>
      </c>
      <c r="C438" s="1" t="s">
        <v>303</v>
      </c>
      <c r="D438" s="1">
        <v>1</v>
      </c>
      <c r="E438" s="14">
        <v>45562.437719907408</v>
      </c>
      <c r="F438" s="15">
        <v>45562</v>
      </c>
      <c r="G438" s="1" t="s">
        <v>1161</v>
      </c>
      <c r="H438" s="1">
        <v>5296792</v>
      </c>
      <c r="I438" s="16" t="s">
        <v>948</v>
      </c>
      <c r="J438" s="16" t="s">
        <v>949</v>
      </c>
      <c r="K438" s="20">
        <v>173139000</v>
      </c>
      <c r="L438" s="24" t="s">
        <v>1145</v>
      </c>
      <c r="M438" s="19" t="s">
        <v>1139</v>
      </c>
      <c r="N438" s="19" t="s">
        <v>1146</v>
      </c>
      <c r="O438" s="19">
        <v>24</v>
      </c>
      <c r="P438" s="1">
        <v>11709</v>
      </c>
      <c r="Q438" s="1">
        <v>24</v>
      </c>
      <c r="R438" s="12">
        <f t="shared" si="26"/>
        <v>1</v>
      </c>
      <c r="S438" s="13">
        <f t="shared" si="27"/>
        <v>281016</v>
      </c>
      <c r="T438" s="1" t="s">
        <v>1325</v>
      </c>
      <c r="U438" s="1" t="s">
        <v>1301</v>
      </c>
      <c r="V438" s="1" t="s">
        <v>1168</v>
      </c>
      <c r="W438" t="s">
        <v>1430</v>
      </c>
      <c r="X438">
        <v>323004</v>
      </c>
      <c r="Y438" t="s">
        <v>1448</v>
      </c>
      <c r="Z438" s="26">
        <f t="shared" si="28"/>
        <v>281.01600000000002</v>
      </c>
    </row>
    <row r="439" spans="1:26" x14ac:dyDescent="0.35">
      <c r="A439" s="11" t="e">
        <f t="shared" si="25"/>
        <v>#REF!</v>
      </c>
      <c r="B439" s="1" t="s">
        <v>23</v>
      </c>
      <c r="C439" s="1" t="s">
        <v>303</v>
      </c>
      <c r="D439" s="1">
        <v>2</v>
      </c>
      <c r="E439" s="14">
        <v>45562.437719907408</v>
      </c>
      <c r="F439" s="15">
        <v>45562</v>
      </c>
      <c r="G439" s="1" t="s">
        <v>1161</v>
      </c>
      <c r="H439" s="1">
        <v>5296792</v>
      </c>
      <c r="I439" s="16" t="s">
        <v>948</v>
      </c>
      <c r="J439" s="16" t="s">
        <v>949</v>
      </c>
      <c r="K439" s="20">
        <v>173145000</v>
      </c>
      <c r="L439" s="24" t="s">
        <v>1147</v>
      </c>
      <c r="M439" s="19" t="s">
        <v>1139</v>
      </c>
      <c r="N439" s="19" t="s">
        <v>1146</v>
      </c>
      <c r="O439" s="19">
        <v>24</v>
      </c>
      <c r="P439" s="1">
        <v>11709</v>
      </c>
      <c r="Q439" s="1">
        <v>24</v>
      </c>
      <c r="R439" s="12">
        <f t="shared" si="26"/>
        <v>1</v>
      </c>
      <c r="S439" s="13">
        <f t="shared" si="27"/>
        <v>281016</v>
      </c>
      <c r="T439" s="1" t="s">
        <v>1325</v>
      </c>
      <c r="U439" s="1" t="s">
        <v>1301</v>
      </c>
      <c r="V439" s="1" t="s">
        <v>1168</v>
      </c>
      <c r="W439" t="s">
        <v>1430</v>
      </c>
      <c r="X439">
        <v>322000</v>
      </c>
      <c r="Y439" t="s">
        <v>1449</v>
      </c>
      <c r="Z439" s="26">
        <f t="shared" si="28"/>
        <v>281.01600000000002</v>
      </c>
    </row>
    <row r="440" spans="1:26" x14ac:dyDescent="0.35">
      <c r="A440" s="11" t="e">
        <f t="shared" si="25"/>
        <v>#REF!</v>
      </c>
      <c r="B440" s="1" t="s">
        <v>23</v>
      </c>
      <c r="C440" s="1" t="s">
        <v>303</v>
      </c>
      <c r="D440" s="1">
        <v>3</v>
      </c>
      <c r="E440" s="14">
        <v>45562.437719907408</v>
      </c>
      <c r="F440" s="15">
        <v>45562</v>
      </c>
      <c r="G440" s="1" t="s">
        <v>1161</v>
      </c>
      <c r="H440" s="1">
        <v>5296792</v>
      </c>
      <c r="I440" s="16" t="s">
        <v>948</v>
      </c>
      <c r="J440" s="16" t="s">
        <v>949</v>
      </c>
      <c r="K440" s="20">
        <v>173129000</v>
      </c>
      <c r="L440" s="24" t="s">
        <v>1141</v>
      </c>
      <c r="M440" s="19" t="s">
        <v>1139</v>
      </c>
      <c r="N440" s="19" t="s">
        <v>1140</v>
      </c>
      <c r="O440" s="19">
        <v>6</v>
      </c>
      <c r="P440" s="1">
        <v>36800</v>
      </c>
      <c r="Q440" s="1">
        <v>6</v>
      </c>
      <c r="R440" s="12">
        <f t="shared" si="26"/>
        <v>1</v>
      </c>
      <c r="S440" s="13">
        <f t="shared" si="27"/>
        <v>220800</v>
      </c>
      <c r="T440" s="1" t="s">
        <v>1325</v>
      </c>
      <c r="U440" s="1" t="s">
        <v>1301</v>
      </c>
      <c r="V440" s="1" t="s">
        <v>1168</v>
      </c>
      <c r="W440" t="s">
        <v>1430</v>
      </c>
      <c r="X440">
        <v>320023</v>
      </c>
      <c r="Y440" t="s">
        <v>1444</v>
      </c>
      <c r="Z440" s="26">
        <f t="shared" si="28"/>
        <v>220.8</v>
      </c>
    </row>
    <row r="441" spans="1:26" x14ac:dyDescent="0.35">
      <c r="A441" s="11" t="e">
        <f t="shared" si="25"/>
        <v>#REF!</v>
      </c>
      <c r="B441" s="1" t="s">
        <v>23</v>
      </c>
      <c r="C441" s="1" t="s">
        <v>303</v>
      </c>
      <c r="D441" s="1">
        <v>5</v>
      </c>
      <c r="E441" s="14">
        <v>45562.437719907408</v>
      </c>
      <c r="F441" s="15">
        <v>45562</v>
      </c>
      <c r="G441" s="1" t="s">
        <v>1161</v>
      </c>
      <c r="H441" s="1">
        <v>5296792</v>
      </c>
      <c r="I441" s="16" t="s">
        <v>948</v>
      </c>
      <c r="J441" s="16" t="s">
        <v>949</v>
      </c>
      <c r="K441" s="20">
        <v>173076000</v>
      </c>
      <c r="L441" s="24" t="s">
        <v>1148</v>
      </c>
      <c r="M441" s="19" t="s">
        <v>1139</v>
      </c>
      <c r="N441" s="19" t="s">
        <v>1146</v>
      </c>
      <c r="O441" s="19">
        <v>60</v>
      </c>
      <c r="P441" s="1">
        <v>5541</v>
      </c>
      <c r="Q441" s="1">
        <v>60</v>
      </c>
      <c r="R441" s="12">
        <f t="shared" si="26"/>
        <v>1</v>
      </c>
      <c r="S441" s="13">
        <f t="shared" si="27"/>
        <v>332460</v>
      </c>
      <c r="T441" s="1" t="s">
        <v>1325</v>
      </c>
      <c r="U441" s="1" t="s">
        <v>1301</v>
      </c>
      <c r="V441" s="1" t="s">
        <v>1168</v>
      </c>
      <c r="W441" t="s">
        <v>1430</v>
      </c>
      <c r="X441">
        <v>320015</v>
      </c>
      <c r="Y441" t="s">
        <v>1450</v>
      </c>
      <c r="Z441" s="26">
        <f t="shared" si="28"/>
        <v>332.46</v>
      </c>
    </row>
    <row r="442" spans="1:26" x14ac:dyDescent="0.35">
      <c r="A442" s="11" t="e">
        <f t="shared" si="25"/>
        <v>#REF!</v>
      </c>
      <c r="B442" s="1" t="s">
        <v>23</v>
      </c>
      <c r="C442" s="1" t="s">
        <v>304</v>
      </c>
      <c r="D442" s="1">
        <v>1</v>
      </c>
      <c r="E442" s="14">
        <v>45562.437986111108</v>
      </c>
      <c r="F442" s="15">
        <v>45562</v>
      </c>
      <c r="G442" s="1" t="s">
        <v>1161</v>
      </c>
      <c r="H442" s="1">
        <v>5126611</v>
      </c>
      <c r="I442" s="16" t="s">
        <v>950</v>
      </c>
      <c r="J442" s="16" t="s">
        <v>951</v>
      </c>
      <c r="K442" s="20">
        <v>173129000</v>
      </c>
      <c r="L442" s="24" t="s">
        <v>1141</v>
      </c>
      <c r="M442" s="19" t="s">
        <v>1139</v>
      </c>
      <c r="N442" s="19" t="s">
        <v>1140</v>
      </c>
      <c r="O442" s="19">
        <v>6</v>
      </c>
      <c r="P442" s="1">
        <v>36800</v>
      </c>
      <c r="Q442" s="1">
        <v>12</v>
      </c>
      <c r="R442" s="12">
        <f t="shared" si="26"/>
        <v>2</v>
      </c>
      <c r="S442" s="13">
        <f t="shared" si="27"/>
        <v>441600</v>
      </c>
      <c r="T442" s="1" t="s">
        <v>1326</v>
      </c>
      <c r="U442" s="1" t="s">
        <v>1301</v>
      </c>
      <c r="V442" s="1" t="s">
        <v>1168</v>
      </c>
      <c r="W442" t="s">
        <v>1429</v>
      </c>
      <c r="X442">
        <v>320023</v>
      </c>
      <c r="Y442" t="s">
        <v>1444</v>
      </c>
      <c r="Z442" s="26">
        <f t="shared" si="28"/>
        <v>220.8</v>
      </c>
    </row>
    <row r="443" spans="1:26" x14ac:dyDescent="0.35">
      <c r="A443" s="11" t="e">
        <f t="shared" si="25"/>
        <v>#REF!</v>
      </c>
      <c r="B443" s="1" t="s">
        <v>23</v>
      </c>
      <c r="C443" s="1" t="s">
        <v>305</v>
      </c>
      <c r="D443" s="1">
        <v>2</v>
      </c>
      <c r="E443" s="14">
        <v>45562.443680555552</v>
      </c>
      <c r="F443" s="15">
        <v>45561</v>
      </c>
      <c r="G443" s="1" t="s">
        <v>1161</v>
      </c>
      <c r="H443" s="1">
        <v>5291579</v>
      </c>
      <c r="I443" s="16" t="s">
        <v>952</v>
      </c>
      <c r="J443" s="16" t="s">
        <v>953</v>
      </c>
      <c r="K443" s="20">
        <v>173129000</v>
      </c>
      <c r="L443" s="24" t="s">
        <v>1141</v>
      </c>
      <c r="M443" s="19" t="s">
        <v>1139</v>
      </c>
      <c r="N443" s="19" t="s">
        <v>1140</v>
      </c>
      <c r="O443" s="19">
        <v>6</v>
      </c>
      <c r="P443" s="1">
        <v>36800</v>
      </c>
      <c r="Q443" s="1">
        <v>6</v>
      </c>
      <c r="R443" s="12">
        <f t="shared" si="26"/>
        <v>1</v>
      </c>
      <c r="S443" s="13">
        <f t="shared" si="27"/>
        <v>220800</v>
      </c>
      <c r="T443" s="1" t="s">
        <v>1327</v>
      </c>
      <c r="U443" s="1" t="s">
        <v>1301</v>
      </c>
      <c r="V443" s="1" t="s">
        <v>1168</v>
      </c>
      <c r="W443" t="s">
        <v>1430</v>
      </c>
      <c r="X443">
        <v>320023</v>
      </c>
      <c r="Y443" t="s">
        <v>1444</v>
      </c>
      <c r="Z443" s="26">
        <f t="shared" si="28"/>
        <v>220.8</v>
      </c>
    </row>
    <row r="444" spans="1:26" x14ac:dyDescent="0.35">
      <c r="A444" s="11" t="e">
        <f t="shared" si="25"/>
        <v>#REF!</v>
      </c>
      <c r="B444" s="1" t="s">
        <v>23</v>
      </c>
      <c r="C444" s="1" t="s">
        <v>305</v>
      </c>
      <c r="D444" s="1">
        <v>3</v>
      </c>
      <c r="E444" s="14">
        <v>45562.443680555552</v>
      </c>
      <c r="F444" s="15">
        <v>45561</v>
      </c>
      <c r="G444" s="1" t="s">
        <v>1161</v>
      </c>
      <c r="H444" s="1">
        <v>5291579</v>
      </c>
      <c r="I444" s="16" t="s">
        <v>952</v>
      </c>
      <c r="J444" s="16" t="s">
        <v>953</v>
      </c>
      <c r="K444" s="20">
        <v>173139000</v>
      </c>
      <c r="L444" s="24" t="s">
        <v>1145</v>
      </c>
      <c r="M444" s="19" t="s">
        <v>1139</v>
      </c>
      <c r="N444" s="19" t="s">
        <v>1146</v>
      </c>
      <c r="O444" s="19">
        <v>24</v>
      </c>
      <c r="P444" s="1">
        <v>11709</v>
      </c>
      <c r="Q444" s="1">
        <v>24</v>
      </c>
      <c r="R444" s="12">
        <f t="shared" si="26"/>
        <v>1</v>
      </c>
      <c r="S444" s="13">
        <f t="shared" si="27"/>
        <v>281016</v>
      </c>
      <c r="T444" s="1" t="s">
        <v>1327</v>
      </c>
      <c r="U444" s="1" t="s">
        <v>1301</v>
      </c>
      <c r="V444" s="1" t="s">
        <v>1168</v>
      </c>
      <c r="W444" t="s">
        <v>1430</v>
      </c>
      <c r="X444">
        <v>323004</v>
      </c>
      <c r="Y444" t="s">
        <v>1448</v>
      </c>
      <c r="Z444" s="26">
        <f t="shared" si="28"/>
        <v>281.01600000000002</v>
      </c>
    </row>
    <row r="445" spans="1:26" x14ac:dyDescent="0.35">
      <c r="A445" s="11" t="e">
        <f t="shared" si="25"/>
        <v>#REF!</v>
      </c>
      <c r="B445" s="1" t="s">
        <v>23</v>
      </c>
      <c r="C445" s="1" t="s">
        <v>306</v>
      </c>
      <c r="D445" s="1">
        <v>1</v>
      </c>
      <c r="E445" s="14">
        <v>45562.454085648147</v>
      </c>
      <c r="F445" s="15">
        <v>45562</v>
      </c>
      <c r="G445" s="1" t="s">
        <v>1161</v>
      </c>
      <c r="H445" s="1">
        <v>5297971</v>
      </c>
      <c r="I445" s="16" t="s">
        <v>954</v>
      </c>
      <c r="J445" s="16" t="s">
        <v>955</v>
      </c>
      <c r="K445" s="20">
        <v>173076000</v>
      </c>
      <c r="L445" s="24" t="s">
        <v>1148</v>
      </c>
      <c r="M445" s="19" t="s">
        <v>1139</v>
      </c>
      <c r="N445" s="19" t="s">
        <v>1146</v>
      </c>
      <c r="O445" s="19">
        <v>60</v>
      </c>
      <c r="P445" s="1">
        <v>5541</v>
      </c>
      <c r="Q445" s="1">
        <v>60</v>
      </c>
      <c r="R445" s="12">
        <f t="shared" si="26"/>
        <v>1</v>
      </c>
      <c r="S445" s="13">
        <f t="shared" si="27"/>
        <v>332460</v>
      </c>
      <c r="T445" s="1" t="s">
        <v>1328</v>
      </c>
      <c r="U445" s="1" t="s">
        <v>1301</v>
      </c>
      <c r="V445" s="1" t="s">
        <v>1168</v>
      </c>
      <c r="W445" t="s">
        <v>1429</v>
      </c>
      <c r="X445">
        <v>320015</v>
      </c>
      <c r="Y445" t="s">
        <v>1450</v>
      </c>
      <c r="Z445" s="26">
        <f t="shared" si="28"/>
        <v>332.46</v>
      </c>
    </row>
    <row r="446" spans="1:26" x14ac:dyDescent="0.35">
      <c r="A446" s="11" t="e">
        <f t="shared" si="25"/>
        <v>#REF!</v>
      </c>
      <c r="B446" s="1" t="s">
        <v>23</v>
      </c>
      <c r="C446" s="1" t="s">
        <v>306</v>
      </c>
      <c r="D446" s="1">
        <v>3</v>
      </c>
      <c r="E446" s="14">
        <v>45562.454085648147</v>
      </c>
      <c r="F446" s="15">
        <v>45562</v>
      </c>
      <c r="G446" s="1" t="s">
        <v>1161</v>
      </c>
      <c r="H446" s="1">
        <v>5297971</v>
      </c>
      <c r="I446" s="16" t="s">
        <v>954</v>
      </c>
      <c r="J446" s="16" t="s">
        <v>955</v>
      </c>
      <c r="K446" s="20">
        <v>173129000</v>
      </c>
      <c r="L446" s="24" t="s">
        <v>1141</v>
      </c>
      <c r="M446" s="19" t="s">
        <v>1139</v>
      </c>
      <c r="N446" s="19" t="s">
        <v>1140</v>
      </c>
      <c r="O446" s="19">
        <v>6</v>
      </c>
      <c r="P446" s="1">
        <v>36800</v>
      </c>
      <c r="Q446" s="1">
        <v>6</v>
      </c>
      <c r="R446" s="12">
        <f t="shared" si="26"/>
        <v>1</v>
      </c>
      <c r="S446" s="13">
        <f t="shared" si="27"/>
        <v>220800</v>
      </c>
      <c r="T446" s="1" t="s">
        <v>1328</v>
      </c>
      <c r="U446" s="1" t="s">
        <v>1301</v>
      </c>
      <c r="V446" s="1" t="s">
        <v>1168</v>
      </c>
      <c r="W446" t="s">
        <v>1429</v>
      </c>
      <c r="X446">
        <v>320023</v>
      </c>
      <c r="Y446" t="s">
        <v>1444</v>
      </c>
      <c r="Z446" s="26">
        <f t="shared" si="28"/>
        <v>220.8</v>
      </c>
    </row>
    <row r="447" spans="1:26" x14ac:dyDescent="0.35">
      <c r="A447" s="11" t="e">
        <f t="shared" si="25"/>
        <v>#REF!</v>
      </c>
      <c r="B447" s="1" t="s">
        <v>23</v>
      </c>
      <c r="C447" s="1" t="s">
        <v>307</v>
      </c>
      <c r="D447" s="1">
        <v>2</v>
      </c>
      <c r="E447" s="14">
        <v>45562.457407407404</v>
      </c>
      <c r="F447" s="15">
        <v>45561</v>
      </c>
      <c r="G447" s="1" t="s">
        <v>1161</v>
      </c>
      <c r="H447" s="1">
        <v>5130254</v>
      </c>
      <c r="I447" s="16" t="s">
        <v>956</v>
      </c>
      <c r="J447" s="16" t="s">
        <v>957</v>
      </c>
      <c r="K447" s="20">
        <v>173129000</v>
      </c>
      <c r="L447" s="24" t="s">
        <v>1141</v>
      </c>
      <c r="M447" s="19" t="s">
        <v>1139</v>
      </c>
      <c r="N447" s="19" t="s">
        <v>1140</v>
      </c>
      <c r="O447" s="19">
        <v>6</v>
      </c>
      <c r="P447" s="1">
        <v>36800</v>
      </c>
      <c r="Q447" s="1">
        <v>6</v>
      </c>
      <c r="R447" s="12">
        <f t="shared" si="26"/>
        <v>1</v>
      </c>
      <c r="S447" s="13">
        <f t="shared" si="27"/>
        <v>220800</v>
      </c>
      <c r="T447" s="1" t="s">
        <v>1329</v>
      </c>
      <c r="U447" s="1" t="s">
        <v>1301</v>
      </c>
      <c r="V447" s="1" t="s">
        <v>1168</v>
      </c>
      <c r="W447" t="s">
        <v>1429</v>
      </c>
      <c r="X447">
        <v>320023</v>
      </c>
      <c r="Y447" t="s">
        <v>1444</v>
      </c>
      <c r="Z447" s="26">
        <f t="shared" si="28"/>
        <v>220.8</v>
      </c>
    </row>
    <row r="448" spans="1:26" x14ac:dyDescent="0.35">
      <c r="A448" s="11" t="e">
        <f t="shared" si="25"/>
        <v>#REF!</v>
      </c>
      <c r="B448" s="1" t="s">
        <v>23</v>
      </c>
      <c r="C448" s="1" t="s">
        <v>308</v>
      </c>
      <c r="D448" s="1">
        <v>2</v>
      </c>
      <c r="E448" s="14">
        <v>45562.457951388889</v>
      </c>
      <c r="F448" s="15">
        <v>45561</v>
      </c>
      <c r="G448" s="1" t="s">
        <v>1161</v>
      </c>
      <c r="H448" s="1">
        <v>5132100</v>
      </c>
      <c r="I448" s="16" t="s">
        <v>958</v>
      </c>
      <c r="J448" s="16" t="s">
        <v>959</v>
      </c>
      <c r="K448" s="20">
        <v>173139000</v>
      </c>
      <c r="L448" s="24" t="s">
        <v>1145</v>
      </c>
      <c r="M448" s="19" t="s">
        <v>1139</v>
      </c>
      <c r="N448" s="19" t="s">
        <v>1146</v>
      </c>
      <c r="O448" s="19">
        <v>24</v>
      </c>
      <c r="P448" s="1">
        <v>11709</v>
      </c>
      <c r="Q448" s="1">
        <v>24</v>
      </c>
      <c r="R448" s="12">
        <f t="shared" si="26"/>
        <v>1</v>
      </c>
      <c r="S448" s="13">
        <f t="shared" si="27"/>
        <v>281016</v>
      </c>
      <c r="T448" s="1" t="s">
        <v>1330</v>
      </c>
      <c r="U448" s="1" t="s">
        <v>1301</v>
      </c>
      <c r="V448" s="1" t="s">
        <v>1168</v>
      </c>
      <c r="W448" t="s">
        <v>1429</v>
      </c>
      <c r="X448">
        <v>323004</v>
      </c>
      <c r="Y448" t="s">
        <v>1448</v>
      </c>
      <c r="Z448" s="26">
        <f t="shared" si="28"/>
        <v>281.01600000000002</v>
      </c>
    </row>
    <row r="449" spans="1:26" x14ac:dyDescent="0.35">
      <c r="A449" s="11" t="e">
        <f t="shared" si="25"/>
        <v>#REF!</v>
      </c>
      <c r="B449" s="1" t="s">
        <v>23</v>
      </c>
      <c r="C449" s="1" t="s">
        <v>309</v>
      </c>
      <c r="D449" s="1">
        <v>1</v>
      </c>
      <c r="E449" s="14">
        <v>45562.469513888886</v>
      </c>
      <c r="F449" s="15">
        <v>45562</v>
      </c>
      <c r="G449" s="1" t="s">
        <v>1161</v>
      </c>
      <c r="H449" s="1">
        <v>5279546</v>
      </c>
      <c r="I449" s="16" t="s">
        <v>960</v>
      </c>
      <c r="J449" s="16" t="s">
        <v>961</v>
      </c>
      <c r="K449" s="20">
        <v>173145000</v>
      </c>
      <c r="L449" s="24" t="s">
        <v>1147</v>
      </c>
      <c r="M449" s="19" t="s">
        <v>1139</v>
      </c>
      <c r="N449" s="19" t="s">
        <v>1146</v>
      </c>
      <c r="O449" s="19">
        <v>24</v>
      </c>
      <c r="P449" s="1">
        <v>11709</v>
      </c>
      <c r="Q449" s="1">
        <v>24</v>
      </c>
      <c r="R449" s="12">
        <f t="shared" si="26"/>
        <v>1</v>
      </c>
      <c r="S449" s="13">
        <f t="shared" si="27"/>
        <v>281016</v>
      </c>
      <c r="T449" s="1" t="s">
        <v>1331</v>
      </c>
      <c r="U449" s="1" t="s">
        <v>1301</v>
      </c>
      <c r="V449" s="1" t="s">
        <v>1168</v>
      </c>
      <c r="W449" t="s">
        <v>1429</v>
      </c>
      <c r="X449">
        <v>322000</v>
      </c>
      <c r="Y449" t="s">
        <v>1449</v>
      </c>
      <c r="Z449" s="26">
        <f t="shared" si="28"/>
        <v>281.01600000000002</v>
      </c>
    </row>
    <row r="450" spans="1:26" x14ac:dyDescent="0.35">
      <c r="A450" s="11" t="e">
        <f t="shared" si="25"/>
        <v>#REF!</v>
      </c>
      <c r="B450" s="1" t="s">
        <v>23</v>
      </c>
      <c r="C450" s="1" t="s">
        <v>310</v>
      </c>
      <c r="D450" s="1">
        <v>1</v>
      </c>
      <c r="E450" s="14">
        <v>45562.475057870368</v>
      </c>
      <c r="F450" s="15">
        <v>45562</v>
      </c>
      <c r="G450" s="1" t="s">
        <v>1161</v>
      </c>
      <c r="H450" s="1">
        <v>5121391</v>
      </c>
      <c r="I450" s="16" t="s">
        <v>962</v>
      </c>
      <c r="J450" s="16" t="s">
        <v>963</v>
      </c>
      <c r="K450" s="20">
        <v>173076000</v>
      </c>
      <c r="L450" s="24" t="s">
        <v>1148</v>
      </c>
      <c r="M450" s="19" t="s">
        <v>1139</v>
      </c>
      <c r="N450" s="19" t="s">
        <v>1146</v>
      </c>
      <c r="O450" s="19">
        <v>60</v>
      </c>
      <c r="P450" s="1">
        <v>5541</v>
      </c>
      <c r="Q450" s="1">
        <v>60</v>
      </c>
      <c r="R450" s="12">
        <f t="shared" si="26"/>
        <v>1</v>
      </c>
      <c r="S450" s="13">
        <f t="shared" si="27"/>
        <v>332460</v>
      </c>
      <c r="T450" s="1" t="s">
        <v>1332</v>
      </c>
      <c r="U450" s="1" t="s">
        <v>1301</v>
      </c>
      <c r="V450" s="1" t="s">
        <v>1168</v>
      </c>
      <c r="W450" t="s">
        <v>1429</v>
      </c>
      <c r="X450">
        <v>320015</v>
      </c>
      <c r="Y450" t="s">
        <v>1450</v>
      </c>
      <c r="Z450" s="26">
        <f t="shared" si="28"/>
        <v>332.46</v>
      </c>
    </row>
    <row r="451" spans="1:26" x14ac:dyDescent="0.35">
      <c r="A451" s="11" t="e">
        <f t="shared" ref="A451:A514" si="29">A450+1</f>
        <v>#REF!</v>
      </c>
      <c r="B451" s="1" t="s">
        <v>23</v>
      </c>
      <c r="C451" s="1" t="s">
        <v>310</v>
      </c>
      <c r="D451" s="1">
        <v>2</v>
      </c>
      <c r="E451" s="14">
        <v>45562.475057870368</v>
      </c>
      <c r="F451" s="15">
        <v>45562</v>
      </c>
      <c r="G451" s="1" t="s">
        <v>1161</v>
      </c>
      <c r="H451" s="1">
        <v>5121391</v>
      </c>
      <c r="I451" s="16" t="s">
        <v>962</v>
      </c>
      <c r="J451" s="16" t="s">
        <v>963</v>
      </c>
      <c r="K451" s="20">
        <v>173139000</v>
      </c>
      <c r="L451" s="24" t="s">
        <v>1145</v>
      </c>
      <c r="M451" s="19" t="s">
        <v>1139</v>
      </c>
      <c r="N451" s="19" t="s">
        <v>1146</v>
      </c>
      <c r="O451" s="19">
        <v>24</v>
      </c>
      <c r="P451" s="1">
        <v>11709</v>
      </c>
      <c r="Q451" s="1">
        <v>24</v>
      </c>
      <c r="R451" s="12">
        <f t="shared" ref="R451:R514" si="30">Q451/O451</f>
        <v>1</v>
      </c>
      <c r="S451" s="13">
        <f t="shared" ref="S451:S514" si="31">P451*Q451</f>
        <v>281016</v>
      </c>
      <c r="T451" s="1" t="s">
        <v>1332</v>
      </c>
      <c r="U451" s="1" t="s">
        <v>1301</v>
      </c>
      <c r="V451" s="1" t="s">
        <v>1168</v>
      </c>
      <c r="W451" t="s">
        <v>1429</v>
      </c>
      <c r="X451">
        <v>323004</v>
      </c>
      <c r="Y451" t="s">
        <v>1448</v>
      </c>
      <c r="Z451" s="26">
        <f t="shared" ref="Z451:Z514" si="32">O451*P451/1000</f>
        <v>281.01600000000002</v>
      </c>
    </row>
    <row r="452" spans="1:26" x14ac:dyDescent="0.35">
      <c r="A452" s="11" t="e">
        <f t="shared" si="29"/>
        <v>#REF!</v>
      </c>
      <c r="B452" s="1" t="s">
        <v>23</v>
      </c>
      <c r="C452" s="1" t="s">
        <v>311</v>
      </c>
      <c r="D452" s="1">
        <v>1</v>
      </c>
      <c r="E452" s="14">
        <v>45562.478634259256</v>
      </c>
      <c r="F452" s="15">
        <v>45562</v>
      </c>
      <c r="G452" s="1" t="s">
        <v>1161</v>
      </c>
      <c r="H452" s="1">
        <v>5279788</v>
      </c>
      <c r="I452" s="16" t="s">
        <v>964</v>
      </c>
      <c r="J452" s="16" t="s">
        <v>965</v>
      </c>
      <c r="K452" s="20">
        <v>173129000</v>
      </c>
      <c r="L452" s="24" t="s">
        <v>1141</v>
      </c>
      <c r="M452" s="19" t="s">
        <v>1139</v>
      </c>
      <c r="N452" s="19" t="s">
        <v>1140</v>
      </c>
      <c r="O452" s="19">
        <v>6</v>
      </c>
      <c r="P452" s="1">
        <v>36800</v>
      </c>
      <c r="Q452" s="1">
        <v>6</v>
      </c>
      <c r="R452" s="12">
        <f t="shared" si="30"/>
        <v>1</v>
      </c>
      <c r="S452" s="13">
        <f t="shared" si="31"/>
        <v>220800</v>
      </c>
      <c r="T452" s="1" t="s">
        <v>1333</v>
      </c>
      <c r="U452" s="1" t="s">
        <v>1301</v>
      </c>
      <c r="V452" s="1" t="s">
        <v>1168</v>
      </c>
      <c r="W452" t="s">
        <v>1429</v>
      </c>
      <c r="X452">
        <v>320023</v>
      </c>
      <c r="Y452" t="s">
        <v>1444</v>
      </c>
      <c r="Z452" s="26">
        <f t="shared" si="32"/>
        <v>220.8</v>
      </c>
    </row>
    <row r="453" spans="1:26" x14ac:dyDescent="0.35">
      <c r="A453" s="11" t="e">
        <f t="shared" si="29"/>
        <v>#REF!</v>
      </c>
      <c r="B453" s="1" t="s">
        <v>23</v>
      </c>
      <c r="C453" s="1" t="s">
        <v>311</v>
      </c>
      <c r="D453" s="1">
        <v>3</v>
      </c>
      <c r="E453" s="14">
        <v>45562.478634259256</v>
      </c>
      <c r="F453" s="15">
        <v>45562</v>
      </c>
      <c r="G453" s="1" t="s">
        <v>1161</v>
      </c>
      <c r="H453" s="1">
        <v>5279788</v>
      </c>
      <c r="I453" s="16" t="s">
        <v>964</v>
      </c>
      <c r="J453" s="16" t="s">
        <v>965</v>
      </c>
      <c r="K453" s="20">
        <v>173076000</v>
      </c>
      <c r="L453" s="24" t="s">
        <v>1148</v>
      </c>
      <c r="M453" s="19" t="s">
        <v>1139</v>
      </c>
      <c r="N453" s="19" t="s">
        <v>1146</v>
      </c>
      <c r="O453" s="19">
        <v>60</v>
      </c>
      <c r="P453" s="1">
        <v>5541</v>
      </c>
      <c r="Q453" s="1">
        <v>60</v>
      </c>
      <c r="R453" s="12">
        <f t="shared" si="30"/>
        <v>1</v>
      </c>
      <c r="S453" s="13">
        <f t="shared" si="31"/>
        <v>332460</v>
      </c>
      <c r="T453" s="1" t="s">
        <v>1333</v>
      </c>
      <c r="U453" s="1" t="s">
        <v>1301</v>
      </c>
      <c r="V453" s="1" t="s">
        <v>1168</v>
      </c>
      <c r="W453" t="s">
        <v>1429</v>
      </c>
      <c r="X453">
        <v>320015</v>
      </c>
      <c r="Y453" t="s">
        <v>1450</v>
      </c>
      <c r="Z453" s="26">
        <f t="shared" si="32"/>
        <v>332.46</v>
      </c>
    </row>
    <row r="454" spans="1:26" x14ac:dyDescent="0.35">
      <c r="A454" s="11" t="e">
        <f t="shared" si="29"/>
        <v>#REF!</v>
      </c>
      <c r="B454" s="1" t="s">
        <v>23</v>
      </c>
      <c r="C454" s="1" t="s">
        <v>312</v>
      </c>
      <c r="D454" s="1">
        <v>2</v>
      </c>
      <c r="E454" s="14">
        <v>45562.478935185187</v>
      </c>
      <c r="F454" s="15">
        <v>45561</v>
      </c>
      <c r="G454" s="1" t="s">
        <v>1161</v>
      </c>
      <c r="H454" s="1">
        <v>5270033</v>
      </c>
      <c r="I454" s="16" t="s">
        <v>966</v>
      </c>
      <c r="J454" s="16" t="s">
        <v>967</v>
      </c>
      <c r="K454" s="20">
        <v>173129000</v>
      </c>
      <c r="L454" s="24" t="s">
        <v>1141</v>
      </c>
      <c r="M454" s="19" t="s">
        <v>1139</v>
      </c>
      <c r="N454" s="19" t="s">
        <v>1140</v>
      </c>
      <c r="O454" s="19">
        <v>6</v>
      </c>
      <c r="P454" s="1">
        <v>36800</v>
      </c>
      <c r="Q454" s="1">
        <v>6</v>
      </c>
      <c r="R454" s="12">
        <f t="shared" si="30"/>
        <v>1</v>
      </c>
      <c r="S454" s="13">
        <f t="shared" si="31"/>
        <v>220800</v>
      </c>
      <c r="T454" s="1" t="s">
        <v>1334</v>
      </c>
      <c r="U454" s="1" t="s">
        <v>1301</v>
      </c>
      <c r="V454" s="1" t="s">
        <v>1168</v>
      </c>
      <c r="W454" t="s">
        <v>1429</v>
      </c>
      <c r="X454">
        <v>320023</v>
      </c>
      <c r="Y454" t="s">
        <v>1444</v>
      </c>
      <c r="Z454" s="26">
        <f t="shared" si="32"/>
        <v>220.8</v>
      </c>
    </row>
    <row r="455" spans="1:26" x14ac:dyDescent="0.35">
      <c r="A455" s="11" t="e">
        <f t="shared" si="29"/>
        <v>#REF!</v>
      </c>
      <c r="B455" s="1" t="s">
        <v>23</v>
      </c>
      <c r="C455" s="1" t="s">
        <v>312</v>
      </c>
      <c r="D455" s="1">
        <v>3</v>
      </c>
      <c r="E455" s="14">
        <v>45562.478935185187</v>
      </c>
      <c r="F455" s="15">
        <v>45561</v>
      </c>
      <c r="G455" s="1" t="s">
        <v>1161</v>
      </c>
      <c r="H455" s="1">
        <v>5270033</v>
      </c>
      <c r="I455" s="16" t="s">
        <v>966</v>
      </c>
      <c r="J455" s="16" t="s">
        <v>967</v>
      </c>
      <c r="K455" s="20">
        <v>173076000</v>
      </c>
      <c r="L455" s="24" t="s">
        <v>1148</v>
      </c>
      <c r="M455" s="19" t="s">
        <v>1139</v>
      </c>
      <c r="N455" s="19" t="s">
        <v>1146</v>
      </c>
      <c r="O455" s="19">
        <v>60</v>
      </c>
      <c r="P455" s="1">
        <v>5541</v>
      </c>
      <c r="Q455" s="1">
        <v>60</v>
      </c>
      <c r="R455" s="12">
        <f t="shared" si="30"/>
        <v>1</v>
      </c>
      <c r="S455" s="13">
        <f t="shared" si="31"/>
        <v>332460</v>
      </c>
      <c r="T455" s="1" t="s">
        <v>1334</v>
      </c>
      <c r="U455" s="1" t="s">
        <v>1301</v>
      </c>
      <c r="V455" s="1" t="s">
        <v>1168</v>
      </c>
      <c r="W455" t="s">
        <v>1429</v>
      </c>
      <c r="X455">
        <v>320015</v>
      </c>
      <c r="Y455" t="s">
        <v>1450</v>
      </c>
      <c r="Z455" s="26">
        <f t="shared" si="32"/>
        <v>332.46</v>
      </c>
    </row>
    <row r="456" spans="1:26" x14ac:dyDescent="0.35">
      <c r="A456" s="11" t="e">
        <f t="shared" si="29"/>
        <v>#REF!</v>
      </c>
      <c r="B456" s="1" t="s">
        <v>23</v>
      </c>
      <c r="C456" s="1" t="s">
        <v>313</v>
      </c>
      <c r="D456" s="1">
        <v>1</v>
      </c>
      <c r="E456" s="14">
        <v>45562.481435185182</v>
      </c>
      <c r="F456" s="15">
        <v>45562</v>
      </c>
      <c r="G456" s="1" t="s">
        <v>1161</v>
      </c>
      <c r="H456" s="1">
        <v>5279577</v>
      </c>
      <c r="I456" s="16" t="s">
        <v>968</v>
      </c>
      <c r="J456" s="16" t="s">
        <v>969</v>
      </c>
      <c r="K456" s="20">
        <v>173145000</v>
      </c>
      <c r="L456" s="24" t="s">
        <v>1147</v>
      </c>
      <c r="M456" s="19" t="s">
        <v>1139</v>
      </c>
      <c r="N456" s="19" t="s">
        <v>1146</v>
      </c>
      <c r="O456" s="19">
        <v>24</v>
      </c>
      <c r="P456" s="1">
        <v>11709</v>
      </c>
      <c r="Q456" s="1">
        <v>24</v>
      </c>
      <c r="R456" s="12">
        <f t="shared" si="30"/>
        <v>1</v>
      </c>
      <c r="S456" s="13">
        <f t="shared" si="31"/>
        <v>281016</v>
      </c>
      <c r="T456" s="1" t="s">
        <v>1335</v>
      </c>
      <c r="U456" s="1" t="s">
        <v>1301</v>
      </c>
      <c r="V456" s="1" t="s">
        <v>1168</v>
      </c>
      <c r="W456" t="s">
        <v>1429</v>
      </c>
      <c r="X456">
        <v>322000</v>
      </c>
      <c r="Y456" t="s">
        <v>1449</v>
      </c>
      <c r="Z456" s="26">
        <f t="shared" si="32"/>
        <v>281.01600000000002</v>
      </c>
    </row>
    <row r="457" spans="1:26" x14ac:dyDescent="0.35">
      <c r="A457" s="11" t="e">
        <f t="shared" si="29"/>
        <v>#REF!</v>
      </c>
      <c r="B457" s="1" t="s">
        <v>23</v>
      </c>
      <c r="C457" s="1" t="s">
        <v>313</v>
      </c>
      <c r="D457" s="1">
        <v>3</v>
      </c>
      <c r="E457" s="14">
        <v>45562.481435185182</v>
      </c>
      <c r="F457" s="15">
        <v>45562</v>
      </c>
      <c r="G457" s="1" t="s">
        <v>1161</v>
      </c>
      <c r="H457" s="1">
        <v>5279577</v>
      </c>
      <c r="I457" s="16" t="s">
        <v>968</v>
      </c>
      <c r="J457" s="16" t="s">
        <v>969</v>
      </c>
      <c r="K457" s="20">
        <v>173129000</v>
      </c>
      <c r="L457" s="24" t="s">
        <v>1141</v>
      </c>
      <c r="M457" s="19" t="s">
        <v>1139</v>
      </c>
      <c r="N457" s="19" t="s">
        <v>1140</v>
      </c>
      <c r="O457" s="19">
        <v>6</v>
      </c>
      <c r="P457" s="1">
        <v>36800</v>
      </c>
      <c r="Q457" s="1">
        <v>6</v>
      </c>
      <c r="R457" s="12">
        <f t="shared" si="30"/>
        <v>1</v>
      </c>
      <c r="S457" s="13">
        <f t="shared" si="31"/>
        <v>220800</v>
      </c>
      <c r="T457" s="1" t="s">
        <v>1335</v>
      </c>
      <c r="U457" s="1" t="s">
        <v>1301</v>
      </c>
      <c r="V457" s="1" t="s">
        <v>1168</v>
      </c>
      <c r="W457" t="s">
        <v>1429</v>
      </c>
      <c r="X457">
        <v>320023</v>
      </c>
      <c r="Y457" t="s">
        <v>1444</v>
      </c>
      <c r="Z457" s="26">
        <f t="shared" si="32"/>
        <v>220.8</v>
      </c>
    </row>
    <row r="458" spans="1:26" x14ac:dyDescent="0.35">
      <c r="A458" s="11" t="e">
        <f t="shared" si="29"/>
        <v>#REF!</v>
      </c>
      <c r="B458" s="1" t="s">
        <v>23</v>
      </c>
      <c r="C458" s="1" t="s">
        <v>314</v>
      </c>
      <c r="D458" s="1">
        <v>2</v>
      </c>
      <c r="E458" s="14">
        <v>45562.484398148146</v>
      </c>
      <c r="F458" s="15">
        <v>45561</v>
      </c>
      <c r="G458" s="1" t="s">
        <v>1161</v>
      </c>
      <c r="H458" s="1">
        <v>5336526</v>
      </c>
      <c r="I458" s="16" t="s">
        <v>970</v>
      </c>
      <c r="J458" s="16" t="s">
        <v>971</v>
      </c>
      <c r="K458" s="20">
        <v>173129000</v>
      </c>
      <c r="L458" s="24" t="s">
        <v>1141</v>
      </c>
      <c r="M458" s="19" t="s">
        <v>1139</v>
      </c>
      <c r="N458" s="19" t="s">
        <v>1140</v>
      </c>
      <c r="O458" s="19">
        <v>6</v>
      </c>
      <c r="P458" s="1">
        <v>36800</v>
      </c>
      <c r="Q458" s="1">
        <v>6</v>
      </c>
      <c r="R458" s="12">
        <f t="shared" si="30"/>
        <v>1</v>
      </c>
      <c r="S458" s="13">
        <f t="shared" si="31"/>
        <v>220800</v>
      </c>
      <c r="T458" s="1" t="s">
        <v>1336</v>
      </c>
      <c r="U458" s="1" t="s">
        <v>1301</v>
      </c>
      <c r="V458" s="1" t="s">
        <v>1168</v>
      </c>
      <c r="W458" t="s">
        <v>1429</v>
      </c>
      <c r="X458">
        <v>320023</v>
      </c>
      <c r="Y458" t="s">
        <v>1444</v>
      </c>
      <c r="Z458" s="26">
        <f t="shared" si="32"/>
        <v>220.8</v>
      </c>
    </row>
    <row r="459" spans="1:26" x14ac:dyDescent="0.35">
      <c r="A459" s="11" t="e">
        <f t="shared" si="29"/>
        <v>#REF!</v>
      </c>
      <c r="B459" s="1" t="s">
        <v>23</v>
      </c>
      <c r="C459" s="1" t="s">
        <v>314</v>
      </c>
      <c r="D459" s="1">
        <v>3</v>
      </c>
      <c r="E459" s="14">
        <v>45562.484398148146</v>
      </c>
      <c r="F459" s="15">
        <v>45561</v>
      </c>
      <c r="G459" s="1" t="s">
        <v>1161</v>
      </c>
      <c r="H459" s="1">
        <v>5336526</v>
      </c>
      <c r="I459" s="16" t="s">
        <v>970</v>
      </c>
      <c r="J459" s="16" t="s">
        <v>971</v>
      </c>
      <c r="K459" s="20">
        <v>173076000</v>
      </c>
      <c r="L459" s="24" t="s">
        <v>1148</v>
      </c>
      <c r="M459" s="19" t="s">
        <v>1139</v>
      </c>
      <c r="N459" s="19" t="s">
        <v>1146</v>
      </c>
      <c r="O459" s="19">
        <v>60</v>
      </c>
      <c r="P459" s="1">
        <v>5541</v>
      </c>
      <c r="Q459" s="1">
        <v>60</v>
      </c>
      <c r="R459" s="12">
        <f t="shared" si="30"/>
        <v>1</v>
      </c>
      <c r="S459" s="13">
        <f t="shared" si="31"/>
        <v>332460</v>
      </c>
      <c r="T459" s="1" t="s">
        <v>1336</v>
      </c>
      <c r="U459" s="1" t="s">
        <v>1301</v>
      </c>
      <c r="V459" s="1" t="s">
        <v>1168</v>
      </c>
      <c r="W459" t="s">
        <v>1429</v>
      </c>
      <c r="X459">
        <v>320015</v>
      </c>
      <c r="Y459" t="s">
        <v>1450</v>
      </c>
      <c r="Z459" s="26">
        <f t="shared" si="32"/>
        <v>332.46</v>
      </c>
    </row>
    <row r="460" spans="1:26" x14ac:dyDescent="0.35">
      <c r="A460" s="11" t="e">
        <f t="shared" si="29"/>
        <v>#REF!</v>
      </c>
      <c r="B460" s="1" t="s">
        <v>23</v>
      </c>
      <c r="C460" s="1" t="s">
        <v>314</v>
      </c>
      <c r="D460" s="1">
        <v>4</v>
      </c>
      <c r="E460" s="14">
        <v>45562.484398148146</v>
      </c>
      <c r="F460" s="15">
        <v>45561</v>
      </c>
      <c r="G460" s="1" t="s">
        <v>1161</v>
      </c>
      <c r="H460" s="1">
        <v>5336526</v>
      </c>
      <c r="I460" s="16" t="s">
        <v>970</v>
      </c>
      <c r="J460" s="16" t="s">
        <v>971</v>
      </c>
      <c r="K460" s="20">
        <v>173145000</v>
      </c>
      <c r="L460" s="24" t="s">
        <v>1147</v>
      </c>
      <c r="M460" s="19" t="s">
        <v>1139</v>
      </c>
      <c r="N460" s="19" t="s">
        <v>1146</v>
      </c>
      <c r="O460" s="19">
        <v>24</v>
      </c>
      <c r="P460" s="1">
        <v>11709</v>
      </c>
      <c r="Q460" s="1">
        <v>24</v>
      </c>
      <c r="R460" s="12">
        <f t="shared" si="30"/>
        <v>1</v>
      </c>
      <c r="S460" s="13">
        <f t="shared" si="31"/>
        <v>281016</v>
      </c>
      <c r="T460" s="1" t="s">
        <v>1336</v>
      </c>
      <c r="U460" s="1" t="s">
        <v>1301</v>
      </c>
      <c r="V460" s="1" t="s">
        <v>1168</v>
      </c>
      <c r="W460" t="s">
        <v>1429</v>
      </c>
      <c r="X460">
        <v>322000</v>
      </c>
      <c r="Y460" t="s">
        <v>1449</v>
      </c>
      <c r="Z460" s="26">
        <f t="shared" si="32"/>
        <v>281.01600000000002</v>
      </c>
    </row>
    <row r="461" spans="1:26" x14ac:dyDescent="0.35">
      <c r="A461" s="11" t="e">
        <f t="shared" si="29"/>
        <v>#REF!</v>
      </c>
      <c r="B461" s="1" t="s">
        <v>23</v>
      </c>
      <c r="C461" s="1" t="s">
        <v>314</v>
      </c>
      <c r="D461" s="1">
        <v>5</v>
      </c>
      <c r="E461" s="14">
        <v>45562.484398148146</v>
      </c>
      <c r="F461" s="15">
        <v>45561</v>
      </c>
      <c r="G461" s="1" t="s">
        <v>1161</v>
      </c>
      <c r="H461" s="1">
        <v>5336526</v>
      </c>
      <c r="I461" s="16" t="s">
        <v>970</v>
      </c>
      <c r="J461" s="16" t="s">
        <v>971</v>
      </c>
      <c r="K461" s="20">
        <v>173139000</v>
      </c>
      <c r="L461" s="24" t="s">
        <v>1145</v>
      </c>
      <c r="M461" s="19" t="s">
        <v>1139</v>
      </c>
      <c r="N461" s="19" t="s">
        <v>1146</v>
      </c>
      <c r="O461" s="19">
        <v>24</v>
      </c>
      <c r="P461" s="1">
        <v>11709</v>
      </c>
      <c r="Q461" s="1">
        <v>24</v>
      </c>
      <c r="R461" s="12">
        <f t="shared" si="30"/>
        <v>1</v>
      </c>
      <c r="S461" s="13">
        <f t="shared" si="31"/>
        <v>281016</v>
      </c>
      <c r="T461" s="1" t="s">
        <v>1336</v>
      </c>
      <c r="U461" s="1" t="s">
        <v>1301</v>
      </c>
      <c r="V461" s="1" t="s">
        <v>1168</v>
      </c>
      <c r="W461" t="s">
        <v>1429</v>
      </c>
      <c r="X461">
        <v>323004</v>
      </c>
      <c r="Y461" t="s">
        <v>1448</v>
      </c>
      <c r="Z461" s="26">
        <f t="shared" si="32"/>
        <v>281.01600000000002</v>
      </c>
    </row>
    <row r="462" spans="1:26" x14ac:dyDescent="0.35">
      <c r="A462" s="11" t="e">
        <f t="shared" si="29"/>
        <v>#REF!</v>
      </c>
      <c r="B462" s="1" t="s">
        <v>23</v>
      </c>
      <c r="C462" s="1" t="s">
        <v>315</v>
      </c>
      <c r="D462" s="1">
        <v>1</v>
      </c>
      <c r="E462" s="14">
        <v>45562.492002314815</v>
      </c>
      <c r="F462" s="15">
        <v>45561</v>
      </c>
      <c r="G462" s="1" t="s">
        <v>1161</v>
      </c>
      <c r="H462" s="1">
        <v>5276608</v>
      </c>
      <c r="I462" s="16" t="s">
        <v>972</v>
      </c>
      <c r="J462" s="16" t="s">
        <v>973</v>
      </c>
      <c r="K462" s="20">
        <v>173129000</v>
      </c>
      <c r="L462" s="24" t="s">
        <v>1141</v>
      </c>
      <c r="M462" s="19" t="s">
        <v>1139</v>
      </c>
      <c r="N462" s="19" t="s">
        <v>1140</v>
      </c>
      <c r="O462" s="19">
        <v>6</v>
      </c>
      <c r="P462" s="1">
        <v>36800</v>
      </c>
      <c r="Q462" s="1">
        <v>6</v>
      </c>
      <c r="R462" s="12">
        <f t="shared" si="30"/>
        <v>1</v>
      </c>
      <c r="S462" s="13">
        <f t="shared" si="31"/>
        <v>220800</v>
      </c>
      <c r="T462" s="1" t="s">
        <v>1337</v>
      </c>
      <c r="U462" s="1" t="s">
        <v>1301</v>
      </c>
      <c r="V462" s="1" t="s">
        <v>1168</v>
      </c>
      <c r="W462" t="s">
        <v>1430</v>
      </c>
      <c r="X462">
        <v>320023</v>
      </c>
      <c r="Y462" t="s">
        <v>1444</v>
      </c>
      <c r="Z462" s="26">
        <f t="shared" si="32"/>
        <v>220.8</v>
      </c>
    </row>
    <row r="463" spans="1:26" x14ac:dyDescent="0.35">
      <c r="A463" s="11" t="e">
        <f t="shared" si="29"/>
        <v>#REF!</v>
      </c>
      <c r="B463" s="1" t="s">
        <v>23</v>
      </c>
      <c r="C463" s="1" t="s">
        <v>316</v>
      </c>
      <c r="D463" s="1">
        <v>1</v>
      </c>
      <c r="E463" s="14">
        <v>45562.493587962963</v>
      </c>
      <c r="F463" s="15">
        <v>45562</v>
      </c>
      <c r="G463" s="1" t="s">
        <v>1161</v>
      </c>
      <c r="H463" s="1">
        <v>5126462</v>
      </c>
      <c r="I463" s="16" t="s">
        <v>974</v>
      </c>
      <c r="J463" s="16" t="s">
        <v>975</v>
      </c>
      <c r="K463" s="20">
        <v>173076000</v>
      </c>
      <c r="L463" s="24" t="s">
        <v>1148</v>
      </c>
      <c r="M463" s="19" t="s">
        <v>1139</v>
      </c>
      <c r="N463" s="19" t="s">
        <v>1146</v>
      </c>
      <c r="O463" s="19">
        <v>60</v>
      </c>
      <c r="P463" s="1">
        <v>5541</v>
      </c>
      <c r="Q463" s="1">
        <v>60</v>
      </c>
      <c r="R463" s="12">
        <f t="shared" si="30"/>
        <v>1</v>
      </c>
      <c r="S463" s="13">
        <f t="shared" si="31"/>
        <v>332460</v>
      </c>
      <c r="T463" s="1" t="s">
        <v>1338</v>
      </c>
      <c r="U463" s="1" t="s">
        <v>1301</v>
      </c>
      <c r="V463" s="1" t="s">
        <v>1168</v>
      </c>
      <c r="W463" t="s">
        <v>1429</v>
      </c>
      <c r="X463">
        <v>320015</v>
      </c>
      <c r="Y463" t="s">
        <v>1450</v>
      </c>
      <c r="Z463" s="26">
        <f t="shared" si="32"/>
        <v>332.46</v>
      </c>
    </row>
    <row r="464" spans="1:26" x14ac:dyDescent="0.35">
      <c r="A464" s="11" t="e">
        <f t="shared" si="29"/>
        <v>#REF!</v>
      </c>
      <c r="B464" s="1" t="s">
        <v>23</v>
      </c>
      <c r="C464" s="1" t="s">
        <v>316</v>
      </c>
      <c r="D464" s="1">
        <v>2</v>
      </c>
      <c r="E464" s="14">
        <v>45562.493587962963</v>
      </c>
      <c r="F464" s="15">
        <v>45562</v>
      </c>
      <c r="G464" s="1" t="s">
        <v>1161</v>
      </c>
      <c r="H464" s="1">
        <v>5126462</v>
      </c>
      <c r="I464" s="16" t="s">
        <v>974</v>
      </c>
      <c r="J464" s="16" t="s">
        <v>975</v>
      </c>
      <c r="K464" s="20">
        <v>173129000</v>
      </c>
      <c r="L464" s="24" t="s">
        <v>1141</v>
      </c>
      <c r="M464" s="19" t="s">
        <v>1139</v>
      </c>
      <c r="N464" s="19" t="s">
        <v>1140</v>
      </c>
      <c r="O464" s="19">
        <v>6</v>
      </c>
      <c r="P464" s="1">
        <v>36800</v>
      </c>
      <c r="Q464" s="1">
        <v>6</v>
      </c>
      <c r="R464" s="12">
        <f t="shared" si="30"/>
        <v>1</v>
      </c>
      <c r="S464" s="13">
        <f t="shared" si="31"/>
        <v>220800</v>
      </c>
      <c r="T464" s="1" t="s">
        <v>1338</v>
      </c>
      <c r="U464" s="1" t="s">
        <v>1301</v>
      </c>
      <c r="V464" s="1" t="s">
        <v>1168</v>
      </c>
      <c r="W464" t="s">
        <v>1429</v>
      </c>
      <c r="X464">
        <v>320023</v>
      </c>
      <c r="Y464" t="s">
        <v>1444</v>
      </c>
      <c r="Z464" s="26">
        <f t="shared" si="32"/>
        <v>220.8</v>
      </c>
    </row>
    <row r="465" spans="1:26" x14ac:dyDescent="0.35">
      <c r="A465" s="11" t="e">
        <f t="shared" si="29"/>
        <v>#REF!</v>
      </c>
      <c r="B465" s="1" t="s">
        <v>23</v>
      </c>
      <c r="C465" s="1" t="s">
        <v>317</v>
      </c>
      <c r="D465" s="1">
        <v>2</v>
      </c>
      <c r="E465" s="14">
        <v>45562.495115740741</v>
      </c>
      <c r="F465" s="15">
        <v>45561</v>
      </c>
      <c r="G465" s="1" t="s">
        <v>1161</v>
      </c>
      <c r="H465" s="1">
        <v>5125740</v>
      </c>
      <c r="I465" s="16" t="s">
        <v>976</v>
      </c>
      <c r="J465" s="16" t="s">
        <v>977</v>
      </c>
      <c r="K465" s="20">
        <v>173129000</v>
      </c>
      <c r="L465" s="24" t="s">
        <v>1141</v>
      </c>
      <c r="M465" s="19" t="s">
        <v>1139</v>
      </c>
      <c r="N465" s="19" t="s">
        <v>1140</v>
      </c>
      <c r="O465" s="19">
        <v>6</v>
      </c>
      <c r="P465" s="1">
        <v>36800</v>
      </c>
      <c r="Q465" s="1">
        <v>6</v>
      </c>
      <c r="R465" s="12">
        <f t="shared" si="30"/>
        <v>1</v>
      </c>
      <c r="S465" s="13">
        <f t="shared" si="31"/>
        <v>220800</v>
      </c>
      <c r="T465" s="1" t="s">
        <v>1339</v>
      </c>
      <c r="U465" s="1" t="s">
        <v>1301</v>
      </c>
      <c r="V465" s="1" t="s">
        <v>1168</v>
      </c>
      <c r="W465" t="s">
        <v>1429</v>
      </c>
      <c r="X465">
        <v>320023</v>
      </c>
      <c r="Y465" t="s">
        <v>1444</v>
      </c>
      <c r="Z465" s="26">
        <f t="shared" si="32"/>
        <v>220.8</v>
      </c>
    </row>
    <row r="466" spans="1:26" x14ac:dyDescent="0.35">
      <c r="A466" s="11" t="e">
        <f t="shared" si="29"/>
        <v>#REF!</v>
      </c>
      <c r="B466" s="1" t="s">
        <v>23</v>
      </c>
      <c r="C466" s="1" t="s">
        <v>318</v>
      </c>
      <c r="D466" s="1">
        <v>1</v>
      </c>
      <c r="E466" s="14">
        <v>45562.498368055552</v>
      </c>
      <c r="F466" s="15">
        <v>45561</v>
      </c>
      <c r="G466" s="1" t="s">
        <v>1161</v>
      </c>
      <c r="H466" s="1">
        <v>5135190</v>
      </c>
      <c r="I466" s="16" t="s">
        <v>978</v>
      </c>
      <c r="J466" s="16" t="s">
        <v>979</v>
      </c>
      <c r="K466" s="20">
        <v>173139000</v>
      </c>
      <c r="L466" s="24" t="s">
        <v>1145</v>
      </c>
      <c r="M466" s="19" t="s">
        <v>1139</v>
      </c>
      <c r="N466" s="19" t="s">
        <v>1146</v>
      </c>
      <c r="O466" s="19">
        <v>24</v>
      </c>
      <c r="P466" s="1">
        <v>11709</v>
      </c>
      <c r="Q466" s="1">
        <v>24</v>
      </c>
      <c r="R466" s="12">
        <f t="shared" si="30"/>
        <v>1</v>
      </c>
      <c r="S466" s="13">
        <f t="shared" si="31"/>
        <v>281016</v>
      </c>
      <c r="T466" s="1" t="s">
        <v>1340</v>
      </c>
      <c r="U466" s="1" t="s">
        <v>1301</v>
      </c>
      <c r="V466" s="1" t="s">
        <v>1168</v>
      </c>
      <c r="W466" t="s">
        <v>1429</v>
      </c>
      <c r="X466">
        <v>323004</v>
      </c>
      <c r="Y466" t="s">
        <v>1448</v>
      </c>
      <c r="Z466" s="26">
        <f t="shared" si="32"/>
        <v>281.01600000000002</v>
      </c>
    </row>
    <row r="467" spans="1:26" x14ac:dyDescent="0.35">
      <c r="A467" s="11" t="e">
        <f t="shared" si="29"/>
        <v>#REF!</v>
      </c>
      <c r="B467" s="1" t="s">
        <v>23</v>
      </c>
      <c r="C467" s="1" t="s">
        <v>318</v>
      </c>
      <c r="D467" s="1">
        <v>2</v>
      </c>
      <c r="E467" s="14">
        <v>45562.498368055552</v>
      </c>
      <c r="F467" s="15">
        <v>45561</v>
      </c>
      <c r="G467" s="1" t="s">
        <v>1161</v>
      </c>
      <c r="H467" s="1">
        <v>5135190</v>
      </c>
      <c r="I467" s="16" t="s">
        <v>978</v>
      </c>
      <c r="J467" s="16" t="s">
        <v>979</v>
      </c>
      <c r="K467" s="20">
        <v>173145000</v>
      </c>
      <c r="L467" s="24" t="s">
        <v>1147</v>
      </c>
      <c r="M467" s="19" t="s">
        <v>1139</v>
      </c>
      <c r="N467" s="19" t="s">
        <v>1146</v>
      </c>
      <c r="O467" s="19">
        <v>24</v>
      </c>
      <c r="P467" s="1">
        <v>11709</v>
      </c>
      <c r="Q467" s="1">
        <v>24</v>
      </c>
      <c r="R467" s="12">
        <f t="shared" si="30"/>
        <v>1</v>
      </c>
      <c r="S467" s="13">
        <f t="shared" si="31"/>
        <v>281016</v>
      </c>
      <c r="T467" s="1" t="s">
        <v>1340</v>
      </c>
      <c r="U467" s="1" t="s">
        <v>1301</v>
      </c>
      <c r="V467" s="1" t="s">
        <v>1168</v>
      </c>
      <c r="W467" t="s">
        <v>1429</v>
      </c>
      <c r="X467">
        <v>322000</v>
      </c>
      <c r="Y467" t="s">
        <v>1449</v>
      </c>
      <c r="Z467" s="26">
        <f t="shared" si="32"/>
        <v>281.01600000000002</v>
      </c>
    </row>
    <row r="468" spans="1:26" x14ac:dyDescent="0.35">
      <c r="A468" s="11" t="e">
        <f t="shared" si="29"/>
        <v>#REF!</v>
      </c>
      <c r="B468" s="1" t="s">
        <v>23</v>
      </c>
      <c r="C468" s="1" t="s">
        <v>318</v>
      </c>
      <c r="D468" s="1">
        <v>4</v>
      </c>
      <c r="E468" s="14">
        <v>45562.498368055552</v>
      </c>
      <c r="F468" s="15">
        <v>45561</v>
      </c>
      <c r="G468" s="1" t="s">
        <v>1161</v>
      </c>
      <c r="H468" s="1">
        <v>5135190</v>
      </c>
      <c r="I468" s="16" t="s">
        <v>978</v>
      </c>
      <c r="J468" s="16" t="s">
        <v>979</v>
      </c>
      <c r="K468" s="20">
        <v>173129000</v>
      </c>
      <c r="L468" s="24" t="s">
        <v>1141</v>
      </c>
      <c r="M468" s="19" t="s">
        <v>1139</v>
      </c>
      <c r="N468" s="19" t="s">
        <v>1140</v>
      </c>
      <c r="O468" s="19">
        <v>6</v>
      </c>
      <c r="P468" s="1">
        <v>36800</v>
      </c>
      <c r="Q468" s="1">
        <v>6</v>
      </c>
      <c r="R468" s="12">
        <f t="shared" si="30"/>
        <v>1</v>
      </c>
      <c r="S468" s="13">
        <f t="shared" si="31"/>
        <v>220800</v>
      </c>
      <c r="T468" s="1" t="s">
        <v>1340</v>
      </c>
      <c r="U468" s="1" t="s">
        <v>1301</v>
      </c>
      <c r="V468" s="1" t="s">
        <v>1168</v>
      </c>
      <c r="W468" t="s">
        <v>1429</v>
      </c>
      <c r="X468">
        <v>320023</v>
      </c>
      <c r="Y468" t="s">
        <v>1444</v>
      </c>
      <c r="Z468" s="26">
        <f t="shared" si="32"/>
        <v>220.8</v>
      </c>
    </row>
    <row r="469" spans="1:26" x14ac:dyDescent="0.35">
      <c r="A469" s="11" t="e">
        <f t="shared" si="29"/>
        <v>#REF!</v>
      </c>
      <c r="B469" s="1" t="s">
        <v>23</v>
      </c>
      <c r="C469" s="1" t="s">
        <v>319</v>
      </c>
      <c r="D469" s="1">
        <v>1</v>
      </c>
      <c r="E469" s="14">
        <v>45562.528101851851</v>
      </c>
      <c r="F469" s="15">
        <v>45561</v>
      </c>
      <c r="G469" s="1" t="s">
        <v>1161</v>
      </c>
      <c r="H469" s="1">
        <v>5124914</v>
      </c>
      <c r="I469" s="16" t="s">
        <v>980</v>
      </c>
      <c r="J469" s="16" t="s">
        <v>981</v>
      </c>
      <c r="K469" s="20">
        <v>173076000</v>
      </c>
      <c r="L469" s="24" t="s">
        <v>1148</v>
      </c>
      <c r="M469" s="19" t="s">
        <v>1139</v>
      </c>
      <c r="N469" s="19" t="s">
        <v>1146</v>
      </c>
      <c r="O469" s="19">
        <v>60</v>
      </c>
      <c r="P469" s="1">
        <v>5541</v>
      </c>
      <c r="Q469" s="1">
        <v>60</v>
      </c>
      <c r="R469" s="12">
        <f t="shared" si="30"/>
        <v>1</v>
      </c>
      <c r="S469" s="13">
        <f t="shared" si="31"/>
        <v>332460</v>
      </c>
      <c r="T469" s="1" t="s">
        <v>1341</v>
      </c>
      <c r="U469" s="1" t="s">
        <v>1301</v>
      </c>
      <c r="V469" s="1" t="s">
        <v>1168</v>
      </c>
      <c r="W469" t="s">
        <v>1429</v>
      </c>
      <c r="X469">
        <v>320015</v>
      </c>
      <c r="Y469" t="s">
        <v>1450</v>
      </c>
      <c r="Z469" s="26">
        <f t="shared" si="32"/>
        <v>332.46</v>
      </c>
    </row>
    <row r="470" spans="1:26" x14ac:dyDescent="0.35">
      <c r="A470" s="11" t="e">
        <f t="shared" si="29"/>
        <v>#REF!</v>
      </c>
      <c r="B470" s="1" t="s">
        <v>23</v>
      </c>
      <c r="C470" s="1" t="s">
        <v>319</v>
      </c>
      <c r="D470" s="1">
        <v>2</v>
      </c>
      <c r="E470" s="14">
        <v>45562.528101851851</v>
      </c>
      <c r="F470" s="15">
        <v>45561</v>
      </c>
      <c r="G470" s="1" t="s">
        <v>1161</v>
      </c>
      <c r="H470" s="1">
        <v>5124914</v>
      </c>
      <c r="I470" s="16" t="s">
        <v>980</v>
      </c>
      <c r="J470" s="16" t="s">
        <v>981</v>
      </c>
      <c r="K470" s="20">
        <v>173129000</v>
      </c>
      <c r="L470" s="24" t="s">
        <v>1141</v>
      </c>
      <c r="M470" s="19" t="s">
        <v>1139</v>
      </c>
      <c r="N470" s="19" t="s">
        <v>1140</v>
      </c>
      <c r="O470" s="19">
        <v>6</v>
      </c>
      <c r="P470" s="1">
        <v>36800</v>
      </c>
      <c r="Q470" s="1">
        <v>12</v>
      </c>
      <c r="R470" s="12">
        <f t="shared" si="30"/>
        <v>2</v>
      </c>
      <c r="S470" s="13">
        <f t="shared" si="31"/>
        <v>441600</v>
      </c>
      <c r="T470" s="1" t="s">
        <v>1341</v>
      </c>
      <c r="U470" s="1" t="s">
        <v>1301</v>
      </c>
      <c r="V470" s="1" t="s">
        <v>1168</v>
      </c>
      <c r="W470" t="s">
        <v>1429</v>
      </c>
      <c r="X470">
        <v>320023</v>
      </c>
      <c r="Y470" t="s">
        <v>1444</v>
      </c>
      <c r="Z470" s="26">
        <f t="shared" si="32"/>
        <v>220.8</v>
      </c>
    </row>
    <row r="471" spans="1:26" x14ac:dyDescent="0.35">
      <c r="A471" s="11" t="e">
        <f t="shared" si="29"/>
        <v>#REF!</v>
      </c>
      <c r="B471" s="1" t="s">
        <v>23</v>
      </c>
      <c r="C471" s="1" t="s">
        <v>320</v>
      </c>
      <c r="D471" s="1">
        <v>1</v>
      </c>
      <c r="E471" s="14">
        <v>45562.575231481482</v>
      </c>
      <c r="F471" s="15">
        <v>45561</v>
      </c>
      <c r="G471" s="1" t="s">
        <v>1161</v>
      </c>
      <c r="H471" s="1">
        <v>5121872</v>
      </c>
      <c r="I471" s="16" t="s">
        <v>982</v>
      </c>
      <c r="J471" s="16" t="s">
        <v>983</v>
      </c>
      <c r="K471" s="20">
        <v>173129000</v>
      </c>
      <c r="L471" s="24" t="s">
        <v>1141</v>
      </c>
      <c r="M471" s="19" t="s">
        <v>1139</v>
      </c>
      <c r="N471" s="19" t="s">
        <v>1140</v>
      </c>
      <c r="O471" s="19">
        <v>6</v>
      </c>
      <c r="P471" s="1">
        <v>36800</v>
      </c>
      <c r="Q471" s="1">
        <v>12</v>
      </c>
      <c r="R471" s="12">
        <f t="shared" si="30"/>
        <v>2</v>
      </c>
      <c r="S471" s="13">
        <f t="shared" si="31"/>
        <v>441600</v>
      </c>
      <c r="T471" s="1" t="s">
        <v>1342</v>
      </c>
      <c r="U471" s="1" t="s">
        <v>1301</v>
      </c>
      <c r="V471" s="1" t="s">
        <v>1168</v>
      </c>
      <c r="W471" t="s">
        <v>1429</v>
      </c>
      <c r="X471">
        <v>320023</v>
      </c>
      <c r="Y471" t="s">
        <v>1444</v>
      </c>
      <c r="Z471" s="26">
        <f t="shared" si="32"/>
        <v>220.8</v>
      </c>
    </row>
    <row r="472" spans="1:26" x14ac:dyDescent="0.35">
      <c r="A472" s="11" t="e">
        <f t="shared" si="29"/>
        <v>#REF!</v>
      </c>
      <c r="B472" s="1" t="s">
        <v>23</v>
      </c>
      <c r="C472" s="1" t="s">
        <v>321</v>
      </c>
      <c r="D472" s="1">
        <v>1</v>
      </c>
      <c r="E472" s="14">
        <v>45562.583993055552</v>
      </c>
      <c r="F472" s="15">
        <v>45562</v>
      </c>
      <c r="G472" s="1" t="s">
        <v>1161</v>
      </c>
      <c r="H472" s="1">
        <v>5124073</v>
      </c>
      <c r="I472" s="16" t="s">
        <v>984</v>
      </c>
      <c r="J472" s="16" t="s">
        <v>985</v>
      </c>
      <c r="K472" s="20">
        <v>173129000</v>
      </c>
      <c r="L472" s="24" t="s">
        <v>1141</v>
      </c>
      <c r="M472" s="19" t="s">
        <v>1139</v>
      </c>
      <c r="N472" s="19" t="s">
        <v>1140</v>
      </c>
      <c r="O472" s="19">
        <v>6</v>
      </c>
      <c r="P472" s="1">
        <v>36800</v>
      </c>
      <c r="Q472" s="1">
        <v>6</v>
      </c>
      <c r="R472" s="12">
        <f t="shared" si="30"/>
        <v>1</v>
      </c>
      <c r="S472" s="13">
        <f t="shared" si="31"/>
        <v>220800</v>
      </c>
      <c r="T472" s="1" t="s">
        <v>1343</v>
      </c>
      <c r="U472" s="1" t="s">
        <v>1301</v>
      </c>
      <c r="V472" s="1" t="s">
        <v>1168</v>
      </c>
      <c r="W472" t="s">
        <v>1429</v>
      </c>
      <c r="X472">
        <v>320023</v>
      </c>
      <c r="Y472" t="s">
        <v>1444</v>
      </c>
      <c r="Z472" s="26">
        <f t="shared" si="32"/>
        <v>220.8</v>
      </c>
    </row>
    <row r="473" spans="1:26" x14ac:dyDescent="0.35">
      <c r="A473" s="11" t="e">
        <f t="shared" si="29"/>
        <v>#REF!</v>
      </c>
      <c r="B473" s="1" t="s">
        <v>23</v>
      </c>
      <c r="C473" s="1" t="s">
        <v>322</v>
      </c>
      <c r="D473" s="1">
        <v>1</v>
      </c>
      <c r="E473" s="14">
        <v>45562.591689814813</v>
      </c>
      <c r="F473" s="15">
        <v>45561</v>
      </c>
      <c r="G473" s="1" t="s">
        <v>1161</v>
      </c>
      <c r="H473" s="1">
        <v>5122712</v>
      </c>
      <c r="I473" s="16" t="s">
        <v>986</v>
      </c>
      <c r="J473" s="16" t="s">
        <v>987</v>
      </c>
      <c r="K473" s="20">
        <v>173076000</v>
      </c>
      <c r="L473" s="24" t="s">
        <v>1148</v>
      </c>
      <c r="M473" s="19" t="s">
        <v>1139</v>
      </c>
      <c r="N473" s="19" t="s">
        <v>1146</v>
      </c>
      <c r="O473" s="19">
        <v>60</v>
      </c>
      <c r="P473" s="1">
        <v>5541</v>
      </c>
      <c r="Q473" s="1">
        <v>60</v>
      </c>
      <c r="R473" s="12">
        <f t="shared" si="30"/>
        <v>1</v>
      </c>
      <c r="S473" s="13">
        <f t="shared" si="31"/>
        <v>332460</v>
      </c>
      <c r="T473" s="1" t="s">
        <v>1344</v>
      </c>
      <c r="U473" s="1" t="s">
        <v>1301</v>
      </c>
      <c r="V473" s="1" t="s">
        <v>1168</v>
      </c>
      <c r="W473" t="s">
        <v>1429</v>
      </c>
      <c r="X473">
        <v>320015</v>
      </c>
      <c r="Y473" t="s">
        <v>1450</v>
      </c>
      <c r="Z473" s="26">
        <f t="shared" si="32"/>
        <v>332.46</v>
      </c>
    </row>
    <row r="474" spans="1:26" x14ac:dyDescent="0.35">
      <c r="A474" s="11" t="e">
        <f t="shared" si="29"/>
        <v>#REF!</v>
      </c>
      <c r="B474" s="1" t="s">
        <v>23</v>
      </c>
      <c r="C474" s="1" t="s">
        <v>322</v>
      </c>
      <c r="D474" s="1">
        <v>2</v>
      </c>
      <c r="E474" s="14">
        <v>45562.591689814813</v>
      </c>
      <c r="F474" s="15">
        <v>45561</v>
      </c>
      <c r="G474" s="1" t="s">
        <v>1161</v>
      </c>
      <c r="H474" s="1">
        <v>5122712</v>
      </c>
      <c r="I474" s="16" t="s">
        <v>986</v>
      </c>
      <c r="J474" s="16" t="s">
        <v>987</v>
      </c>
      <c r="K474" s="20">
        <v>173129000</v>
      </c>
      <c r="L474" s="24" t="s">
        <v>1141</v>
      </c>
      <c r="M474" s="19" t="s">
        <v>1139</v>
      </c>
      <c r="N474" s="19" t="s">
        <v>1140</v>
      </c>
      <c r="O474" s="19">
        <v>6</v>
      </c>
      <c r="P474" s="1">
        <v>36800</v>
      </c>
      <c r="Q474" s="1">
        <v>6</v>
      </c>
      <c r="R474" s="12">
        <f t="shared" si="30"/>
        <v>1</v>
      </c>
      <c r="S474" s="13">
        <f t="shared" si="31"/>
        <v>220800</v>
      </c>
      <c r="T474" s="1" t="s">
        <v>1344</v>
      </c>
      <c r="U474" s="1" t="s">
        <v>1301</v>
      </c>
      <c r="V474" s="1" t="s">
        <v>1168</v>
      </c>
      <c r="W474" t="s">
        <v>1429</v>
      </c>
      <c r="X474">
        <v>320023</v>
      </c>
      <c r="Y474" t="s">
        <v>1444</v>
      </c>
      <c r="Z474" s="26">
        <f t="shared" si="32"/>
        <v>220.8</v>
      </c>
    </row>
    <row r="475" spans="1:26" x14ac:dyDescent="0.35">
      <c r="A475" s="11" t="e">
        <f t="shared" si="29"/>
        <v>#REF!</v>
      </c>
      <c r="B475" s="1" t="s">
        <v>23</v>
      </c>
      <c r="C475" s="1" t="s">
        <v>323</v>
      </c>
      <c r="D475" s="1">
        <v>1</v>
      </c>
      <c r="E475" s="14">
        <v>45562.60324074074</v>
      </c>
      <c r="F475" s="15">
        <v>45561</v>
      </c>
      <c r="G475" s="1" t="s">
        <v>1161</v>
      </c>
      <c r="H475" s="1">
        <v>5277690</v>
      </c>
      <c r="I475" s="16" t="s">
        <v>988</v>
      </c>
      <c r="J475" s="16" t="s">
        <v>989</v>
      </c>
      <c r="K475" s="20">
        <v>173139000</v>
      </c>
      <c r="L475" s="24" t="s">
        <v>1145</v>
      </c>
      <c r="M475" s="19" t="s">
        <v>1139</v>
      </c>
      <c r="N475" s="19" t="s">
        <v>1146</v>
      </c>
      <c r="O475" s="19">
        <v>24</v>
      </c>
      <c r="P475" s="1">
        <v>11709</v>
      </c>
      <c r="Q475" s="1">
        <v>24</v>
      </c>
      <c r="R475" s="12">
        <f t="shared" si="30"/>
        <v>1</v>
      </c>
      <c r="S475" s="13">
        <f t="shared" si="31"/>
        <v>281016</v>
      </c>
      <c r="T475" s="1" t="s">
        <v>1345</v>
      </c>
      <c r="U475" s="1" t="s">
        <v>1301</v>
      </c>
      <c r="V475" s="1" t="s">
        <v>1168</v>
      </c>
      <c r="W475" t="s">
        <v>1429</v>
      </c>
      <c r="X475">
        <v>323004</v>
      </c>
      <c r="Y475" t="s">
        <v>1448</v>
      </c>
      <c r="Z475" s="26">
        <f t="shared" si="32"/>
        <v>281.01600000000002</v>
      </c>
    </row>
    <row r="476" spans="1:26" x14ac:dyDescent="0.35">
      <c r="A476" s="11" t="e">
        <f t="shared" si="29"/>
        <v>#REF!</v>
      </c>
      <c r="B476" s="1" t="s">
        <v>23</v>
      </c>
      <c r="C476" s="1" t="s">
        <v>324</v>
      </c>
      <c r="D476" s="1">
        <v>1</v>
      </c>
      <c r="E476" s="14">
        <v>45562.606423611112</v>
      </c>
      <c r="F476" s="15">
        <v>45561</v>
      </c>
      <c r="G476" s="1" t="s">
        <v>1161</v>
      </c>
      <c r="H476" s="1">
        <v>5330771</v>
      </c>
      <c r="I476" s="16" t="s">
        <v>990</v>
      </c>
      <c r="J476" s="16" t="s">
        <v>991</v>
      </c>
      <c r="K476" s="20">
        <v>173139000</v>
      </c>
      <c r="L476" s="24" t="s">
        <v>1145</v>
      </c>
      <c r="M476" s="19" t="s">
        <v>1139</v>
      </c>
      <c r="N476" s="19" t="s">
        <v>1146</v>
      </c>
      <c r="O476" s="19">
        <v>24</v>
      </c>
      <c r="P476" s="1">
        <v>11709</v>
      </c>
      <c r="Q476" s="1">
        <v>24</v>
      </c>
      <c r="R476" s="12">
        <f t="shared" si="30"/>
        <v>1</v>
      </c>
      <c r="S476" s="13">
        <f t="shared" si="31"/>
        <v>281016</v>
      </c>
      <c r="T476" s="1" t="s">
        <v>1346</v>
      </c>
      <c r="U476" s="1" t="s">
        <v>1301</v>
      </c>
      <c r="V476" s="1" t="s">
        <v>1168</v>
      </c>
      <c r="W476" t="s">
        <v>1429</v>
      </c>
      <c r="X476">
        <v>323004</v>
      </c>
      <c r="Y476" t="s">
        <v>1448</v>
      </c>
      <c r="Z476" s="26">
        <f t="shared" si="32"/>
        <v>281.01600000000002</v>
      </c>
    </row>
    <row r="477" spans="1:26" x14ac:dyDescent="0.35">
      <c r="A477" s="11" t="e">
        <f t="shared" si="29"/>
        <v>#REF!</v>
      </c>
      <c r="B477" s="1" t="s">
        <v>23</v>
      </c>
      <c r="C477" s="1" t="s">
        <v>324</v>
      </c>
      <c r="D477" s="1">
        <v>2</v>
      </c>
      <c r="E477" s="14">
        <v>45562.606423611112</v>
      </c>
      <c r="F477" s="15">
        <v>45561</v>
      </c>
      <c r="G477" s="1" t="s">
        <v>1161</v>
      </c>
      <c r="H477" s="1">
        <v>5330771</v>
      </c>
      <c r="I477" s="16" t="s">
        <v>990</v>
      </c>
      <c r="J477" s="16" t="s">
        <v>991</v>
      </c>
      <c r="K477" s="20">
        <v>173129000</v>
      </c>
      <c r="L477" s="24" t="s">
        <v>1141</v>
      </c>
      <c r="M477" s="19" t="s">
        <v>1139</v>
      </c>
      <c r="N477" s="19" t="s">
        <v>1140</v>
      </c>
      <c r="O477" s="19">
        <v>6</v>
      </c>
      <c r="P477" s="1">
        <v>36800</v>
      </c>
      <c r="Q477" s="1">
        <v>6</v>
      </c>
      <c r="R477" s="12">
        <f t="shared" si="30"/>
        <v>1</v>
      </c>
      <c r="S477" s="13">
        <f t="shared" si="31"/>
        <v>220800</v>
      </c>
      <c r="T477" s="1" t="s">
        <v>1346</v>
      </c>
      <c r="U477" s="1" t="s">
        <v>1301</v>
      </c>
      <c r="V477" s="1" t="s">
        <v>1168</v>
      </c>
      <c r="W477" t="s">
        <v>1429</v>
      </c>
      <c r="X477">
        <v>320023</v>
      </c>
      <c r="Y477" t="s">
        <v>1444</v>
      </c>
      <c r="Z477" s="26">
        <f t="shared" si="32"/>
        <v>220.8</v>
      </c>
    </row>
    <row r="478" spans="1:26" x14ac:dyDescent="0.35">
      <c r="A478" s="11" t="e">
        <f t="shared" si="29"/>
        <v>#REF!</v>
      </c>
      <c r="B478" s="1" t="s">
        <v>23</v>
      </c>
      <c r="C478" s="1" t="s">
        <v>325</v>
      </c>
      <c r="D478" s="1">
        <v>2</v>
      </c>
      <c r="E478" s="14">
        <v>45562.60728009259</v>
      </c>
      <c r="F478" s="15">
        <v>45561</v>
      </c>
      <c r="G478" s="1" t="s">
        <v>1161</v>
      </c>
      <c r="H478" s="1">
        <v>5330577</v>
      </c>
      <c r="I478" s="16" t="s">
        <v>992</v>
      </c>
      <c r="J478" s="16" t="s">
        <v>993</v>
      </c>
      <c r="K478" s="20">
        <v>173076000</v>
      </c>
      <c r="L478" s="24" t="s">
        <v>1148</v>
      </c>
      <c r="M478" s="19" t="s">
        <v>1139</v>
      </c>
      <c r="N478" s="19" t="s">
        <v>1146</v>
      </c>
      <c r="O478" s="19">
        <v>60</v>
      </c>
      <c r="P478" s="1">
        <v>5541</v>
      </c>
      <c r="Q478" s="1">
        <v>60</v>
      </c>
      <c r="R478" s="12">
        <f t="shared" si="30"/>
        <v>1</v>
      </c>
      <c r="S478" s="13">
        <f t="shared" si="31"/>
        <v>332460</v>
      </c>
      <c r="T478" s="1" t="s">
        <v>1347</v>
      </c>
      <c r="U478" s="1" t="s">
        <v>1301</v>
      </c>
      <c r="V478" s="1" t="s">
        <v>1168</v>
      </c>
      <c r="W478" t="s">
        <v>1429</v>
      </c>
      <c r="X478">
        <v>320015</v>
      </c>
      <c r="Y478" t="s">
        <v>1450</v>
      </c>
      <c r="Z478" s="26">
        <f t="shared" si="32"/>
        <v>332.46</v>
      </c>
    </row>
    <row r="479" spans="1:26" x14ac:dyDescent="0.35">
      <c r="A479" s="11" t="e">
        <f t="shared" si="29"/>
        <v>#REF!</v>
      </c>
      <c r="B479" s="1" t="s">
        <v>23</v>
      </c>
      <c r="C479" s="1" t="s">
        <v>326</v>
      </c>
      <c r="D479" s="1">
        <v>1</v>
      </c>
      <c r="E479" s="14">
        <v>45562.608715277776</v>
      </c>
      <c r="F479" s="15">
        <v>45562</v>
      </c>
      <c r="G479" s="1" t="s">
        <v>1161</v>
      </c>
      <c r="H479" s="1">
        <v>5335534</v>
      </c>
      <c r="I479" s="16" t="s">
        <v>994</v>
      </c>
      <c r="J479" s="16" t="s">
        <v>995</v>
      </c>
      <c r="K479" s="20">
        <v>173129000</v>
      </c>
      <c r="L479" s="24" t="s">
        <v>1141</v>
      </c>
      <c r="M479" s="19" t="s">
        <v>1139</v>
      </c>
      <c r="N479" s="19" t="s">
        <v>1140</v>
      </c>
      <c r="O479" s="19">
        <v>6</v>
      </c>
      <c r="P479" s="1">
        <v>36800</v>
      </c>
      <c r="Q479" s="1">
        <v>12</v>
      </c>
      <c r="R479" s="12">
        <f t="shared" si="30"/>
        <v>2</v>
      </c>
      <c r="S479" s="13">
        <f t="shared" si="31"/>
        <v>441600</v>
      </c>
      <c r="T479" s="1" t="s">
        <v>1348</v>
      </c>
      <c r="U479" s="1" t="s">
        <v>1301</v>
      </c>
      <c r="V479" s="1" t="s">
        <v>1168</v>
      </c>
      <c r="W479" t="s">
        <v>1429</v>
      </c>
      <c r="X479">
        <v>320023</v>
      </c>
      <c r="Y479" t="s">
        <v>1444</v>
      </c>
      <c r="Z479" s="26">
        <f t="shared" si="32"/>
        <v>220.8</v>
      </c>
    </row>
    <row r="480" spans="1:26" x14ac:dyDescent="0.35">
      <c r="A480" s="11" t="e">
        <f t="shared" si="29"/>
        <v>#REF!</v>
      </c>
      <c r="B480" s="1" t="s">
        <v>23</v>
      </c>
      <c r="C480" s="1" t="s">
        <v>327</v>
      </c>
      <c r="D480" s="1">
        <v>1</v>
      </c>
      <c r="E480" s="14">
        <v>45562.609386574077</v>
      </c>
      <c r="F480" s="15">
        <v>45562</v>
      </c>
      <c r="G480" s="1" t="s">
        <v>1161</v>
      </c>
      <c r="H480" s="1">
        <v>5293982</v>
      </c>
      <c r="I480" s="16" t="s">
        <v>996</v>
      </c>
      <c r="J480" s="16" t="s">
        <v>997</v>
      </c>
      <c r="K480" s="20">
        <v>173129000</v>
      </c>
      <c r="L480" s="24" t="s">
        <v>1141</v>
      </c>
      <c r="M480" s="19" t="s">
        <v>1139</v>
      </c>
      <c r="N480" s="19" t="s">
        <v>1140</v>
      </c>
      <c r="O480" s="19">
        <v>6</v>
      </c>
      <c r="P480" s="1">
        <v>36800</v>
      </c>
      <c r="Q480" s="1">
        <v>12</v>
      </c>
      <c r="R480" s="12">
        <f t="shared" si="30"/>
        <v>2</v>
      </c>
      <c r="S480" s="13">
        <f t="shared" si="31"/>
        <v>441600</v>
      </c>
      <c r="T480" s="1" t="s">
        <v>1349</v>
      </c>
      <c r="U480" s="1" t="s">
        <v>1301</v>
      </c>
      <c r="V480" s="1" t="s">
        <v>1168</v>
      </c>
      <c r="W480" t="s">
        <v>1429</v>
      </c>
      <c r="X480">
        <v>320023</v>
      </c>
      <c r="Y480" t="s">
        <v>1444</v>
      </c>
      <c r="Z480" s="26">
        <f t="shared" si="32"/>
        <v>220.8</v>
      </c>
    </row>
    <row r="481" spans="1:26" x14ac:dyDescent="0.35">
      <c r="A481" s="11" t="e">
        <f t="shared" si="29"/>
        <v>#REF!</v>
      </c>
      <c r="B481" s="1" t="s">
        <v>23</v>
      </c>
      <c r="C481" s="1" t="s">
        <v>328</v>
      </c>
      <c r="D481" s="1">
        <v>1</v>
      </c>
      <c r="E481" s="14">
        <v>45562.612662037034</v>
      </c>
      <c r="F481" s="15">
        <v>45562</v>
      </c>
      <c r="G481" s="1" t="s">
        <v>1161</v>
      </c>
      <c r="H481" s="1">
        <v>5297265</v>
      </c>
      <c r="I481" s="16" t="s">
        <v>998</v>
      </c>
      <c r="J481" s="16" t="s">
        <v>999</v>
      </c>
      <c r="K481" s="20">
        <v>173129000</v>
      </c>
      <c r="L481" s="24" t="s">
        <v>1141</v>
      </c>
      <c r="M481" s="19" t="s">
        <v>1139</v>
      </c>
      <c r="N481" s="19" t="s">
        <v>1140</v>
      </c>
      <c r="O481" s="19">
        <v>6</v>
      </c>
      <c r="P481" s="1">
        <v>36800</v>
      </c>
      <c r="Q481" s="1">
        <v>6</v>
      </c>
      <c r="R481" s="12">
        <f t="shared" si="30"/>
        <v>1</v>
      </c>
      <c r="S481" s="13">
        <f t="shared" si="31"/>
        <v>220800</v>
      </c>
      <c r="T481" s="1" t="s">
        <v>1350</v>
      </c>
      <c r="U481" s="1" t="s">
        <v>1301</v>
      </c>
      <c r="V481" s="1" t="s">
        <v>1168</v>
      </c>
      <c r="W481" t="s">
        <v>1429</v>
      </c>
      <c r="X481">
        <v>320023</v>
      </c>
      <c r="Y481" t="s">
        <v>1444</v>
      </c>
      <c r="Z481" s="26">
        <f t="shared" si="32"/>
        <v>220.8</v>
      </c>
    </row>
    <row r="482" spans="1:26" x14ac:dyDescent="0.35">
      <c r="A482" s="11" t="e">
        <f t="shared" si="29"/>
        <v>#REF!</v>
      </c>
      <c r="B482" s="1" t="s">
        <v>23</v>
      </c>
      <c r="C482" s="1" t="s">
        <v>329</v>
      </c>
      <c r="D482" s="1">
        <v>1</v>
      </c>
      <c r="E482" s="14">
        <v>45562.622476851851</v>
      </c>
      <c r="F482" s="15">
        <v>45562</v>
      </c>
      <c r="G482" s="1" t="s">
        <v>1161</v>
      </c>
      <c r="H482" s="1">
        <v>5295184</v>
      </c>
      <c r="I482" s="16" t="s">
        <v>1000</v>
      </c>
      <c r="J482" s="16" t="s">
        <v>1001</v>
      </c>
      <c r="K482" s="20">
        <v>173139000</v>
      </c>
      <c r="L482" s="24" t="s">
        <v>1145</v>
      </c>
      <c r="M482" s="19" t="s">
        <v>1139</v>
      </c>
      <c r="N482" s="19" t="s">
        <v>1146</v>
      </c>
      <c r="O482" s="19">
        <v>24</v>
      </c>
      <c r="P482" s="1">
        <v>11709</v>
      </c>
      <c r="Q482" s="1">
        <v>24</v>
      </c>
      <c r="R482" s="12">
        <f t="shared" si="30"/>
        <v>1</v>
      </c>
      <c r="S482" s="13">
        <f t="shared" si="31"/>
        <v>281016</v>
      </c>
      <c r="T482" s="1" t="s">
        <v>1351</v>
      </c>
      <c r="U482" s="1" t="s">
        <v>1301</v>
      </c>
      <c r="V482" s="1" t="s">
        <v>1168</v>
      </c>
      <c r="W482" t="s">
        <v>1429</v>
      </c>
      <c r="X482">
        <v>323004</v>
      </c>
      <c r="Y482" t="s">
        <v>1448</v>
      </c>
      <c r="Z482" s="26">
        <f t="shared" si="32"/>
        <v>281.01600000000002</v>
      </c>
    </row>
    <row r="483" spans="1:26" x14ac:dyDescent="0.35">
      <c r="A483" s="11" t="e">
        <f t="shared" si="29"/>
        <v>#REF!</v>
      </c>
      <c r="B483" s="1" t="s">
        <v>23</v>
      </c>
      <c r="C483" s="1" t="s">
        <v>330</v>
      </c>
      <c r="D483" s="1">
        <v>1</v>
      </c>
      <c r="E483" s="14">
        <v>45562.625208333331</v>
      </c>
      <c r="F483" s="15">
        <v>45561</v>
      </c>
      <c r="G483" s="1" t="s">
        <v>1161</v>
      </c>
      <c r="H483" s="1">
        <v>5274451</v>
      </c>
      <c r="I483" s="16" t="s">
        <v>1002</v>
      </c>
      <c r="J483" s="16" t="s">
        <v>1003</v>
      </c>
      <c r="K483" s="20">
        <v>173129000</v>
      </c>
      <c r="L483" s="24" t="s">
        <v>1141</v>
      </c>
      <c r="M483" s="19" t="s">
        <v>1139</v>
      </c>
      <c r="N483" s="19" t="s">
        <v>1140</v>
      </c>
      <c r="O483" s="19">
        <v>6</v>
      </c>
      <c r="P483" s="1">
        <v>36800</v>
      </c>
      <c r="Q483" s="1">
        <v>6</v>
      </c>
      <c r="R483" s="12">
        <f t="shared" si="30"/>
        <v>1</v>
      </c>
      <c r="S483" s="13">
        <f t="shared" si="31"/>
        <v>220800</v>
      </c>
      <c r="T483" s="1" t="s">
        <v>1352</v>
      </c>
      <c r="U483" s="1" t="s">
        <v>1301</v>
      </c>
      <c r="V483" s="1" t="s">
        <v>1168</v>
      </c>
      <c r="W483" t="s">
        <v>1430</v>
      </c>
      <c r="X483">
        <v>320023</v>
      </c>
      <c r="Y483" t="s">
        <v>1444</v>
      </c>
      <c r="Z483" s="26">
        <f t="shared" si="32"/>
        <v>220.8</v>
      </c>
    </row>
    <row r="484" spans="1:26" x14ac:dyDescent="0.35">
      <c r="A484" s="11" t="e">
        <f t="shared" si="29"/>
        <v>#REF!</v>
      </c>
      <c r="B484" s="1" t="s">
        <v>23</v>
      </c>
      <c r="C484" s="1" t="s">
        <v>331</v>
      </c>
      <c r="D484" s="1">
        <v>1</v>
      </c>
      <c r="E484" s="14">
        <v>45562.626099537039</v>
      </c>
      <c r="F484" s="15">
        <v>45561</v>
      </c>
      <c r="G484" s="1" t="s">
        <v>1161</v>
      </c>
      <c r="H484" s="1">
        <v>5334483</v>
      </c>
      <c r="I484" s="16" t="s">
        <v>1004</v>
      </c>
      <c r="J484" s="16" t="s">
        <v>1005</v>
      </c>
      <c r="K484" s="20">
        <v>173129000</v>
      </c>
      <c r="L484" s="24" t="s">
        <v>1141</v>
      </c>
      <c r="M484" s="19" t="s">
        <v>1139</v>
      </c>
      <c r="N484" s="19" t="s">
        <v>1140</v>
      </c>
      <c r="O484" s="19">
        <v>6</v>
      </c>
      <c r="P484" s="1">
        <v>36800</v>
      </c>
      <c r="Q484" s="1">
        <v>6</v>
      </c>
      <c r="R484" s="12">
        <f t="shared" si="30"/>
        <v>1</v>
      </c>
      <c r="S484" s="13">
        <f t="shared" si="31"/>
        <v>220800</v>
      </c>
      <c r="T484" s="1" t="s">
        <v>1353</v>
      </c>
      <c r="U484" s="1" t="s">
        <v>1301</v>
      </c>
      <c r="V484" s="1" t="s">
        <v>1168</v>
      </c>
      <c r="W484" t="s">
        <v>1430</v>
      </c>
      <c r="X484">
        <v>320023</v>
      </c>
      <c r="Y484" t="s">
        <v>1444</v>
      </c>
      <c r="Z484" s="26">
        <f t="shared" si="32"/>
        <v>220.8</v>
      </c>
    </row>
    <row r="485" spans="1:26" x14ac:dyDescent="0.35">
      <c r="A485" s="11" t="e">
        <f t="shared" si="29"/>
        <v>#REF!</v>
      </c>
      <c r="B485" s="1" t="s">
        <v>23</v>
      </c>
      <c r="C485" s="1" t="s">
        <v>332</v>
      </c>
      <c r="D485" s="1">
        <v>1</v>
      </c>
      <c r="E485" s="14">
        <v>45562.629733796297</v>
      </c>
      <c r="F485" s="15">
        <v>45562</v>
      </c>
      <c r="G485" s="1" t="s">
        <v>1161</v>
      </c>
      <c r="H485" s="1">
        <v>3032761</v>
      </c>
      <c r="I485" s="16" t="s">
        <v>1006</v>
      </c>
      <c r="J485" s="16" t="s">
        <v>1007</v>
      </c>
      <c r="K485" s="20">
        <v>173076000</v>
      </c>
      <c r="L485" s="24" t="s">
        <v>1148</v>
      </c>
      <c r="M485" s="19" t="s">
        <v>1139</v>
      </c>
      <c r="N485" s="19" t="s">
        <v>1146</v>
      </c>
      <c r="O485" s="19">
        <v>60</v>
      </c>
      <c r="P485" s="1">
        <v>5375</v>
      </c>
      <c r="Q485" s="1">
        <v>900</v>
      </c>
      <c r="R485" s="12">
        <f t="shared" si="30"/>
        <v>15</v>
      </c>
      <c r="S485" s="13">
        <f t="shared" si="31"/>
        <v>4837500</v>
      </c>
      <c r="T485" s="1" t="s">
        <v>1354</v>
      </c>
      <c r="U485" s="1" t="s">
        <v>1301</v>
      </c>
      <c r="V485" s="1" t="s">
        <v>1248</v>
      </c>
      <c r="W485" t="s">
        <v>1434</v>
      </c>
      <c r="X485">
        <v>320015</v>
      </c>
      <c r="Y485" t="s">
        <v>1450</v>
      </c>
      <c r="Z485" s="26">
        <f t="shared" si="32"/>
        <v>322.5</v>
      </c>
    </row>
    <row r="486" spans="1:26" x14ac:dyDescent="0.35">
      <c r="A486" s="11" t="e">
        <f t="shared" si="29"/>
        <v>#REF!</v>
      </c>
      <c r="B486" s="1" t="s">
        <v>23</v>
      </c>
      <c r="C486" s="1" t="s">
        <v>332</v>
      </c>
      <c r="D486" s="1">
        <v>2</v>
      </c>
      <c r="E486" s="14">
        <v>45562.629733796297</v>
      </c>
      <c r="F486" s="15">
        <v>45562</v>
      </c>
      <c r="G486" s="1" t="s">
        <v>1161</v>
      </c>
      <c r="H486" s="1">
        <v>3032761</v>
      </c>
      <c r="I486" s="16" t="s">
        <v>1006</v>
      </c>
      <c r="J486" s="16" t="s">
        <v>1007</v>
      </c>
      <c r="K486" s="20">
        <v>173138000</v>
      </c>
      <c r="L486" s="24" t="s">
        <v>1142</v>
      </c>
      <c r="M486" s="19" t="s">
        <v>1139</v>
      </c>
      <c r="N486" s="19" t="s">
        <v>1140</v>
      </c>
      <c r="O486" s="19">
        <v>12</v>
      </c>
      <c r="P486" s="1">
        <v>18253</v>
      </c>
      <c r="Q486" s="1">
        <v>72</v>
      </c>
      <c r="R486" s="12">
        <f t="shared" si="30"/>
        <v>6</v>
      </c>
      <c r="S486" s="13">
        <f t="shared" si="31"/>
        <v>1314216</v>
      </c>
      <c r="T486" s="1" t="s">
        <v>1354</v>
      </c>
      <c r="U486" s="1" t="s">
        <v>1301</v>
      </c>
      <c r="V486" s="1" t="s">
        <v>1248</v>
      </c>
      <c r="W486" t="s">
        <v>1434</v>
      </c>
      <c r="X486">
        <v>320100</v>
      </c>
      <c r="Y486" t="s">
        <v>1445</v>
      </c>
      <c r="Z486" s="26">
        <f t="shared" si="32"/>
        <v>219.036</v>
      </c>
    </row>
    <row r="487" spans="1:26" x14ac:dyDescent="0.35">
      <c r="A487" s="11" t="e">
        <f t="shared" si="29"/>
        <v>#REF!</v>
      </c>
      <c r="B487" s="1" t="s">
        <v>23</v>
      </c>
      <c r="C487" s="1" t="s">
        <v>332</v>
      </c>
      <c r="D487" s="1">
        <v>3</v>
      </c>
      <c r="E487" s="14">
        <v>45562.629733796297</v>
      </c>
      <c r="F487" s="15">
        <v>45562</v>
      </c>
      <c r="G487" s="1" t="s">
        <v>1161</v>
      </c>
      <c r="H487" s="1">
        <v>3032761</v>
      </c>
      <c r="I487" s="16" t="s">
        <v>1006</v>
      </c>
      <c r="J487" s="16" t="s">
        <v>1007</v>
      </c>
      <c r="K487" s="20">
        <v>173103000</v>
      </c>
      <c r="L487" s="24" t="s">
        <v>1150</v>
      </c>
      <c r="M487" s="19" t="s">
        <v>1139</v>
      </c>
      <c r="N487" s="19" t="s">
        <v>1146</v>
      </c>
      <c r="O487" s="19">
        <v>60</v>
      </c>
      <c r="P487" s="1">
        <v>5137</v>
      </c>
      <c r="Q487" s="1">
        <v>3000</v>
      </c>
      <c r="R487" s="12">
        <f t="shared" si="30"/>
        <v>50</v>
      </c>
      <c r="S487" s="13">
        <f t="shared" si="31"/>
        <v>15411000</v>
      </c>
      <c r="T487" s="1" t="s">
        <v>1354</v>
      </c>
      <c r="U487" s="1" t="s">
        <v>1301</v>
      </c>
      <c r="V487" s="1" t="s">
        <v>1248</v>
      </c>
      <c r="W487" t="s">
        <v>1434</v>
      </c>
      <c r="X487">
        <v>320107</v>
      </c>
      <c r="Y487" t="s">
        <v>1452</v>
      </c>
      <c r="Z487" s="26">
        <f t="shared" si="32"/>
        <v>308.22000000000003</v>
      </c>
    </row>
    <row r="488" spans="1:26" x14ac:dyDescent="0.35">
      <c r="A488" s="11" t="e">
        <f t="shared" si="29"/>
        <v>#REF!</v>
      </c>
      <c r="B488" s="1" t="s">
        <v>23</v>
      </c>
      <c r="C488" s="1" t="s">
        <v>333</v>
      </c>
      <c r="D488" s="1">
        <v>1</v>
      </c>
      <c r="E488" s="14">
        <v>45562.631932870368</v>
      </c>
      <c r="F488" s="15">
        <v>45561</v>
      </c>
      <c r="G488" s="1" t="s">
        <v>1161</v>
      </c>
      <c r="H488" s="1">
        <v>5128211</v>
      </c>
      <c r="I488" s="16" t="s">
        <v>1008</v>
      </c>
      <c r="J488" s="16" t="s">
        <v>1009</v>
      </c>
      <c r="K488" s="20">
        <v>173139000</v>
      </c>
      <c r="L488" s="24" t="s">
        <v>1145</v>
      </c>
      <c r="M488" s="19" t="s">
        <v>1139</v>
      </c>
      <c r="N488" s="19" t="s">
        <v>1146</v>
      </c>
      <c r="O488" s="19">
        <v>24</v>
      </c>
      <c r="P488" s="1">
        <v>11709</v>
      </c>
      <c r="Q488" s="1">
        <v>24</v>
      </c>
      <c r="R488" s="12">
        <f t="shared" si="30"/>
        <v>1</v>
      </c>
      <c r="S488" s="13">
        <f t="shared" si="31"/>
        <v>281016</v>
      </c>
      <c r="T488" s="1" t="s">
        <v>1355</v>
      </c>
      <c r="U488" s="1" t="s">
        <v>1301</v>
      </c>
      <c r="V488" s="1" t="s">
        <v>1168</v>
      </c>
      <c r="W488" t="s">
        <v>1429</v>
      </c>
      <c r="X488">
        <v>323004</v>
      </c>
      <c r="Y488" t="s">
        <v>1448</v>
      </c>
      <c r="Z488" s="26">
        <f t="shared" si="32"/>
        <v>281.01600000000002</v>
      </c>
    </row>
    <row r="489" spans="1:26" x14ac:dyDescent="0.35">
      <c r="A489" s="11" t="e">
        <f t="shared" si="29"/>
        <v>#REF!</v>
      </c>
      <c r="B489" s="1" t="s">
        <v>23</v>
      </c>
      <c r="C489" s="1" t="s">
        <v>334</v>
      </c>
      <c r="D489" s="1">
        <v>1</v>
      </c>
      <c r="E489" s="14">
        <v>45562.633564814816</v>
      </c>
      <c r="F489" s="15">
        <v>45561</v>
      </c>
      <c r="G489" s="1" t="s">
        <v>1161</v>
      </c>
      <c r="H489" s="1">
        <v>5279311</v>
      </c>
      <c r="I489" s="16" t="s">
        <v>1010</v>
      </c>
      <c r="J489" s="16" t="s">
        <v>1011</v>
      </c>
      <c r="K489" s="20">
        <v>173129000</v>
      </c>
      <c r="L489" s="24" t="s">
        <v>1141</v>
      </c>
      <c r="M489" s="19" t="s">
        <v>1139</v>
      </c>
      <c r="N489" s="19" t="s">
        <v>1140</v>
      </c>
      <c r="O489" s="19">
        <v>6</v>
      </c>
      <c r="P489" s="1">
        <v>36800</v>
      </c>
      <c r="Q489" s="1">
        <v>6</v>
      </c>
      <c r="R489" s="12">
        <f t="shared" si="30"/>
        <v>1</v>
      </c>
      <c r="S489" s="13">
        <f t="shared" si="31"/>
        <v>220800</v>
      </c>
      <c r="T489" s="1" t="s">
        <v>1356</v>
      </c>
      <c r="U489" s="1" t="s">
        <v>1301</v>
      </c>
      <c r="V489" s="1" t="s">
        <v>1168</v>
      </c>
      <c r="W489" t="s">
        <v>1430</v>
      </c>
      <c r="X489">
        <v>320023</v>
      </c>
      <c r="Y489" t="s">
        <v>1444</v>
      </c>
      <c r="Z489" s="26">
        <f t="shared" si="32"/>
        <v>220.8</v>
      </c>
    </row>
    <row r="490" spans="1:26" x14ac:dyDescent="0.35">
      <c r="A490" s="11" t="e">
        <f t="shared" si="29"/>
        <v>#REF!</v>
      </c>
      <c r="B490" s="1" t="s">
        <v>23</v>
      </c>
      <c r="C490" s="1" t="s">
        <v>335</v>
      </c>
      <c r="D490" s="1">
        <v>1</v>
      </c>
      <c r="E490" s="14">
        <v>45562.634976851848</v>
      </c>
      <c r="F490" s="15">
        <v>45562</v>
      </c>
      <c r="G490" s="1" t="s">
        <v>1161</v>
      </c>
      <c r="H490" s="1">
        <v>5334898</v>
      </c>
      <c r="I490" s="16" t="s">
        <v>1012</v>
      </c>
      <c r="J490" s="16" t="s">
        <v>1013</v>
      </c>
      <c r="K490" s="20">
        <v>173129000</v>
      </c>
      <c r="L490" s="24" t="s">
        <v>1141</v>
      </c>
      <c r="M490" s="19" t="s">
        <v>1139</v>
      </c>
      <c r="N490" s="19" t="s">
        <v>1140</v>
      </c>
      <c r="O490" s="19">
        <v>6</v>
      </c>
      <c r="P490" s="1">
        <v>36800</v>
      </c>
      <c r="Q490" s="1">
        <v>12</v>
      </c>
      <c r="R490" s="12">
        <f t="shared" si="30"/>
        <v>2</v>
      </c>
      <c r="S490" s="13">
        <f t="shared" si="31"/>
        <v>441600</v>
      </c>
      <c r="T490" s="1" t="s">
        <v>1357</v>
      </c>
      <c r="U490" s="1" t="s">
        <v>1301</v>
      </c>
      <c r="V490" s="1" t="s">
        <v>1168</v>
      </c>
      <c r="W490" t="s">
        <v>1430</v>
      </c>
      <c r="X490">
        <v>320023</v>
      </c>
      <c r="Y490" t="s">
        <v>1444</v>
      </c>
      <c r="Z490" s="26">
        <f t="shared" si="32"/>
        <v>220.8</v>
      </c>
    </row>
    <row r="491" spans="1:26" x14ac:dyDescent="0.35">
      <c r="A491" s="11" t="e">
        <f t="shared" si="29"/>
        <v>#REF!</v>
      </c>
      <c r="B491" s="1" t="s">
        <v>23</v>
      </c>
      <c r="C491" s="1" t="s">
        <v>335</v>
      </c>
      <c r="D491" s="1">
        <v>2</v>
      </c>
      <c r="E491" s="14">
        <v>45562.634976851848</v>
      </c>
      <c r="F491" s="15">
        <v>45562</v>
      </c>
      <c r="G491" s="1" t="s">
        <v>1161</v>
      </c>
      <c r="H491" s="1">
        <v>5334898</v>
      </c>
      <c r="I491" s="16" t="s">
        <v>1012</v>
      </c>
      <c r="J491" s="16" t="s">
        <v>1013</v>
      </c>
      <c r="K491" s="20">
        <v>173139000</v>
      </c>
      <c r="L491" s="24" t="s">
        <v>1145</v>
      </c>
      <c r="M491" s="19" t="s">
        <v>1139</v>
      </c>
      <c r="N491" s="19" t="s">
        <v>1146</v>
      </c>
      <c r="O491" s="19">
        <v>24</v>
      </c>
      <c r="P491" s="1">
        <v>11709</v>
      </c>
      <c r="Q491" s="1">
        <v>24</v>
      </c>
      <c r="R491" s="12">
        <f t="shared" si="30"/>
        <v>1</v>
      </c>
      <c r="S491" s="13">
        <f t="shared" si="31"/>
        <v>281016</v>
      </c>
      <c r="T491" s="1" t="s">
        <v>1357</v>
      </c>
      <c r="U491" s="1" t="s">
        <v>1301</v>
      </c>
      <c r="V491" s="1" t="s">
        <v>1168</v>
      </c>
      <c r="W491" t="s">
        <v>1430</v>
      </c>
      <c r="X491">
        <v>323004</v>
      </c>
      <c r="Y491" t="s">
        <v>1448</v>
      </c>
      <c r="Z491" s="26">
        <f t="shared" si="32"/>
        <v>281.01600000000002</v>
      </c>
    </row>
    <row r="492" spans="1:26" x14ac:dyDescent="0.35">
      <c r="A492" s="11" t="e">
        <f t="shared" si="29"/>
        <v>#REF!</v>
      </c>
      <c r="B492" s="1" t="s">
        <v>23</v>
      </c>
      <c r="C492" s="1" t="s">
        <v>336</v>
      </c>
      <c r="D492" s="1">
        <v>1</v>
      </c>
      <c r="E492" s="14">
        <v>45562.643194444441</v>
      </c>
      <c r="F492" s="15">
        <v>45562</v>
      </c>
      <c r="G492" s="1" t="s">
        <v>1161</v>
      </c>
      <c r="H492" s="1">
        <v>5120143</v>
      </c>
      <c r="I492" s="16" t="s">
        <v>1014</v>
      </c>
      <c r="J492" s="16" t="s">
        <v>1015</v>
      </c>
      <c r="K492" s="20">
        <v>173139000</v>
      </c>
      <c r="L492" s="24" t="s">
        <v>1145</v>
      </c>
      <c r="M492" s="19" t="s">
        <v>1139</v>
      </c>
      <c r="N492" s="19" t="s">
        <v>1146</v>
      </c>
      <c r="O492" s="19">
        <v>24</v>
      </c>
      <c r="P492" s="1">
        <v>11709</v>
      </c>
      <c r="Q492" s="1">
        <v>24</v>
      </c>
      <c r="R492" s="12">
        <f t="shared" si="30"/>
        <v>1</v>
      </c>
      <c r="S492" s="13">
        <f t="shared" si="31"/>
        <v>281016</v>
      </c>
      <c r="T492" s="1" t="s">
        <v>1358</v>
      </c>
      <c r="U492" s="1" t="s">
        <v>1301</v>
      </c>
      <c r="V492" s="1" t="s">
        <v>1168</v>
      </c>
      <c r="W492" t="s">
        <v>1430</v>
      </c>
      <c r="X492">
        <v>323004</v>
      </c>
      <c r="Y492" t="s">
        <v>1448</v>
      </c>
      <c r="Z492" s="26">
        <f t="shared" si="32"/>
        <v>281.01600000000002</v>
      </c>
    </row>
    <row r="493" spans="1:26" x14ac:dyDescent="0.35">
      <c r="A493" s="11" t="e">
        <f t="shared" si="29"/>
        <v>#REF!</v>
      </c>
      <c r="B493" s="1" t="s">
        <v>23</v>
      </c>
      <c r="C493" s="1" t="s">
        <v>337</v>
      </c>
      <c r="D493" s="1">
        <v>1</v>
      </c>
      <c r="E493" s="14">
        <v>45562.644652777781</v>
      </c>
      <c r="F493" s="15">
        <v>45561</v>
      </c>
      <c r="G493" s="1" t="s">
        <v>1161</v>
      </c>
      <c r="H493" s="1">
        <v>5274693</v>
      </c>
      <c r="I493" s="16" t="s">
        <v>1016</v>
      </c>
      <c r="J493" s="16" t="s">
        <v>1017</v>
      </c>
      <c r="K493" s="20">
        <v>173076000</v>
      </c>
      <c r="L493" s="24" t="s">
        <v>1148</v>
      </c>
      <c r="M493" s="19" t="s">
        <v>1139</v>
      </c>
      <c r="N493" s="19" t="s">
        <v>1146</v>
      </c>
      <c r="O493" s="19">
        <v>60</v>
      </c>
      <c r="P493" s="1">
        <v>5541</v>
      </c>
      <c r="Q493" s="1">
        <v>60</v>
      </c>
      <c r="R493" s="12">
        <f t="shared" si="30"/>
        <v>1</v>
      </c>
      <c r="S493" s="13">
        <f t="shared" si="31"/>
        <v>332460</v>
      </c>
      <c r="T493" s="1" t="s">
        <v>1359</v>
      </c>
      <c r="U493" s="1" t="s">
        <v>1301</v>
      </c>
      <c r="V493" s="1" t="s">
        <v>1168</v>
      </c>
      <c r="W493" t="s">
        <v>1429</v>
      </c>
      <c r="X493">
        <v>320015</v>
      </c>
      <c r="Y493" t="s">
        <v>1450</v>
      </c>
      <c r="Z493" s="26">
        <f t="shared" si="32"/>
        <v>332.46</v>
      </c>
    </row>
    <row r="494" spans="1:26" x14ac:dyDescent="0.35">
      <c r="A494" s="11" t="e">
        <f t="shared" si="29"/>
        <v>#REF!</v>
      </c>
      <c r="B494" s="1" t="s">
        <v>23</v>
      </c>
      <c r="C494" s="1" t="s">
        <v>337</v>
      </c>
      <c r="D494" s="1">
        <v>3</v>
      </c>
      <c r="E494" s="14">
        <v>45562.644652777781</v>
      </c>
      <c r="F494" s="15">
        <v>45561</v>
      </c>
      <c r="G494" s="1" t="s">
        <v>1161</v>
      </c>
      <c r="H494" s="1">
        <v>5274693</v>
      </c>
      <c r="I494" s="16" t="s">
        <v>1016</v>
      </c>
      <c r="J494" s="16" t="s">
        <v>1017</v>
      </c>
      <c r="K494" s="20">
        <v>173129000</v>
      </c>
      <c r="L494" s="24" t="s">
        <v>1141</v>
      </c>
      <c r="M494" s="19" t="s">
        <v>1139</v>
      </c>
      <c r="N494" s="19" t="s">
        <v>1140</v>
      </c>
      <c r="O494" s="19">
        <v>6</v>
      </c>
      <c r="P494" s="1">
        <v>36800</v>
      </c>
      <c r="Q494" s="1">
        <v>18</v>
      </c>
      <c r="R494" s="12">
        <f t="shared" si="30"/>
        <v>3</v>
      </c>
      <c r="S494" s="13">
        <f t="shared" si="31"/>
        <v>662400</v>
      </c>
      <c r="T494" s="1" t="s">
        <v>1359</v>
      </c>
      <c r="U494" s="1" t="s">
        <v>1301</v>
      </c>
      <c r="V494" s="1" t="s">
        <v>1168</v>
      </c>
      <c r="W494" t="s">
        <v>1429</v>
      </c>
      <c r="X494">
        <v>320023</v>
      </c>
      <c r="Y494" t="s">
        <v>1444</v>
      </c>
      <c r="Z494" s="26">
        <f t="shared" si="32"/>
        <v>220.8</v>
      </c>
    </row>
    <row r="495" spans="1:26" x14ac:dyDescent="0.35">
      <c r="A495" s="11" t="e">
        <f t="shared" si="29"/>
        <v>#REF!</v>
      </c>
      <c r="B495" s="1" t="s">
        <v>23</v>
      </c>
      <c r="C495" s="1" t="s">
        <v>338</v>
      </c>
      <c r="D495" s="1">
        <v>2</v>
      </c>
      <c r="E495" s="14">
        <v>45562.648668981485</v>
      </c>
      <c r="F495" s="15">
        <v>45562</v>
      </c>
      <c r="G495" s="1" t="s">
        <v>1161</v>
      </c>
      <c r="H495" s="1">
        <v>5338915</v>
      </c>
      <c r="I495" s="16" t="s">
        <v>1018</v>
      </c>
      <c r="J495" s="16" t="s">
        <v>1019</v>
      </c>
      <c r="K495" s="20">
        <v>173139000</v>
      </c>
      <c r="L495" s="24" t="s">
        <v>1145</v>
      </c>
      <c r="M495" s="19" t="s">
        <v>1139</v>
      </c>
      <c r="N495" s="19" t="s">
        <v>1146</v>
      </c>
      <c r="O495" s="19">
        <v>24</v>
      </c>
      <c r="P495" s="1">
        <v>11709</v>
      </c>
      <c r="Q495" s="1">
        <v>24</v>
      </c>
      <c r="R495" s="12">
        <f t="shared" si="30"/>
        <v>1</v>
      </c>
      <c r="S495" s="13">
        <f t="shared" si="31"/>
        <v>281016</v>
      </c>
      <c r="T495" s="1" t="s">
        <v>1360</v>
      </c>
      <c r="U495" s="1" t="s">
        <v>1301</v>
      </c>
      <c r="V495" s="1" t="s">
        <v>1168</v>
      </c>
      <c r="W495" t="s">
        <v>1429</v>
      </c>
      <c r="X495">
        <v>323004</v>
      </c>
      <c r="Y495" t="s">
        <v>1448</v>
      </c>
      <c r="Z495" s="26">
        <f t="shared" si="32"/>
        <v>281.01600000000002</v>
      </c>
    </row>
    <row r="496" spans="1:26" x14ac:dyDescent="0.35">
      <c r="A496" s="11" t="e">
        <f t="shared" si="29"/>
        <v>#REF!</v>
      </c>
      <c r="B496" s="1" t="s">
        <v>23</v>
      </c>
      <c r="C496" s="1" t="s">
        <v>339</v>
      </c>
      <c r="D496" s="1">
        <v>2</v>
      </c>
      <c r="E496" s="14">
        <v>45562.654178240744</v>
      </c>
      <c r="F496" s="15">
        <v>45561</v>
      </c>
      <c r="G496" s="1" t="s">
        <v>1161</v>
      </c>
      <c r="H496" s="1">
        <v>5295928</v>
      </c>
      <c r="I496" s="16" t="s">
        <v>1020</v>
      </c>
      <c r="J496" s="16" t="s">
        <v>1021</v>
      </c>
      <c r="K496" s="20">
        <v>173076000</v>
      </c>
      <c r="L496" s="24" t="s">
        <v>1148</v>
      </c>
      <c r="M496" s="19" t="s">
        <v>1139</v>
      </c>
      <c r="N496" s="19" t="s">
        <v>1146</v>
      </c>
      <c r="O496" s="19">
        <v>60</v>
      </c>
      <c r="P496" s="1">
        <v>5541</v>
      </c>
      <c r="Q496" s="1">
        <v>60</v>
      </c>
      <c r="R496" s="12">
        <f t="shared" si="30"/>
        <v>1</v>
      </c>
      <c r="S496" s="13">
        <f t="shared" si="31"/>
        <v>332460</v>
      </c>
      <c r="T496" s="1" t="s">
        <v>1361</v>
      </c>
      <c r="U496" s="1" t="s">
        <v>1301</v>
      </c>
      <c r="V496" s="1" t="s">
        <v>1168</v>
      </c>
      <c r="W496" t="s">
        <v>1430</v>
      </c>
      <c r="X496">
        <v>320015</v>
      </c>
      <c r="Y496" t="s">
        <v>1450</v>
      </c>
      <c r="Z496" s="26">
        <f t="shared" si="32"/>
        <v>332.46</v>
      </c>
    </row>
    <row r="497" spans="1:26" x14ac:dyDescent="0.35">
      <c r="A497" s="11" t="e">
        <f t="shared" si="29"/>
        <v>#REF!</v>
      </c>
      <c r="B497" s="1" t="s">
        <v>23</v>
      </c>
      <c r="C497" s="1" t="s">
        <v>339</v>
      </c>
      <c r="D497" s="1">
        <v>3</v>
      </c>
      <c r="E497" s="14">
        <v>45562.654178240744</v>
      </c>
      <c r="F497" s="15">
        <v>45561</v>
      </c>
      <c r="G497" s="1" t="s">
        <v>1161</v>
      </c>
      <c r="H497" s="1">
        <v>5295928</v>
      </c>
      <c r="I497" s="16" t="s">
        <v>1020</v>
      </c>
      <c r="J497" s="16" t="s">
        <v>1021</v>
      </c>
      <c r="K497" s="20">
        <v>173139000</v>
      </c>
      <c r="L497" s="24" t="s">
        <v>1145</v>
      </c>
      <c r="M497" s="19" t="s">
        <v>1139</v>
      </c>
      <c r="N497" s="19" t="s">
        <v>1146</v>
      </c>
      <c r="O497" s="19">
        <v>24</v>
      </c>
      <c r="P497" s="1">
        <v>11709</v>
      </c>
      <c r="Q497" s="1">
        <v>24</v>
      </c>
      <c r="R497" s="12">
        <f t="shared" si="30"/>
        <v>1</v>
      </c>
      <c r="S497" s="13">
        <f t="shared" si="31"/>
        <v>281016</v>
      </c>
      <c r="T497" s="1" t="s">
        <v>1361</v>
      </c>
      <c r="U497" s="1" t="s">
        <v>1301</v>
      </c>
      <c r="V497" s="1" t="s">
        <v>1168</v>
      </c>
      <c r="W497" t="s">
        <v>1430</v>
      </c>
      <c r="X497">
        <v>323004</v>
      </c>
      <c r="Y497" t="s">
        <v>1448</v>
      </c>
      <c r="Z497" s="26">
        <f t="shared" si="32"/>
        <v>281.01600000000002</v>
      </c>
    </row>
    <row r="498" spans="1:26" x14ac:dyDescent="0.35">
      <c r="A498" s="11" t="e">
        <f t="shared" si="29"/>
        <v>#REF!</v>
      </c>
      <c r="B498" s="1" t="s">
        <v>23</v>
      </c>
      <c r="C498" s="1" t="s">
        <v>340</v>
      </c>
      <c r="D498" s="1">
        <v>1</v>
      </c>
      <c r="E498" s="14">
        <v>45562.655844907407</v>
      </c>
      <c r="F498" s="15">
        <v>45562</v>
      </c>
      <c r="G498" s="1" t="s">
        <v>1161</v>
      </c>
      <c r="H498" s="1">
        <v>5291427</v>
      </c>
      <c r="I498" s="16" t="s">
        <v>1022</v>
      </c>
      <c r="J498" s="16" t="s">
        <v>1023</v>
      </c>
      <c r="K498" s="20">
        <v>173129000</v>
      </c>
      <c r="L498" s="24" t="s">
        <v>1141</v>
      </c>
      <c r="M498" s="19" t="s">
        <v>1139</v>
      </c>
      <c r="N498" s="19" t="s">
        <v>1140</v>
      </c>
      <c r="O498" s="19">
        <v>6</v>
      </c>
      <c r="P498" s="1">
        <v>36800</v>
      </c>
      <c r="Q498" s="1">
        <v>6</v>
      </c>
      <c r="R498" s="12">
        <f t="shared" si="30"/>
        <v>1</v>
      </c>
      <c r="S498" s="13">
        <f t="shared" si="31"/>
        <v>220800</v>
      </c>
      <c r="T498" s="1" t="s">
        <v>1362</v>
      </c>
      <c r="U498" s="1" t="s">
        <v>1301</v>
      </c>
      <c r="V498" s="1" t="s">
        <v>1168</v>
      </c>
      <c r="W498" t="s">
        <v>1429</v>
      </c>
      <c r="X498">
        <v>320023</v>
      </c>
      <c r="Y498" t="s">
        <v>1444</v>
      </c>
      <c r="Z498" s="26">
        <f t="shared" si="32"/>
        <v>220.8</v>
      </c>
    </row>
    <row r="499" spans="1:26" x14ac:dyDescent="0.35">
      <c r="A499" s="11" t="e">
        <f t="shared" si="29"/>
        <v>#REF!</v>
      </c>
      <c r="B499" s="1" t="s">
        <v>23</v>
      </c>
      <c r="C499" s="1" t="s">
        <v>341</v>
      </c>
      <c r="D499" s="1">
        <v>1</v>
      </c>
      <c r="E499" s="14">
        <v>45562.657083333332</v>
      </c>
      <c r="F499" s="15">
        <v>45561</v>
      </c>
      <c r="G499" s="1" t="s">
        <v>1161</v>
      </c>
      <c r="H499" s="1">
        <v>5290172</v>
      </c>
      <c r="I499" s="16" t="s">
        <v>1024</v>
      </c>
      <c r="J499" s="16" t="s">
        <v>1025</v>
      </c>
      <c r="K499" s="20">
        <v>173076000</v>
      </c>
      <c r="L499" s="24" t="s">
        <v>1148</v>
      </c>
      <c r="M499" s="19" t="s">
        <v>1139</v>
      </c>
      <c r="N499" s="19" t="s">
        <v>1146</v>
      </c>
      <c r="O499" s="19">
        <v>60</v>
      </c>
      <c r="P499" s="1">
        <v>5541</v>
      </c>
      <c r="Q499" s="1">
        <v>60</v>
      </c>
      <c r="R499" s="12">
        <f t="shared" si="30"/>
        <v>1</v>
      </c>
      <c r="S499" s="13">
        <f t="shared" si="31"/>
        <v>332460</v>
      </c>
      <c r="T499" s="1" t="s">
        <v>1363</v>
      </c>
      <c r="U499" s="1" t="s">
        <v>1301</v>
      </c>
      <c r="V499" s="1" t="s">
        <v>1168</v>
      </c>
      <c r="W499" t="s">
        <v>1430</v>
      </c>
      <c r="X499">
        <v>320015</v>
      </c>
      <c r="Y499" t="s">
        <v>1450</v>
      </c>
      <c r="Z499" s="26">
        <f t="shared" si="32"/>
        <v>332.46</v>
      </c>
    </row>
    <row r="500" spans="1:26" x14ac:dyDescent="0.35">
      <c r="A500" s="11" t="e">
        <f t="shared" si="29"/>
        <v>#REF!</v>
      </c>
      <c r="B500" s="1" t="s">
        <v>23</v>
      </c>
      <c r="C500" s="1" t="s">
        <v>342</v>
      </c>
      <c r="D500" s="1">
        <v>2</v>
      </c>
      <c r="E500" s="14">
        <v>45562.660208333335</v>
      </c>
      <c r="F500" s="15">
        <v>45562</v>
      </c>
      <c r="G500" s="1" t="s">
        <v>1161</v>
      </c>
      <c r="H500" s="1">
        <v>5135633</v>
      </c>
      <c r="I500" s="16" t="s">
        <v>1026</v>
      </c>
      <c r="J500" s="16" t="s">
        <v>1027</v>
      </c>
      <c r="K500" s="20">
        <v>173129000</v>
      </c>
      <c r="L500" s="24" t="s">
        <v>1141</v>
      </c>
      <c r="M500" s="19" t="s">
        <v>1139</v>
      </c>
      <c r="N500" s="19" t="s">
        <v>1140</v>
      </c>
      <c r="O500" s="19">
        <v>6</v>
      </c>
      <c r="P500" s="1">
        <v>36800</v>
      </c>
      <c r="Q500" s="1">
        <v>6</v>
      </c>
      <c r="R500" s="12">
        <f t="shared" si="30"/>
        <v>1</v>
      </c>
      <c r="S500" s="13">
        <f t="shared" si="31"/>
        <v>220800</v>
      </c>
      <c r="T500" s="1" t="s">
        <v>1364</v>
      </c>
      <c r="U500" s="1" t="s">
        <v>1301</v>
      </c>
      <c r="V500" s="1" t="s">
        <v>1168</v>
      </c>
      <c r="W500" t="s">
        <v>1429</v>
      </c>
      <c r="X500">
        <v>320023</v>
      </c>
      <c r="Y500" t="s">
        <v>1444</v>
      </c>
      <c r="Z500" s="26">
        <f t="shared" si="32"/>
        <v>220.8</v>
      </c>
    </row>
    <row r="501" spans="1:26" x14ac:dyDescent="0.35">
      <c r="A501" s="11" t="e">
        <f t="shared" si="29"/>
        <v>#REF!</v>
      </c>
      <c r="B501" s="1" t="s">
        <v>23</v>
      </c>
      <c r="C501" s="1" t="s">
        <v>343</v>
      </c>
      <c r="D501" s="1">
        <v>2</v>
      </c>
      <c r="E501" s="14">
        <v>45562.661145833335</v>
      </c>
      <c r="F501" s="15">
        <v>45561</v>
      </c>
      <c r="G501" s="1" t="s">
        <v>1161</v>
      </c>
      <c r="H501" s="1">
        <v>5273272</v>
      </c>
      <c r="I501" s="16" t="s">
        <v>1028</v>
      </c>
      <c r="J501" s="16" t="s">
        <v>1029</v>
      </c>
      <c r="K501" s="20">
        <v>173139000</v>
      </c>
      <c r="L501" s="24" t="s">
        <v>1145</v>
      </c>
      <c r="M501" s="19" t="s">
        <v>1139</v>
      </c>
      <c r="N501" s="19" t="s">
        <v>1146</v>
      </c>
      <c r="O501" s="19">
        <v>24</v>
      </c>
      <c r="P501" s="1">
        <v>11709</v>
      </c>
      <c r="Q501" s="1">
        <v>24</v>
      </c>
      <c r="R501" s="12">
        <f t="shared" si="30"/>
        <v>1</v>
      </c>
      <c r="S501" s="13">
        <f t="shared" si="31"/>
        <v>281016</v>
      </c>
      <c r="T501" s="1" t="s">
        <v>1365</v>
      </c>
      <c r="U501" s="1" t="s">
        <v>1301</v>
      </c>
      <c r="V501" s="1" t="s">
        <v>1168</v>
      </c>
      <c r="W501" t="s">
        <v>1429</v>
      </c>
      <c r="X501">
        <v>323004</v>
      </c>
      <c r="Y501" t="s">
        <v>1448</v>
      </c>
      <c r="Z501" s="26">
        <f t="shared" si="32"/>
        <v>281.01600000000002</v>
      </c>
    </row>
    <row r="502" spans="1:26" x14ac:dyDescent="0.35">
      <c r="A502" s="11" t="e">
        <f t="shared" si="29"/>
        <v>#REF!</v>
      </c>
      <c r="B502" s="1" t="s">
        <v>23</v>
      </c>
      <c r="C502" s="1" t="s">
        <v>344</v>
      </c>
      <c r="D502" s="1">
        <v>1</v>
      </c>
      <c r="E502" s="14">
        <v>45562.663553240738</v>
      </c>
      <c r="F502" s="15">
        <v>45561</v>
      </c>
      <c r="G502" s="1" t="s">
        <v>1161</v>
      </c>
      <c r="H502" s="1">
        <v>5120932</v>
      </c>
      <c r="I502" s="16" t="s">
        <v>1030</v>
      </c>
      <c r="J502" s="16" t="s">
        <v>1031</v>
      </c>
      <c r="K502" s="20">
        <v>173139000</v>
      </c>
      <c r="L502" s="24" t="s">
        <v>1145</v>
      </c>
      <c r="M502" s="19" t="s">
        <v>1139</v>
      </c>
      <c r="N502" s="19" t="s">
        <v>1146</v>
      </c>
      <c r="O502" s="19">
        <v>24</v>
      </c>
      <c r="P502" s="1">
        <v>11709</v>
      </c>
      <c r="Q502" s="1">
        <v>24</v>
      </c>
      <c r="R502" s="12">
        <f t="shared" si="30"/>
        <v>1</v>
      </c>
      <c r="S502" s="13">
        <f t="shared" si="31"/>
        <v>281016</v>
      </c>
      <c r="T502" s="1" t="s">
        <v>1366</v>
      </c>
      <c r="U502" s="1" t="s">
        <v>1301</v>
      </c>
      <c r="V502" s="1" t="s">
        <v>1168</v>
      </c>
      <c r="W502" t="s">
        <v>1429</v>
      </c>
      <c r="X502">
        <v>323004</v>
      </c>
      <c r="Y502" t="s">
        <v>1448</v>
      </c>
      <c r="Z502" s="26">
        <f t="shared" si="32"/>
        <v>281.01600000000002</v>
      </c>
    </row>
    <row r="503" spans="1:26" x14ac:dyDescent="0.35">
      <c r="A503" s="11" t="e">
        <f t="shared" si="29"/>
        <v>#REF!</v>
      </c>
      <c r="B503" s="1" t="s">
        <v>23</v>
      </c>
      <c r="C503" s="1" t="s">
        <v>345</v>
      </c>
      <c r="D503" s="1">
        <v>2</v>
      </c>
      <c r="E503" s="14">
        <v>45562.664641203701</v>
      </c>
      <c r="F503" s="15">
        <v>45561</v>
      </c>
      <c r="G503" s="1" t="s">
        <v>1161</v>
      </c>
      <c r="H503" s="1">
        <v>5337684</v>
      </c>
      <c r="I503" s="16" t="s">
        <v>1032</v>
      </c>
      <c r="J503" s="16" t="s">
        <v>1033</v>
      </c>
      <c r="K503" s="20">
        <v>173129000</v>
      </c>
      <c r="L503" s="24" t="s">
        <v>1141</v>
      </c>
      <c r="M503" s="19" t="s">
        <v>1139</v>
      </c>
      <c r="N503" s="19" t="s">
        <v>1140</v>
      </c>
      <c r="O503" s="19">
        <v>6</v>
      </c>
      <c r="P503" s="1">
        <v>36800</v>
      </c>
      <c r="Q503" s="1">
        <v>6</v>
      </c>
      <c r="R503" s="12">
        <f t="shared" si="30"/>
        <v>1</v>
      </c>
      <c r="S503" s="13">
        <f t="shared" si="31"/>
        <v>220800</v>
      </c>
      <c r="T503" s="1" t="s">
        <v>1367</v>
      </c>
      <c r="U503" s="1" t="s">
        <v>1301</v>
      </c>
      <c r="V503" s="1" t="s">
        <v>1168</v>
      </c>
      <c r="W503" t="s">
        <v>1430</v>
      </c>
      <c r="X503">
        <v>320023</v>
      </c>
      <c r="Y503" t="s">
        <v>1444</v>
      </c>
      <c r="Z503" s="26">
        <f t="shared" si="32"/>
        <v>220.8</v>
      </c>
    </row>
    <row r="504" spans="1:26" x14ac:dyDescent="0.35">
      <c r="A504" s="11" t="e">
        <f t="shared" si="29"/>
        <v>#REF!</v>
      </c>
      <c r="B504" s="1" t="s">
        <v>23</v>
      </c>
      <c r="C504" s="1" t="s">
        <v>346</v>
      </c>
      <c r="D504" s="1">
        <v>1</v>
      </c>
      <c r="E504" s="14">
        <v>45562.665034722224</v>
      </c>
      <c r="F504" s="15">
        <v>45562</v>
      </c>
      <c r="G504" s="1" t="s">
        <v>1161</v>
      </c>
      <c r="H504" s="1">
        <v>5271641</v>
      </c>
      <c r="I504" s="16" t="s">
        <v>1034</v>
      </c>
      <c r="J504" s="16" t="s">
        <v>1035</v>
      </c>
      <c r="K504" s="20">
        <v>173129000</v>
      </c>
      <c r="L504" s="24" t="s">
        <v>1141</v>
      </c>
      <c r="M504" s="19" t="s">
        <v>1139</v>
      </c>
      <c r="N504" s="19" t="s">
        <v>1140</v>
      </c>
      <c r="O504" s="19">
        <v>6</v>
      </c>
      <c r="P504" s="1">
        <v>36800</v>
      </c>
      <c r="Q504" s="1">
        <v>6</v>
      </c>
      <c r="R504" s="12">
        <f t="shared" si="30"/>
        <v>1</v>
      </c>
      <c r="S504" s="13">
        <f t="shared" si="31"/>
        <v>220800</v>
      </c>
      <c r="T504" s="1" t="s">
        <v>1368</v>
      </c>
      <c r="U504" s="1" t="s">
        <v>1301</v>
      </c>
      <c r="V504" s="1" t="s">
        <v>1168</v>
      </c>
      <c r="W504" t="s">
        <v>1430</v>
      </c>
      <c r="X504">
        <v>320023</v>
      </c>
      <c r="Y504" t="s">
        <v>1444</v>
      </c>
      <c r="Z504" s="26">
        <f t="shared" si="32"/>
        <v>220.8</v>
      </c>
    </row>
    <row r="505" spans="1:26" x14ac:dyDescent="0.35">
      <c r="A505" s="11" t="e">
        <f t="shared" si="29"/>
        <v>#REF!</v>
      </c>
      <c r="B505" s="1" t="s">
        <v>23</v>
      </c>
      <c r="C505" s="1" t="s">
        <v>347</v>
      </c>
      <c r="D505" s="1">
        <v>2</v>
      </c>
      <c r="E505" s="14">
        <v>45562.665891203702</v>
      </c>
      <c r="F505" s="15">
        <v>45561</v>
      </c>
      <c r="G505" s="1" t="s">
        <v>1161</v>
      </c>
      <c r="H505" s="1">
        <v>5332634</v>
      </c>
      <c r="I505" s="16" t="s">
        <v>1036</v>
      </c>
      <c r="J505" s="16" t="s">
        <v>1037</v>
      </c>
      <c r="K505" s="20">
        <v>173139000</v>
      </c>
      <c r="L505" s="24" t="s">
        <v>1145</v>
      </c>
      <c r="M505" s="19" t="s">
        <v>1139</v>
      </c>
      <c r="N505" s="19" t="s">
        <v>1146</v>
      </c>
      <c r="O505" s="19">
        <v>24</v>
      </c>
      <c r="P505" s="1">
        <v>11709</v>
      </c>
      <c r="Q505" s="1">
        <v>24</v>
      </c>
      <c r="R505" s="12">
        <f t="shared" si="30"/>
        <v>1</v>
      </c>
      <c r="S505" s="13">
        <f t="shared" si="31"/>
        <v>281016</v>
      </c>
      <c r="T505" s="1" t="s">
        <v>1369</v>
      </c>
      <c r="U505" s="1" t="s">
        <v>1301</v>
      </c>
      <c r="V505" s="1" t="s">
        <v>1168</v>
      </c>
      <c r="W505" t="s">
        <v>1430</v>
      </c>
      <c r="X505">
        <v>323004</v>
      </c>
      <c r="Y505" t="s">
        <v>1448</v>
      </c>
      <c r="Z505" s="26">
        <f t="shared" si="32"/>
        <v>281.01600000000002</v>
      </c>
    </row>
    <row r="506" spans="1:26" x14ac:dyDescent="0.35">
      <c r="A506" s="11" t="e">
        <f t="shared" si="29"/>
        <v>#REF!</v>
      </c>
      <c r="B506" s="1" t="s">
        <v>23</v>
      </c>
      <c r="C506" s="1" t="s">
        <v>348</v>
      </c>
      <c r="D506" s="1">
        <v>1</v>
      </c>
      <c r="E506" s="14">
        <v>45562.668043981481</v>
      </c>
      <c r="F506" s="15">
        <v>45562</v>
      </c>
      <c r="G506" s="1" t="s">
        <v>1161</v>
      </c>
      <c r="H506" s="1">
        <v>5294822</v>
      </c>
      <c r="I506" s="16" t="s">
        <v>1038</v>
      </c>
      <c r="J506" s="16" t="s">
        <v>1039</v>
      </c>
      <c r="K506" s="20">
        <v>173129000</v>
      </c>
      <c r="L506" s="24" t="s">
        <v>1141</v>
      </c>
      <c r="M506" s="19" t="s">
        <v>1139</v>
      </c>
      <c r="N506" s="19" t="s">
        <v>1140</v>
      </c>
      <c r="O506" s="19">
        <v>6</v>
      </c>
      <c r="P506" s="1">
        <v>36800</v>
      </c>
      <c r="Q506" s="1">
        <v>6</v>
      </c>
      <c r="R506" s="12">
        <f t="shared" si="30"/>
        <v>1</v>
      </c>
      <c r="S506" s="13">
        <f t="shared" si="31"/>
        <v>220800</v>
      </c>
      <c r="T506" s="1" t="s">
        <v>1370</v>
      </c>
      <c r="U506" s="1" t="s">
        <v>1301</v>
      </c>
      <c r="V506" s="1" t="s">
        <v>1168</v>
      </c>
      <c r="W506" t="s">
        <v>1429</v>
      </c>
      <c r="X506">
        <v>320023</v>
      </c>
      <c r="Y506" t="s">
        <v>1444</v>
      </c>
      <c r="Z506" s="26">
        <f t="shared" si="32"/>
        <v>220.8</v>
      </c>
    </row>
    <row r="507" spans="1:26" x14ac:dyDescent="0.35">
      <c r="A507" s="11" t="e">
        <f t="shared" si="29"/>
        <v>#REF!</v>
      </c>
      <c r="B507" s="1" t="s">
        <v>23</v>
      </c>
      <c r="C507" s="1" t="s">
        <v>349</v>
      </c>
      <c r="D507" s="1">
        <v>1</v>
      </c>
      <c r="E507" s="14">
        <v>45562.669212962966</v>
      </c>
      <c r="F507" s="15">
        <v>45561</v>
      </c>
      <c r="G507" s="1" t="s">
        <v>1161</v>
      </c>
      <c r="H507" s="1">
        <v>5273836</v>
      </c>
      <c r="I507" s="16" t="s">
        <v>1040</v>
      </c>
      <c r="J507" s="16" t="s">
        <v>1041</v>
      </c>
      <c r="K507" s="20">
        <v>173139000</v>
      </c>
      <c r="L507" s="24" t="s">
        <v>1145</v>
      </c>
      <c r="M507" s="19" t="s">
        <v>1139</v>
      </c>
      <c r="N507" s="19" t="s">
        <v>1146</v>
      </c>
      <c r="O507" s="19">
        <v>24</v>
      </c>
      <c r="P507" s="1">
        <v>11709</v>
      </c>
      <c r="Q507" s="1">
        <v>24</v>
      </c>
      <c r="R507" s="12">
        <f t="shared" si="30"/>
        <v>1</v>
      </c>
      <c r="S507" s="13">
        <f t="shared" si="31"/>
        <v>281016</v>
      </c>
      <c r="T507" s="1" t="s">
        <v>1371</v>
      </c>
      <c r="U507" s="1" t="s">
        <v>1301</v>
      </c>
      <c r="V507" s="1" t="s">
        <v>1168</v>
      </c>
      <c r="W507" t="s">
        <v>1430</v>
      </c>
      <c r="X507">
        <v>323004</v>
      </c>
      <c r="Y507" t="s">
        <v>1448</v>
      </c>
      <c r="Z507" s="26">
        <f t="shared" si="32"/>
        <v>281.01600000000002</v>
      </c>
    </row>
    <row r="508" spans="1:26" x14ac:dyDescent="0.35">
      <c r="A508" s="11" t="e">
        <f t="shared" si="29"/>
        <v>#REF!</v>
      </c>
      <c r="B508" s="1" t="s">
        <v>23</v>
      </c>
      <c r="C508" s="1" t="s">
        <v>350</v>
      </c>
      <c r="D508" s="1">
        <v>1</v>
      </c>
      <c r="E508" s="14">
        <v>45562.671365740738</v>
      </c>
      <c r="F508" s="15">
        <v>45562</v>
      </c>
      <c r="G508" s="1" t="s">
        <v>1161</v>
      </c>
      <c r="H508" s="1">
        <v>5137714</v>
      </c>
      <c r="I508" s="16" t="s">
        <v>1042</v>
      </c>
      <c r="J508" s="16" t="s">
        <v>1043</v>
      </c>
      <c r="K508" s="20">
        <v>173139000</v>
      </c>
      <c r="L508" s="24" t="s">
        <v>1145</v>
      </c>
      <c r="M508" s="19" t="s">
        <v>1139</v>
      </c>
      <c r="N508" s="19" t="s">
        <v>1146</v>
      </c>
      <c r="O508" s="19">
        <v>24</v>
      </c>
      <c r="P508" s="1">
        <v>11709</v>
      </c>
      <c r="Q508" s="1">
        <v>24</v>
      </c>
      <c r="R508" s="12">
        <f t="shared" si="30"/>
        <v>1</v>
      </c>
      <c r="S508" s="13">
        <f t="shared" si="31"/>
        <v>281016</v>
      </c>
      <c r="T508" s="1" t="s">
        <v>1372</v>
      </c>
      <c r="U508" s="1" t="s">
        <v>1301</v>
      </c>
      <c r="V508" s="1" t="s">
        <v>1168</v>
      </c>
      <c r="W508" t="s">
        <v>1430</v>
      </c>
      <c r="X508">
        <v>323004</v>
      </c>
      <c r="Y508" t="s">
        <v>1448</v>
      </c>
      <c r="Z508" s="26">
        <f t="shared" si="32"/>
        <v>281.01600000000002</v>
      </c>
    </row>
    <row r="509" spans="1:26" x14ac:dyDescent="0.35">
      <c r="A509" s="11" t="e">
        <f t="shared" si="29"/>
        <v>#REF!</v>
      </c>
      <c r="B509" s="1" t="s">
        <v>23</v>
      </c>
      <c r="C509" s="1" t="s">
        <v>351</v>
      </c>
      <c r="D509" s="1">
        <v>1</v>
      </c>
      <c r="E509" s="14">
        <v>45562.673738425925</v>
      </c>
      <c r="F509" s="15">
        <v>45561</v>
      </c>
      <c r="G509" s="1" t="s">
        <v>1161</v>
      </c>
      <c r="H509" s="1">
        <v>5331462</v>
      </c>
      <c r="I509" s="16" t="s">
        <v>1044</v>
      </c>
      <c r="J509" s="16" t="s">
        <v>1045</v>
      </c>
      <c r="K509" s="20">
        <v>173139000</v>
      </c>
      <c r="L509" s="24" t="s">
        <v>1145</v>
      </c>
      <c r="M509" s="19" t="s">
        <v>1139</v>
      </c>
      <c r="N509" s="19" t="s">
        <v>1146</v>
      </c>
      <c r="O509" s="19">
        <v>24</v>
      </c>
      <c r="P509" s="1">
        <v>11709</v>
      </c>
      <c r="Q509" s="1">
        <v>24</v>
      </c>
      <c r="R509" s="12">
        <f t="shared" si="30"/>
        <v>1</v>
      </c>
      <c r="S509" s="13">
        <f t="shared" si="31"/>
        <v>281016</v>
      </c>
      <c r="T509" s="1" t="s">
        <v>1373</v>
      </c>
      <c r="U509" s="1" t="s">
        <v>1301</v>
      </c>
      <c r="V509" s="1" t="s">
        <v>1168</v>
      </c>
      <c r="W509" t="s">
        <v>1429</v>
      </c>
      <c r="X509">
        <v>323004</v>
      </c>
      <c r="Y509" t="s">
        <v>1448</v>
      </c>
      <c r="Z509" s="26">
        <f t="shared" si="32"/>
        <v>281.01600000000002</v>
      </c>
    </row>
    <row r="510" spans="1:26" x14ac:dyDescent="0.35">
      <c r="A510" s="11" t="e">
        <f t="shared" si="29"/>
        <v>#REF!</v>
      </c>
      <c r="B510" s="1" t="s">
        <v>23</v>
      </c>
      <c r="C510" s="1" t="s">
        <v>352</v>
      </c>
      <c r="D510" s="1">
        <v>1</v>
      </c>
      <c r="E510" s="14">
        <v>45562.67800925926</v>
      </c>
      <c r="F510" s="15">
        <v>45561</v>
      </c>
      <c r="G510" s="1" t="s">
        <v>1161</v>
      </c>
      <c r="H510" s="1">
        <v>5277669</v>
      </c>
      <c r="I510" s="16" t="s">
        <v>1046</v>
      </c>
      <c r="J510" s="16" t="s">
        <v>1047</v>
      </c>
      <c r="K510" s="20">
        <v>173129000</v>
      </c>
      <c r="L510" s="24" t="s">
        <v>1141</v>
      </c>
      <c r="M510" s="19" t="s">
        <v>1139</v>
      </c>
      <c r="N510" s="19" t="s">
        <v>1140</v>
      </c>
      <c r="O510" s="19">
        <v>6</v>
      </c>
      <c r="P510" s="1">
        <v>36800</v>
      </c>
      <c r="Q510" s="1">
        <v>6</v>
      </c>
      <c r="R510" s="12">
        <f t="shared" si="30"/>
        <v>1</v>
      </c>
      <c r="S510" s="13">
        <f t="shared" si="31"/>
        <v>220800</v>
      </c>
      <c r="T510" s="1" t="s">
        <v>1374</v>
      </c>
      <c r="U510" s="1" t="s">
        <v>1301</v>
      </c>
      <c r="V510" s="1" t="s">
        <v>1168</v>
      </c>
      <c r="W510" t="s">
        <v>1430</v>
      </c>
      <c r="X510">
        <v>320023</v>
      </c>
      <c r="Y510" t="s">
        <v>1444</v>
      </c>
      <c r="Z510" s="26">
        <f t="shared" si="32"/>
        <v>220.8</v>
      </c>
    </row>
    <row r="511" spans="1:26" x14ac:dyDescent="0.35">
      <c r="A511" s="11" t="e">
        <f t="shared" si="29"/>
        <v>#REF!</v>
      </c>
      <c r="B511" s="1" t="s">
        <v>23</v>
      </c>
      <c r="C511" s="1" t="s">
        <v>353</v>
      </c>
      <c r="D511" s="1">
        <v>1</v>
      </c>
      <c r="E511" s="14">
        <v>45562.678888888891</v>
      </c>
      <c r="F511" s="15">
        <v>45561</v>
      </c>
      <c r="G511" s="1" t="s">
        <v>1161</v>
      </c>
      <c r="H511" s="1">
        <v>5331912</v>
      </c>
      <c r="I511" s="16" t="s">
        <v>1048</v>
      </c>
      <c r="J511" s="16" t="s">
        <v>1049</v>
      </c>
      <c r="K511" s="20">
        <v>173076000</v>
      </c>
      <c r="L511" s="24" t="s">
        <v>1148</v>
      </c>
      <c r="M511" s="19" t="s">
        <v>1139</v>
      </c>
      <c r="N511" s="19" t="s">
        <v>1146</v>
      </c>
      <c r="O511" s="19">
        <v>60</v>
      </c>
      <c r="P511" s="1">
        <v>5541</v>
      </c>
      <c r="Q511" s="1">
        <v>60</v>
      </c>
      <c r="R511" s="12">
        <f t="shared" si="30"/>
        <v>1</v>
      </c>
      <c r="S511" s="13">
        <f t="shared" si="31"/>
        <v>332460</v>
      </c>
      <c r="T511" s="1" t="s">
        <v>1375</v>
      </c>
      <c r="U511" s="1" t="s">
        <v>1301</v>
      </c>
      <c r="V511" s="1" t="s">
        <v>1168</v>
      </c>
      <c r="W511" t="s">
        <v>1430</v>
      </c>
      <c r="X511">
        <v>320015</v>
      </c>
      <c r="Y511" t="s">
        <v>1450</v>
      </c>
      <c r="Z511" s="26">
        <f t="shared" si="32"/>
        <v>332.46</v>
      </c>
    </row>
    <row r="512" spans="1:26" x14ac:dyDescent="0.35">
      <c r="A512" s="11" t="e">
        <f t="shared" si="29"/>
        <v>#REF!</v>
      </c>
      <c r="B512" s="1" t="s">
        <v>23</v>
      </c>
      <c r="C512" s="1" t="s">
        <v>353</v>
      </c>
      <c r="D512" s="1">
        <v>2</v>
      </c>
      <c r="E512" s="14">
        <v>45562.678888888891</v>
      </c>
      <c r="F512" s="15">
        <v>45561</v>
      </c>
      <c r="G512" s="1" t="s">
        <v>1161</v>
      </c>
      <c r="H512" s="1">
        <v>5331912</v>
      </c>
      <c r="I512" s="16" t="s">
        <v>1048</v>
      </c>
      <c r="J512" s="16" t="s">
        <v>1049</v>
      </c>
      <c r="K512" s="20">
        <v>173129000</v>
      </c>
      <c r="L512" s="24" t="s">
        <v>1141</v>
      </c>
      <c r="M512" s="19" t="s">
        <v>1139</v>
      </c>
      <c r="N512" s="19" t="s">
        <v>1140</v>
      </c>
      <c r="O512" s="19">
        <v>6</v>
      </c>
      <c r="P512" s="1">
        <v>36800</v>
      </c>
      <c r="Q512" s="1">
        <v>12</v>
      </c>
      <c r="R512" s="12">
        <f t="shared" si="30"/>
        <v>2</v>
      </c>
      <c r="S512" s="13">
        <f t="shared" si="31"/>
        <v>441600</v>
      </c>
      <c r="T512" s="1" t="s">
        <v>1375</v>
      </c>
      <c r="U512" s="1" t="s">
        <v>1301</v>
      </c>
      <c r="V512" s="1" t="s">
        <v>1168</v>
      </c>
      <c r="W512" t="s">
        <v>1430</v>
      </c>
      <c r="X512">
        <v>320023</v>
      </c>
      <c r="Y512" t="s">
        <v>1444</v>
      </c>
      <c r="Z512" s="26">
        <f t="shared" si="32"/>
        <v>220.8</v>
      </c>
    </row>
    <row r="513" spans="1:26" x14ac:dyDescent="0.35">
      <c r="A513" s="11" t="e">
        <f t="shared" si="29"/>
        <v>#REF!</v>
      </c>
      <c r="B513" s="1" t="s">
        <v>23</v>
      </c>
      <c r="C513" s="1" t="s">
        <v>354</v>
      </c>
      <c r="D513" s="1">
        <v>1</v>
      </c>
      <c r="E513" s="14">
        <v>45562.680972222224</v>
      </c>
      <c r="F513" s="15">
        <v>45563</v>
      </c>
      <c r="G513" s="1" t="s">
        <v>1161</v>
      </c>
      <c r="H513" s="1">
        <v>5335600</v>
      </c>
      <c r="I513" s="16" t="s">
        <v>1050</v>
      </c>
      <c r="J513" s="16" t="s">
        <v>1051</v>
      </c>
      <c r="K513" s="20">
        <v>173129000</v>
      </c>
      <c r="L513" s="24" t="s">
        <v>1141</v>
      </c>
      <c r="M513" s="19" t="s">
        <v>1139</v>
      </c>
      <c r="N513" s="19" t="s">
        <v>1140</v>
      </c>
      <c r="O513" s="19">
        <v>6</v>
      </c>
      <c r="P513" s="1">
        <v>36800</v>
      </c>
      <c r="Q513" s="1">
        <v>12</v>
      </c>
      <c r="R513" s="12">
        <f t="shared" si="30"/>
        <v>2</v>
      </c>
      <c r="S513" s="13">
        <f t="shared" si="31"/>
        <v>441600</v>
      </c>
      <c r="T513" s="1" t="s">
        <v>1376</v>
      </c>
      <c r="U513" s="1" t="s">
        <v>1301</v>
      </c>
      <c r="V513" s="1" t="s">
        <v>1168</v>
      </c>
      <c r="W513" t="s">
        <v>1429</v>
      </c>
      <c r="X513">
        <v>320023</v>
      </c>
      <c r="Y513" t="s">
        <v>1444</v>
      </c>
      <c r="Z513" s="26">
        <f t="shared" si="32"/>
        <v>220.8</v>
      </c>
    </row>
    <row r="514" spans="1:26" x14ac:dyDescent="0.35">
      <c r="A514" s="11" t="e">
        <f t="shared" si="29"/>
        <v>#REF!</v>
      </c>
      <c r="B514" s="1" t="s">
        <v>23</v>
      </c>
      <c r="C514" s="1" t="s">
        <v>355</v>
      </c>
      <c r="D514" s="1">
        <v>1</v>
      </c>
      <c r="E514" s="14">
        <v>45562.681608796294</v>
      </c>
      <c r="F514" s="15">
        <v>45562</v>
      </c>
      <c r="G514" s="1" t="s">
        <v>1161</v>
      </c>
      <c r="H514" s="1">
        <v>5291548</v>
      </c>
      <c r="I514" s="16" t="s">
        <v>1052</v>
      </c>
      <c r="J514" s="16" t="s">
        <v>1053</v>
      </c>
      <c r="K514" s="20">
        <v>173129000</v>
      </c>
      <c r="L514" s="24" t="s">
        <v>1141</v>
      </c>
      <c r="M514" s="19" t="s">
        <v>1139</v>
      </c>
      <c r="N514" s="19" t="s">
        <v>1140</v>
      </c>
      <c r="O514" s="19">
        <v>6</v>
      </c>
      <c r="P514" s="1">
        <v>36800</v>
      </c>
      <c r="Q514" s="1">
        <v>6</v>
      </c>
      <c r="R514" s="12">
        <f t="shared" si="30"/>
        <v>1</v>
      </c>
      <c r="S514" s="13">
        <f t="shared" si="31"/>
        <v>220800</v>
      </c>
      <c r="T514" s="1" t="s">
        <v>1377</v>
      </c>
      <c r="U514" s="1" t="s">
        <v>1301</v>
      </c>
      <c r="V514" s="1" t="s">
        <v>1168</v>
      </c>
      <c r="W514" t="s">
        <v>1429</v>
      </c>
      <c r="X514">
        <v>320023</v>
      </c>
      <c r="Y514" t="s">
        <v>1444</v>
      </c>
      <c r="Z514" s="26">
        <f t="shared" si="32"/>
        <v>220.8</v>
      </c>
    </row>
    <row r="515" spans="1:26" x14ac:dyDescent="0.35">
      <c r="A515" s="11" t="e">
        <f t="shared" ref="A515:A568" si="33">A514+1</f>
        <v>#REF!</v>
      </c>
      <c r="B515" s="1" t="s">
        <v>23</v>
      </c>
      <c r="C515" s="1" t="s">
        <v>355</v>
      </c>
      <c r="D515" s="1">
        <v>2</v>
      </c>
      <c r="E515" s="14">
        <v>45562.681608796294</v>
      </c>
      <c r="F515" s="15">
        <v>45562</v>
      </c>
      <c r="G515" s="1" t="s">
        <v>1161</v>
      </c>
      <c r="H515" s="1">
        <v>5291548</v>
      </c>
      <c r="I515" s="16" t="s">
        <v>1052</v>
      </c>
      <c r="J515" s="16" t="s">
        <v>1053</v>
      </c>
      <c r="K515" s="20">
        <v>173076000</v>
      </c>
      <c r="L515" s="24" t="s">
        <v>1148</v>
      </c>
      <c r="M515" s="19" t="s">
        <v>1139</v>
      </c>
      <c r="N515" s="19" t="s">
        <v>1146</v>
      </c>
      <c r="O515" s="19">
        <v>60</v>
      </c>
      <c r="P515" s="1">
        <v>5541</v>
      </c>
      <c r="Q515" s="1">
        <v>60</v>
      </c>
      <c r="R515" s="12">
        <f t="shared" ref="R515:R568" si="34">Q515/O515</f>
        <v>1</v>
      </c>
      <c r="S515" s="13">
        <f t="shared" ref="S515:S568" si="35">P515*Q515</f>
        <v>332460</v>
      </c>
      <c r="T515" s="1" t="s">
        <v>1377</v>
      </c>
      <c r="U515" s="1" t="s">
        <v>1301</v>
      </c>
      <c r="V515" s="1" t="s">
        <v>1168</v>
      </c>
      <c r="W515" t="s">
        <v>1429</v>
      </c>
      <c r="X515">
        <v>320015</v>
      </c>
      <c r="Y515" t="s">
        <v>1450</v>
      </c>
      <c r="Z515" s="26">
        <f t="shared" ref="Z515:Z568" si="36">O515*P515/1000</f>
        <v>332.46</v>
      </c>
    </row>
    <row r="516" spans="1:26" x14ac:dyDescent="0.35">
      <c r="A516" s="11" t="e">
        <f t="shared" si="33"/>
        <v>#REF!</v>
      </c>
      <c r="B516" s="1" t="s">
        <v>23</v>
      </c>
      <c r="C516" s="1" t="s">
        <v>356</v>
      </c>
      <c r="D516" s="1">
        <v>1</v>
      </c>
      <c r="E516" s="14">
        <v>45562.682256944441</v>
      </c>
      <c r="F516" s="15">
        <v>45561</v>
      </c>
      <c r="G516" s="1" t="s">
        <v>1161</v>
      </c>
      <c r="H516" s="1">
        <v>5294462</v>
      </c>
      <c r="I516" s="16" t="s">
        <v>1054</v>
      </c>
      <c r="J516" s="16" t="s">
        <v>1055</v>
      </c>
      <c r="K516" s="20">
        <v>173139000</v>
      </c>
      <c r="L516" s="24" t="s">
        <v>1145</v>
      </c>
      <c r="M516" s="19" t="s">
        <v>1139</v>
      </c>
      <c r="N516" s="19" t="s">
        <v>1146</v>
      </c>
      <c r="O516" s="19">
        <v>24</v>
      </c>
      <c r="P516" s="1">
        <v>11709</v>
      </c>
      <c r="Q516" s="1">
        <v>24</v>
      </c>
      <c r="R516" s="12">
        <f t="shared" si="34"/>
        <v>1</v>
      </c>
      <c r="S516" s="13">
        <f t="shared" si="35"/>
        <v>281016</v>
      </c>
      <c r="T516" s="1" t="s">
        <v>1378</v>
      </c>
      <c r="U516" s="1" t="s">
        <v>1301</v>
      </c>
      <c r="V516" s="1" t="s">
        <v>1168</v>
      </c>
      <c r="W516" t="s">
        <v>1429</v>
      </c>
      <c r="X516">
        <v>323004</v>
      </c>
      <c r="Y516" t="s">
        <v>1448</v>
      </c>
      <c r="Z516" s="26">
        <f t="shared" si="36"/>
        <v>281.01600000000002</v>
      </c>
    </row>
    <row r="517" spans="1:26" x14ac:dyDescent="0.35">
      <c r="A517" s="11" t="e">
        <f t="shared" si="33"/>
        <v>#REF!</v>
      </c>
      <c r="B517" s="1" t="s">
        <v>23</v>
      </c>
      <c r="C517" s="1" t="s">
        <v>357</v>
      </c>
      <c r="D517" s="1">
        <v>1</v>
      </c>
      <c r="E517" s="14">
        <v>45562.682337962964</v>
      </c>
      <c r="F517" s="15">
        <v>45562</v>
      </c>
      <c r="G517" s="1" t="s">
        <v>1161</v>
      </c>
      <c r="H517" s="1">
        <v>5272211</v>
      </c>
      <c r="I517" s="16" t="s">
        <v>1056</v>
      </c>
      <c r="J517" s="16" t="s">
        <v>1057</v>
      </c>
      <c r="K517" s="20">
        <v>173129000</v>
      </c>
      <c r="L517" s="24" t="s">
        <v>1141</v>
      </c>
      <c r="M517" s="19" t="s">
        <v>1139</v>
      </c>
      <c r="N517" s="19" t="s">
        <v>1140</v>
      </c>
      <c r="O517" s="19">
        <v>6</v>
      </c>
      <c r="P517" s="1">
        <v>36800</v>
      </c>
      <c r="Q517" s="1">
        <v>6</v>
      </c>
      <c r="R517" s="12">
        <f t="shared" si="34"/>
        <v>1</v>
      </c>
      <c r="S517" s="13">
        <f t="shared" si="35"/>
        <v>220800</v>
      </c>
      <c r="T517" s="1" t="s">
        <v>1379</v>
      </c>
      <c r="U517" s="1" t="s">
        <v>1301</v>
      </c>
      <c r="V517" s="1" t="s">
        <v>1168</v>
      </c>
      <c r="W517" t="s">
        <v>1430</v>
      </c>
      <c r="X517">
        <v>320023</v>
      </c>
      <c r="Y517" t="s">
        <v>1444</v>
      </c>
      <c r="Z517" s="26">
        <f t="shared" si="36"/>
        <v>220.8</v>
      </c>
    </row>
    <row r="518" spans="1:26" x14ac:dyDescent="0.35">
      <c r="A518" s="11" t="e">
        <f t="shared" si="33"/>
        <v>#REF!</v>
      </c>
      <c r="B518" s="1" t="s">
        <v>23</v>
      </c>
      <c r="C518" s="1" t="s">
        <v>358</v>
      </c>
      <c r="D518" s="1">
        <v>1</v>
      </c>
      <c r="E518" s="14">
        <v>45562.682800925926</v>
      </c>
      <c r="F518" s="15">
        <v>45561</v>
      </c>
      <c r="G518" s="1" t="s">
        <v>1161</v>
      </c>
      <c r="H518" s="1">
        <v>5130915</v>
      </c>
      <c r="I518" s="16" t="s">
        <v>1058</v>
      </c>
      <c r="J518" s="16" t="s">
        <v>1059</v>
      </c>
      <c r="K518" s="20">
        <v>173129000</v>
      </c>
      <c r="L518" s="24" t="s">
        <v>1141</v>
      </c>
      <c r="M518" s="19" t="s">
        <v>1139</v>
      </c>
      <c r="N518" s="19" t="s">
        <v>1140</v>
      </c>
      <c r="O518" s="19">
        <v>6</v>
      </c>
      <c r="P518" s="1">
        <v>36800</v>
      </c>
      <c r="Q518" s="1">
        <v>6</v>
      </c>
      <c r="R518" s="12">
        <f t="shared" si="34"/>
        <v>1</v>
      </c>
      <c r="S518" s="13">
        <f t="shared" si="35"/>
        <v>220800</v>
      </c>
      <c r="T518" s="1" t="s">
        <v>1380</v>
      </c>
      <c r="U518" s="1" t="s">
        <v>1301</v>
      </c>
      <c r="V518" s="1" t="s">
        <v>1168</v>
      </c>
      <c r="W518" t="s">
        <v>1429</v>
      </c>
      <c r="X518">
        <v>320023</v>
      </c>
      <c r="Y518" t="s">
        <v>1444</v>
      </c>
      <c r="Z518" s="26">
        <f t="shared" si="36"/>
        <v>220.8</v>
      </c>
    </row>
    <row r="519" spans="1:26" x14ac:dyDescent="0.35">
      <c r="A519" s="11" t="e">
        <f t="shared" si="33"/>
        <v>#REF!</v>
      </c>
      <c r="B519" s="1" t="s">
        <v>23</v>
      </c>
      <c r="C519" s="1" t="s">
        <v>359</v>
      </c>
      <c r="D519" s="1">
        <v>1</v>
      </c>
      <c r="E519" s="14">
        <v>45562.682870370372</v>
      </c>
      <c r="F519" s="15">
        <v>45562</v>
      </c>
      <c r="G519" s="1" t="s">
        <v>1161</v>
      </c>
      <c r="H519" s="1">
        <v>5132667</v>
      </c>
      <c r="I519" s="16" t="s">
        <v>1060</v>
      </c>
      <c r="J519" s="16" t="s">
        <v>1061</v>
      </c>
      <c r="K519" s="20">
        <v>173139000</v>
      </c>
      <c r="L519" s="24" t="s">
        <v>1145</v>
      </c>
      <c r="M519" s="19" t="s">
        <v>1139</v>
      </c>
      <c r="N519" s="19" t="s">
        <v>1146</v>
      </c>
      <c r="O519" s="19">
        <v>24</v>
      </c>
      <c r="P519" s="1">
        <v>11709</v>
      </c>
      <c r="Q519" s="1">
        <v>24</v>
      </c>
      <c r="R519" s="12">
        <f t="shared" si="34"/>
        <v>1</v>
      </c>
      <c r="S519" s="13">
        <f t="shared" si="35"/>
        <v>281016</v>
      </c>
      <c r="T519" s="1" t="s">
        <v>1381</v>
      </c>
      <c r="U519" s="1" t="s">
        <v>1301</v>
      </c>
      <c r="V519" s="1" t="s">
        <v>1168</v>
      </c>
      <c r="W519" t="s">
        <v>1430</v>
      </c>
      <c r="X519">
        <v>323004</v>
      </c>
      <c r="Y519" t="s">
        <v>1448</v>
      </c>
      <c r="Z519" s="26">
        <f t="shared" si="36"/>
        <v>281.01600000000002</v>
      </c>
    </row>
    <row r="520" spans="1:26" x14ac:dyDescent="0.35">
      <c r="A520" s="11" t="e">
        <f t="shared" si="33"/>
        <v>#REF!</v>
      </c>
      <c r="B520" s="1" t="s">
        <v>23</v>
      </c>
      <c r="C520" s="1" t="s">
        <v>359</v>
      </c>
      <c r="D520" s="1">
        <v>2</v>
      </c>
      <c r="E520" s="14">
        <v>45562.682870370372</v>
      </c>
      <c r="F520" s="15">
        <v>45562</v>
      </c>
      <c r="G520" s="1" t="s">
        <v>1161</v>
      </c>
      <c r="H520" s="1">
        <v>5132667</v>
      </c>
      <c r="I520" s="16" t="s">
        <v>1060</v>
      </c>
      <c r="J520" s="16" t="s">
        <v>1061</v>
      </c>
      <c r="K520" s="20">
        <v>173129000</v>
      </c>
      <c r="L520" s="24" t="s">
        <v>1141</v>
      </c>
      <c r="M520" s="19" t="s">
        <v>1139</v>
      </c>
      <c r="N520" s="19" t="s">
        <v>1140</v>
      </c>
      <c r="O520" s="19">
        <v>6</v>
      </c>
      <c r="P520" s="1">
        <v>36800</v>
      </c>
      <c r="Q520" s="1">
        <v>6</v>
      </c>
      <c r="R520" s="12">
        <f t="shared" si="34"/>
        <v>1</v>
      </c>
      <c r="S520" s="13">
        <f t="shared" si="35"/>
        <v>220800</v>
      </c>
      <c r="T520" s="1" t="s">
        <v>1381</v>
      </c>
      <c r="U520" s="1" t="s">
        <v>1301</v>
      </c>
      <c r="V520" s="1" t="s">
        <v>1168</v>
      </c>
      <c r="W520" t="s">
        <v>1430</v>
      </c>
      <c r="X520">
        <v>320023</v>
      </c>
      <c r="Y520" t="s">
        <v>1444</v>
      </c>
      <c r="Z520" s="26">
        <f t="shared" si="36"/>
        <v>220.8</v>
      </c>
    </row>
    <row r="521" spans="1:26" x14ac:dyDescent="0.35">
      <c r="A521" s="11" t="e">
        <f t="shared" si="33"/>
        <v>#REF!</v>
      </c>
      <c r="B521" s="1" t="s">
        <v>23</v>
      </c>
      <c r="C521" s="1" t="s">
        <v>360</v>
      </c>
      <c r="D521" s="1">
        <v>2</v>
      </c>
      <c r="E521" s="14">
        <v>45562.688043981485</v>
      </c>
      <c r="F521" s="15">
        <v>45561</v>
      </c>
      <c r="G521" s="1" t="s">
        <v>1161</v>
      </c>
      <c r="H521" s="1">
        <v>5336782</v>
      </c>
      <c r="I521" s="16" t="s">
        <v>1062</v>
      </c>
      <c r="J521" s="16" t="s">
        <v>1063</v>
      </c>
      <c r="K521" s="20">
        <v>173129000</v>
      </c>
      <c r="L521" s="24" t="s">
        <v>1141</v>
      </c>
      <c r="M521" s="19" t="s">
        <v>1139</v>
      </c>
      <c r="N521" s="19" t="s">
        <v>1140</v>
      </c>
      <c r="O521" s="19">
        <v>6</v>
      </c>
      <c r="P521" s="1">
        <v>36800</v>
      </c>
      <c r="Q521" s="1">
        <v>6</v>
      </c>
      <c r="R521" s="12">
        <f t="shared" si="34"/>
        <v>1</v>
      </c>
      <c r="S521" s="13">
        <f t="shared" si="35"/>
        <v>220800</v>
      </c>
      <c r="T521" s="1" t="s">
        <v>1382</v>
      </c>
      <c r="U521" s="1" t="s">
        <v>1301</v>
      </c>
      <c r="V521" s="1" t="s">
        <v>1168</v>
      </c>
      <c r="W521" t="s">
        <v>1430</v>
      </c>
      <c r="X521">
        <v>320023</v>
      </c>
      <c r="Y521" t="s">
        <v>1444</v>
      </c>
      <c r="Z521" s="26">
        <f t="shared" si="36"/>
        <v>220.8</v>
      </c>
    </row>
    <row r="522" spans="1:26" x14ac:dyDescent="0.35">
      <c r="A522" s="11" t="e">
        <f t="shared" si="33"/>
        <v>#REF!</v>
      </c>
      <c r="B522" s="1" t="s">
        <v>23</v>
      </c>
      <c r="C522" s="1" t="s">
        <v>361</v>
      </c>
      <c r="D522" s="1">
        <v>1</v>
      </c>
      <c r="E522" s="14">
        <v>45562.690057870372</v>
      </c>
      <c r="F522" s="15">
        <v>45562</v>
      </c>
      <c r="G522" s="1" t="s">
        <v>1161</v>
      </c>
      <c r="H522" s="1">
        <v>5139954</v>
      </c>
      <c r="I522" s="16" t="s">
        <v>1064</v>
      </c>
      <c r="J522" s="16" t="s">
        <v>1065</v>
      </c>
      <c r="K522" s="20">
        <v>173076000</v>
      </c>
      <c r="L522" s="24" t="s">
        <v>1148</v>
      </c>
      <c r="M522" s="19" t="s">
        <v>1139</v>
      </c>
      <c r="N522" s="19" t="s">
        <v>1146</v>
      </c>
      <c r="O522" s="19">
        <v>60</v>
      </c>
      <c r="P522" s="1">
        <v>5541</v>
      </c>
      <c r="Q522" s="1">
        <v>60</v>
      </c>
      <c r="R522" s="12">
        <f t="shared" si="34"/>
        <v>1</v>
      </c>
      <c r="S522" s="13">
        <f t="shared" si="35"/>
        <v>332460</v>
      </c>
      <c r="T522" s="1" t="s">
        <v>1383</v>
      </c>
      <c r="U522" s="1" t="s">
        <v>1301</v>
      </c>
      <c r="V522" s="1" t="s">
        <v>1168</v>
      </c>
      <c r="W522" t="s">
        <v>1430</v>
      </c>
      <c r="X522">
        <v>320015</v>
      </c>
      <c r="Y522" t="s">
        <v>1450</v>
      </c>
      <c r="Z522" s="26">
        <f t="shared" si="36"/>
        <v>332.46</v>
      </c>
    </row>
    <row r="523" spans="1:26" x14ac:dyDescent="0.35">
      <c r="A523" s="11" t="e">
        <f t="shared" si="33"/>
        <v>#REF!</v>
      </c>
      <c r="B523" s="1" t="s">
        <v>23</v>
      </c>
      <c r="C523" s="1" t="s">
        <v>362</v>
      </c>
      <c r="D523" s="1">
        <v>1</v>
      </c>
      <c r="E523" s="14">
        <v>45562.692789351851</v>
      </c>
      <c r="F523" s="15">
        <v>45561</v>
      </c>
      <c r="G523" s="1" t="s">
        <v>1161</v>
      </c>
      <c r="H523" s="1">
        <v>5333619</v>
      </c>
      <c r="I523" s="16" t="s">
        <v>1066</v>
      </c>
      <c r="J523" s="16" t="s">
        <v>1067</v>
      </c>
      <c r="K523" s="20">
        <v>173129000</v>
      </c>
      <c r="L523" s="24" t="s">
        <v>1141</v>
      </c>
      <c r="M523" s="19" t="s">
        <v>1139</v>
      </c>
      <c r="N523" s="19" t="s">
        <v>1140</v>
      </c>
      <c r="O523" s="19">
        <v>6</v>
      </c>
      <c r="P523" s="1">
        <v>36800</v>
      </c>
      <c r="Q523" s="1">
        <v>12</v>
      </c>
      <c r="R523" s="12">
        <f t="shared" si="34"/>
        <v>2</v>
      </c>
      <c r="S523" s="13">
        <f t="shared" si="35"/>
        <v>441600</v>
      </c>
      <c r="T523" s="1" t="s">
        <v>1384</v>
      </c>
      <c r="U523" s="1" t="s">
        <v>1301</v>
      </c>
      <c r="V523" s="1" t="s">
        <v>1168</v>
      </c>
      <c r="W523" t="s">
        <v>1429</v>
      </c>
      <c r="X523">
        <v>320023</v>
      </c>
      <c r="Y523" t="s">
        <v>1444</v>
      </c>
      <c r="Z523" s="26">
        <f t="shared" si="36"/>
        <v>220.8</v>
      </c>
    </row>
    <row r="524" spans="1:26" x14ac:dyDescent="0.35">
      <c r="A524" s="11" t="e">
        <f t="shared" si="33"/>
        <v>#REF!</v>
      </c>
      <c r="B524" s="1" t="s">
        <v>23</v>
      </c>
      <c r="C524" s="1" t="s">
        <v>363</v>
      </c>
      <c r="D524" s="1">
        <v>2</v>
      </c>
      <c r="E524" s="14">
        <v>45562.694918981484</v>
      </c>
      <c r="F524" s="15">
        <v>45562</v>
      </c>
      <c r="G524" s="1" t="s">
        <v>1161</v>
      </c>
      <c r="H524" s="1">
        <v>5131080</v>
      </c>
      <c r="I524" s="16" t="s">
        <v>1068</v>
      </c>
      <c r="J524" s="16" t="s">
        <v>1069</v>
      </c>
      <c r="K524" s="20">
        <v>173129000</v>
      </c>
      <c r="L524" s="24" t="s">
        <v>1141</v>
      </c>
      <c r="M524" s="19" t="s">
        <v>1139</v>
      </c>
      <c r="N524" s="19" t="s">
        <v>1140</v>
      </c>
      <c r="O524" s="19">
        <v>6</v>
      </c>
      <c r="P524" s="1">
        <v>36800</v>
      </c>
      <c r="Q524" s="1">
        <v>6</v>
      </c>
      <c r="R524" s="12">
        <f t="shared" si="34"/>
        <v>1</v>
      </c>
      <c r="S524" s="13">
        <f t="shared" si="35"/>
        <v>220800</v>
      </c>
      <c r="T524" s="1" t="s">
        <v>1385</v>
      </c>
      <c r="U524" s="1" t="s">
        <v>1301</v>
      </c>
      <c r="V524" s="1" t="s">
        <v>1168</v>
      </c>
      <c r="W524" t="s">
        <v>1429</v>
      </c>
      <c r="X524">
        <v>320023</v>
      </c>
      <c r="Y524" t="s">
        <v>1444</v>
      </c>
      <c r="Z524" s="26">
        <f t="shared" si="36"/>
        <v>220.8</v>
      </c>
    </row>
    <row r="525" spans="1:26" x14ac:dyDescent="0.35">
      <c r="A525" s="11" t="e">
        <f t="shared" si="33"/>
        <v>#REF!</v>
      </c>
      <c r="B525" s="1" t="s">
        <v>23</v>
      </c>
      <c r="C525" s="1" t="s">
        <v>364</v>
      </c>
      <c r="D525" s="1">
        <v>2</v>
      </c>
      <c r="E525" s="14">
        <v>45562.695439814815</v>
      </c>
      <c r="F525" s="15">
        <v>45561</v>
      </c>
      <c r="G525" s="1" t="s">
        <v>1161</v>
      </c>
      <c r="H525" s="1">
        <v>5338382</v>
      </c>
      <c r="I525" s="16" t="s">
        <v>1070</v>
      </c>
      <c r="J525" s="16" t="s">
        <v>1071</v>
      </c>
      <c r="K525" s="20">
        <v>173129000</v>
      </c>
      <c r="L525" s="24" t="s">
        <v>1141</v>
      </c>
      <c r="M525" s="19" t="s">
        <v>1139</v>
      </c>
      <c r="N525" s="19" t="s">
        <v>1140</v>
      </c>
      <c r="O525" s="19">
        <v>6</v>
      </c>
      <c r="P525" s="1">
        <v>36800</v>
      </c>
      <c r="Q525" s="1">
        <v>6</v>
      </c>
      <c r="R525" s="12">
        <f t="shared" si="34"/>
        <v>1</v>
      </c>
      <c r="S525" s="13">
        <f t="shared" si="35"/>
        <v>220800</v>
      </c>
      <c r="T525" s="1" t="s">
        <v>1386</v>
      </c>
      <c r="U525" s="1" t="s">
        <v>1301</v>
      </c>
      <c r="V525" s="1" t="s">
        <v>1168</v>
      </c>
      <c r="W525" t="s">
        <v>1429</v>
      </c>
      <c r="X525">
        <v>320023</v>
      </c>
      <c r="Y525" t="s">
        <v>1444</v>
      </c>
      <c r="Z525" s="26">
        <f t="shared" si="36"/>
        <v>220.8</v>
      </c>
    </row>
    <row r="526" spans="1:26" x14ac:dyDescent="0.35">
      <c r="A526" s="11" t="e">
        <f t="shared" si="33"/>
        <v>#REF!</v>
      </c>
      <c r="B526" s="1" t="s">
        <v>23</v>
      </c>
      <c r="C526" s="1" t="s">
        <v>364</v>
      </c>
      <c r="D526" s="1">
        <v>3</v>
      </c>
      <c r="E526" s="14">
        <v>45562.695439814815</v>
      </c>
      <c r="F526" s="15">
        <v>45561</v>
      </c>
      <c r="G526" s="1" t="s">
        <v>1161</v>
      </c>
      <c r="H526" s="1">
        <v>5338382</v>
      </c>
      <c r="I526" s="16" t="s">
        <v>1070</v>
      </c>
      <c r="J526" s="16" t="s">
        <v>1071</v>
      </c>
      <c r="K526" s="20">
        <v>173138000</v>
      </c>
      <c r="L526" s="24" t="s">
        <v>1142</v>
      </c>
      <c r="M526" s="19" t="s">
        <v>1139</v>
      </c>
      <c r="N526" s="19" t="s">
        <v>1140</v>
      </c>
      <c r="O526" s="19">
        <v>12</v>
      </c>
      <c r="P526" s="1">
        <v>18818</v>
      </c>
      <c r="Q526" s="1">
        <v>12</v>
      </c>
      <c r="R526" s="12">
        <f t="shared" si="34"/>
        <v>1</v>
      </c>
      <c r="S526" s="13">
        <f t="shared" si="35"/>
        <v>225816</v>
      </c>
      <c r="T526" s="1" t="s">
        <v>1386</v>
      </c>
      <c r="U526" s="1" t="s">
        <v>1301</v>
      </c>
      <c r="V526" s="1" t="s">
        <v>1168</v>
      </c>
      <c r="W526" t="s">
        <v>1429</v>
      </c>
      <c r="X526">
        <v>320100</v>
      </c>
      <c r="Y526" t="s">
        <v>1445</v>
      </c>
      <c r="Z526" s="26">
        <f t="shared" si="36"/>
        <v>225.816</v>
      </c>
    </row>
    <row r="527" spans="1:26" x14ac:dyDescent="0.35">
      <c r="A527" s="11" t="e">
        <f t="shared" si="33"/>
        <v>#REF!</v>
      </c>
      <c r="B527" s="1" t="s">
        <v>23</v>
      </c>
      <c r="C527" s="1" t="s">
        <v>365</v>
      </c>
      <c r="D527" s="1">
        <v>1</v>
      </c>
      <c r="E527" s="14">
        <v>45562.697164351855</v>
      </c>
      <c r="F527" s="15">
        <v>45562</v>
      </c>
      <c r="G527" s="1" t="s">
        <v>1161</v>
      </c>
      <c r="H527" s="1">
        <v>5130458</v>
      </c>
      <c r="I527" s="16" t="s">
        <v>1072</v>
      </c>
      <c r="J527" s="16" t="s">
        <v>1073</v>
      </c>
      <c r="K527" s="20">
        <v>173076000</v>
      </c>
      <c r="L527" s="24" t="s">
        <v>1148</v>
      </c>
      <c r="M527" s="19" t="s">
        <v>1139</v>
      </c>
      <c r="N527" s="19" t="s">
        <v>1146</v>
      </c>
      <c r="O527" s="19">
        <v>60</v>
      </c>
      <c r="P527" s="1">
        <v>5541</v>
      </c>
      <c r="Q527" s="1">
        <v>60</v>
      </c>
      <c r="R527" s="12">
        <f t="shared" si="34"/>
        <v>1</v>
      </c>
      <c r="S527" s="13">
        <f t="shared" si="35"/>
        <v>332460</v>
      </c>
      <c r="T527" s="1" t="s">
        <v>1387</v>
      </c>
      <c r="U527" s="1" t="s">
        <v>1301</v>
      </c>
      <c r="V527" s="1" t="s">
        <v>1168</v>
      </c>
      <c r="W527" t="s">
        <v>1429</v>
      </c>
      <c r="X527">
        <v>320015</v>
      </c>
      <c r="Y527" t="s">
        <v>1450</v>
      </c>
      <c r="Z527" s="26">
        <f t="shared" si="36"/>
        <v>332.46</v>
      </c>
    </row>
    <row r="528" spans="1:26" x14ac:dyDescent="0.35">
      <c r="A528" s="11" t="e">
        <f t="shared" si="33"/>
        <v>#REF!</v>
      </c>
      <c r="B528" s="1" t="s">
        <v>23</v>
      </c>
      <c r="C528" s="1" t="s">
        <v>366</v>
      </c>
      <c r="D528" s="1">
        <v>2</v>
      </c>
      <c r="E528" s="14">
        <v>45562.698217592595</v>
      </c>
      <c r="F528" s="15">
        <v>45561</v>
      </c>
      <c r="G528" s="1" t="s">
        <v>1161</v>
      </c>
      <c r="H528" s="1">
        <v>5136438</v>
      </c>
      <c r="I528" s="16" t="s">
        <v>1074</v>
      </c>
      <c r="J528" s="16" t="s">
        <v>1075</v>
      </c>
      <c r="K528" s="20">
        <v>173129000</v>
      </c>
      <c r="L528" s="24" t="s">
        <v>1141</v>
      </c>
      <c r="M528" s="19" t="s">
        <v>1139</v>
      </c>
      <c r="N528" s="19" t="s">
        <v>1140</v>
      </c>
      <c r="O528" s="19">
        <v>6</v>
      </c>
      <c r="P528" s="1">
        <v>36800</v>
      </c>
      <c r="Q528" s="1">
        <v>36</v>
      </c>
      <c r="R528" s="12">
        <f t="shared" si="34"/>
        <v>6</v>
      </c>
      <c r="S528" s="13">
        <f t="shared" si="35"/>
        <v>1324800</v>
      </c>
      <c r="T528" s="1" t="s">
        <v>1388</v>
      </c>
      <c r="U528" s="1" t="s">
        <v>1301</v>
      </c>
      <c r="V528" s="1" t="s">
        <v>1168</v>
      </c>
      <c r="W528" t="s">
        <v>1429</v>
      </c>
      <c r="X528">
        <v>320023</v>
      </c>
      <c r="Y528" t="s">
        <v>1444</v>
      </c>
      <c r="Z528" s="26">
        <f t="shared" si="36"/>
        <v>220.8</v>
      </c>
    </row>
    <row r="529" spans="1:26" x14ac:dyDescent="0.35">
      <c r="A529" s="11" t="e">
        <f t="shared" si="33"/>
        <v>#REF!</v>
      </c>
      <c r="B529" s="1" t="s">
        <v>23</v>
      </c>
      <c r="C529" s="1" t="s">
        <v>367</v>
      </c>
      <c r="D529" s="1">
        <v>1</v>
      </c>
      <c r="E529" s="14">
        <v>45562.701504629629</v>
      </c>
      <c r="F529" s="15">
        <v>45561</v>
      </c>
      <c r="G529" s="1" t="s">
        <v>1161</v>
      </c>
      <c r="H529" s="1">
        <v>5335925</v>
      </c>
      <c r="I529" s="16" t="s">
        <v>1076</v>
      </c>
      <c r="J529" s="16" t="s">
        <v>1077</v>
      </c>
      <c r="K529" s="20">
        <v>173139000</v>
      </c>
      <c r="L529" s="24" t="s">
        <v>1145</v>
      </c>
      <c r="M529" s="19" t="s">
        <v>1139</v>
      </c>
      <c r="N529" s="19" t="s">
        <v>1146</v>
      </c>
      <c r="O529" s="19">
        <v>24</v>
      </c>
      <c r="P529" s="1">
        <v>11709</v>
      </c>
      <c r="Q529" s="1">
        <v>24</v>
      </c>
      <c r="R529" s="12">
        <f t="shared" si="34"/>
        <v>1</v>
      </c>
      <c r="S529" s="13">
        <f t="shared" si="35"/>
        <v>281016</v>
      </c>
      <c r="T529" s="1" t="s">
        <v>1389</v>
      </c>
      <c r="U529" s="1" t="s">
        <v>1301</v>
      </c>
      <c r="V529" s="1" t="s">
        <v>1168</v>
      </c>
      <c r="W529" t="s">
        <v>1429</v>
      </c>
      <c r="X529">
        <v>323004</v>
      </c>
      <c r="Y529" t="s">
        <v>1448</v>
      </c>
      <c r="Z529" s="26">
        <f t="shared" si="36"/>
        <v>281.01600000000002</v>
      </c>
    </row>
    <row r="530" spans="1:26" x14ac:dyDescent="0.35">
      <c r="A530" s="11" t="e">
        <f t="shared" si="33"/>
        <v>#REF!</v>
      </c>
      <c r="B530" s="1" t="s">
        <v>23</v>
      </c>
      <c r="C530" s="1" t="s">
        <v>368</v>
      </c>
      <c r="D530" s="1">
        <v>2</v>
      </c>
      <c r="E530" s="14">
        <v>45562.703217592592</v>
      </c>
      <c r="F530" s="15">
        <v>45562</v>
      </c>
      <c r="G530" s="1" t="s">
        <v>1161</v>
      </c>
      <c r="H530" s="1">
        <v>5337947</v>
      </c>
      <c r="I530" s="16" t="s">
        <v>1078</v>
      </c>
      <c r="J530" s="16" t="s">
        <v>1079</v>
      </c>
      <c r="K530" s="20">
        <v>173129000</v>
      </c>
      <c r="L530" s="24" t="s">
        <v>1141</v>
      </c>
      <c r="M530" s="19" t="s">
        <v>1139</v>
      </c>
      <c r="N530" s="19" t="s">
        <v>1140</v>
      </c>
      <c r="O530" s="19">
        <v>6</v>
      </c>
      <c r="P530" s="1">
        <v>36800</v>
      </c>
      <c r="Q530" s="1">
        <v>6</v>
      </c>
      <c r="R530" s="12">
        <f t="shared" si="34"/>
        <v>1</v>
      </c>
      <c r="S530" s="13">
        <f t="shared" si="35"/>
        <v>220800</v>
      </c>
      <c r="T530" s="1" t="s">
        <v>1390</v>
      </c>
      <c r="U530" s="1" t="s">
        <v>1301</v>
      </c>
      <c r="V530" s="1" t="s">
        <v>1168</v>
      </c>
      <c r="W530" t="s">
        <v>1429</v>
      </c>
      <c r="X530">
        <v>320023</v>
      </c>
      <c r="Y530" t="s">
        <v>1444</v>
      </c>
      <c r="Z530" s="26">
        <f t="shared" si="36"/>
        <v>220.8</v>
      </c>
    </row>
    <row r="531" spans="1:26" x14ac:dyDescent="0.35">
      <c r="A531" s="11" t="e">
        <f t="shared" si="33"/>
        <v>#REF!</v>
      </c>
      <c r="B531" s="1" t="s">
        <v>23</v>
      </c>
      <c r="C531" s="1" t="s">
        <v>369</v>
      </c>
      <c r="D531" s="1">
        <v>1</v>
      </c>
      <c r="E531" s="14">
        <v>45562.704745370371</v>
      </c>
      <c r="F531" s="15">
        <v>45562</v>
      </c>
      <c r="G531" s="1" t="s">
        <v>1161</v>
      </c>
      <c r="H531" s="1">
        <v>5277410</v>
      </c>
      <c r="I531" s="16" t="s">
        <v>1080</v>
      </c>
      <c r="J531" s="16" t="s">
        <v>1081</v>
      </c>
      <c r="K531" s="20">
        <v>173076000</v>
      </c>
      <c r="L531" s="24" t="s">
        <v>1148</v>
      </c>
      <c r="M531" s="19" t="s">
        <v>1139</v>
      </c>
      <c r="N531" s="19" t="s">
        <v>1146</v>
      </c>
      <c r="O531" s="19">
        <v>60</v>
      </c>
      <c r="P531" s="1">
        <v>5541</v>
      </c>
      <c r="Q531" s="1">
        <v>60</v>
      </c>
      <c r="R531" s="12">
        <f t="shared" si="34"/>
        <v>1</v>
      </c>
      <c r="S531" s="13">
        <f t="shared" si="35"/>
        <v>332460</v>
      </c>
      <c r="T531" s="1" t="s">
        <v>1391</v>
      </c>
      <c r="U531" s="1" t="s">
        <v>1301</v>
      </c>
      <c r="V531" s="1" t="s">
        <v>1168</v>
      </c>
      <c r="W531" t="s">
        <v>1429</v>
      </c>
      <c r="X531">
        <v>320015</v>
      </c>
      <c r="Y531" t="s">
        <v>1450</v>
      </c>
      <c r="Z531" s="26">
        <f t="shared" si="36"/>
        <v>332.46</v>
      </c>
    </row>
    <row r="532" spans="1:26" x14ac:dyDescent="0.35">
      <c r="A532" s="11" t="e">
        <f t="shared" si="33"/>
        <v>#REF!</v>
      </c>
      <c r="B532" s="1" t="s">
        <v>23</v>
      </c>
      <c r="C532" s="1" t="s">
        <v>369</v>
      </c>
      <c r="D532" s="1">
        <v>2</v>
      </c>
      <c r="E532" s="14">
        <v>45562.704745370371</v>
      </c>
      <c r="F532" s="15">
        <v>45562</v>
      </c>
      <c r="G532" s="1" t="s">
        <v>1161</v>
      </c>
      <c r="H532" s="1">
        <v>5277410</v>
      </c>
      <c r="I532" s="16" t="s">
        <v>1080</v>
      </c>
      <c r="J532" s="16" t="s">
        <v>1081</v>
      </c>
      <c r="K532" s="20">
        <v>173129000</v>
      </c>
      <c r="L532" s="24" t="s">
        <v>1141</v>
      </c>
      <c r="M532" s="19" t="s">
        <v>1139</v>
      </c>
      <c r="N532" s="19" t="s">
        <v>1140</v>
      </c>
      <c r="O532" s="19">
        <v>6</v>
      </c>
      <c r="P532" s="1">
        <v>36800</v>
      </c>
      <c r="Q532" s="1">
        <v>6</v>
      </c>
      <c r="R532" s="12">
        <f t="shared" si="34"/>
        <v>1</v>
      </c>
      <c r="S532" s="13">
        <f t="shared" si="35"/>
        <v>220800</v>
      </c>
      <c r="T532" s="1" t="s">
        <v>1391</v>
      </c>
      <c r="U532" s="1" t="s">
        <v>1301</v>
      </c>
      <c r="V532" s="1" t="s">
        <v>1168</v>
      </c>
      <c r="W532" t="s">
        <v>1429</v>
      </c>
      <c r="X532">
        <v>320023</v>
      </c>
      <c r="Y532" t="s">
        <v>1444</v>
      </c>
      <c r="Z532" s="26">
        <f t="shared" si="36"/>
        <v>220.8</v>
      </c>
    </row>
    <row r="533" spans="1:26" x14ac:dyDescent="0.35">
      <c r="A533" s="11" t="e">
        <f t="shared" si="33"/>
        <v>#REF!</v>
      </c>
      <c r="B533" s="1" t="s">
        <v>23</v>
      </c>
      <c r="C533" s="1" t="s">
        <v>370</v>
      </c>
      <c r="D533" s="1">
        <v>1</v>
      </c>
      <c r="E533" s="14">
        <v>45562.706817129627</v>
      </c>
      <c r="F533" s="15">
        <v>45563</v>
      </c>
      <c r="G533" s="1" t="s">
        <v>1161</v>
      </c>
      <c r="H533" s="1">
        <v>5339066</v>
      </c>
      <c r="I533" s="16" t="s">
        <v>1082</v>
      </c>
      <c r="J533" s="16" t="s">
        <v>1083</v>
      </c>
      <c r="K533" s="20">
        <v>173129000</v>
      </c>
      <c r="L533" s="24" t="s">
        <v>1141</v>
      </c>
      <c r="M533" s="19" t="s">
        <v>1139</v>
      </c>
      <c r="N533" s="19" t="s">
        <v>1140</v>
      </c>
      <c r="O533" s="19">
        <v>6</v>
      </c>
      <c r="P533" s="1">
        <v>36800</v>
      </c>
      <c r="Q533" s="1">
        <v>18</v>
      </c>
      <c r="R533" s="12">
        <f t="shared" si="34"/>
        <v>3</v>
      </c>
      <c r="S533" s="13">
        <f t="shared" si="35"/>
        <v>662400</v>
      </c>
      <c r="T533" s="1" t="s">
        <v>1392</v>
      </c>
      <c r="U533" s="1" t="s">
        <v>1301</v>
      </c>
      <c r="V533" s="1" t="s">
        <v>1168</v>
      </c>
      <c r="W533" t="s">
        <v>1429</v>
      </c>
      <c r="X533">
        <v>320023</v>
      </c>
      <c r="Y533" t="s">
        <v>1444</v>
      </c>
      <c r="Z533" s="26">
        <f t="shared" si="36"/>
        <v>220.8</v>
      </c>
    </row>
    <row r="534" spans="1:26" x14ac:dyDescent="0.35">
      <c r="A534" s="11" t="e">
        <f t="shared" si="33"/>
        <v>#REF!</v>
      </c>
      <c r="B534" s="1" t="s">
        <v>23</v>
      </c>
      <c r="C534" s="1" t="s">
        <v>370</v>
      </c>
      <c r="D534" s="1">
        <v>2</v>
      </c>
      <c r="E534" s="14">
        <v>45562.706817129627</v>
      </c>
      <c r="F534" s="15">
        <v>45563</v>
      </c>
      <c r="G534" s="1" t="s">
        <v>1161</v>
      </c>
      <c r="H534" s="1">
        <v>5339066</v>
      </c>
      <c r="I534" s="16" t="s">
        <v>1082</v>
      </c>
      <c r="J534" s="16" t="s">
        <v>1083</v>
      </c>
      <c r="K534" s="20">
        <v>173139000</v>
      </c>
      <c r="L534" s="24" t="s">
        <v>1145</v>
      </c>
      <c r="M534" s="19" t="s">
        <v>1139</v>
      </c>
      <c r="N534" s="19" t="s">
        <v>1146</v>
      </c>
      <c r="O534" s="19">
        <v>24</v>
      </c>
      <c r="P534" s="1">
        <v>11709</v>
      </c>
      <c r="Q534" s="1">
        <v>48</v>
      </c>
      <c r="R534" s="12">
        <f t="shared" si="34"/>
        <v>2</v>
      </c>
      <c r="S534" s="13">
        <f t="shared" si="35"/>
        <v>562032</v>
      </c>
      <c r="T534" s="1" t="s">
        <v>1392</v>
      </c>
      <c r="U534" s="1" t="s">
        <v>1301</v>
      </c>
      <c r="V534" s="1" t="s">
        <v>1168</v>
      </c>
      <c r="W534" t="s">
        <v>1429</v>
      </c>
      <c r="X534">
        <v>323004</v>
      </c>
      <c r="Y534" t="s">
        <v>1448</v>
      </c>
      <c r="Z534" s="26">
        <f t="shared" si="36"/>
        <v>281.01600000000002</v>
      </c>
    </row>
    <row r="535" spans="1:26" x14ac:dyDescent="0.35">
      <c r="A535" s="11" t="e">
        <f t="shared" si="33"/>
        <v>#REF!</v>
      </c>
      <c r="B535" s="1" t="s">
        <v>23</v>
      </c>
      <c r="C535" s="1" t="s">
        <v>371</v>
      </c>
      <c r="D535" s="1">
        <v>1</v>
      </c>
      <c r="E535" s="14">
        <v>45562.707800925928</v>
      </c>
      <c r="F535" s="15">
        <v>45562</v>
      </c>
      <c r="G535" s="1" t="s">
        <v>1161</v>
      </c>
      <c r="H535" s="1">
        <v>5300220</v>
      </c>
      <c r="I535" s="16" t="s">
        <v>1084</v>
      </c>
      <c r="J535" s="16" t="s">
        <v>1085</v>
      </c>
      <c r="K535" s="20">
        <v>173129000</v>
      </c>
      <c r="L535" s="24" t="s">
        <v>1141</v>
      </c>
      <c r="M535" s="19" t="s">
        <v>1139</v>
      </c>
      <c r="N535" s="19" t="s">
        <v>1140</v>
      </c>
      <c r="O535" s="19">
        <v>6</v>
      </c>
      <c r="P535" s="1">
        <v>36800</v>
      </c>
      <c r="Q535" s="1">
        <v>6</v>
      </c>
      <c r="R535" s="12">
        <f t="shared" si="34"/>
        <v>1</v>
      </c>
      <c r="S535" s="13">
        <f t="shared" si="35"/>
        <v>220800</v>
      </c>
      <c r="T535" s="1" t="s">
        <v>1393</v>
      </c>
      <c r="U535" s="1" t="s">
        <v>1301</v>
      </c>
      <c r="V535" s="1" t="s">
        <v>1168</v>
      </c>
      <c r="W535" t="s">
        <v>1430</v>
      </c>
      <c r="X535">
        <v>320023</v>
      </c>
      <c r="Y535" t="s">
        <v>1444</v>
      </c>
      <c r="Z535" s="26">
        <f t="shared" si="36"/>
        <v>220.8</v>
      </c>
    </row>
    <row r="536" spans="1:26" x14ac:dyDescent="0.35">
      <c r="A536" s="11" t="e">
        <f t="shared" si="33"/>
        <v>#REF!</v>
      </c>
      <c r="B536" s="1" t="s">
        <v>23</v>
      </c>
      <c r="C536" s="1" t="s">
        <v>372</v>
      </c>
      <c r="D536" s="1">
        <v>1</v>
      </c>
      <c r="E536" s="14">
        <v>45562.71371527778</v>
      </c>
      <c r="F536" s="15">
        <v>45562</v>
      </c>
      <c r="G536" s="1" t="s">
        <v>1161</v>
      </c>
      <c r="H536" s="1">
        <v>5274167</v>
      </c>
      <c r="I536" s="16" t="s">
        <v>1086</v>
      </c>
      <c r="J536" s="16" t="s">
        <v>1087</v>
      </c>
      <c r="K536" s="20">
        <v>173076000</v>
      </c>
      <c r="L536" s="24" t="s">
        <v>1148</v>
      </c>
      <c r="M536" s="19" t="s">
        <v>1139</v>
      </c>
      <c r="N536" s="19" t="s">
        <v>1146</v>
      </c>
      <c r="O536" s="19">
        <v>60</v>
      </c>
      <c r="P536" s="1">
        <v>5541</v>
      </c>
      <c r="Q536" s="1">
        <v>60</v>
      </c>
      <c r="R536" s="12">
        <f t="shared" si="34"/>
        <v>1</v>
      </c>
      <c r="S536" s="13">
        <f t="shared" si="35"/>
        <v>332460</v>
      </c>
      <c r="T536" s="1" t="s">
        <v>1394</v>
      </c>
      <c r="U536" s="1" t="s">
        <v>1301</v>
      </c>
      <c r="V536" s="1" t="s">
        <v>1168</v>
      </c>
      <c r="W536" t="s">
        <v>1430</v>
      </c>
      <c r="X536">
        <v>320015</v>
      </c>
      <c r="Y536" t="s">
        <v>1450</v>
      </c>
      <c r="Z536" s="26">
        <f t="shared" si="36"/>
        <v>332.46</v>
      </c>
    </row>
    <row r="537" spans="1:26" x14ac:dyDescent="0.35">
      <c r="A537" s="11" t="e">
        <f t="shared" si="33"/>
        <v>#REF!</v>
      </c>
      <c r="B537" s="1" t="s">
        <v>23</v>
      </c>
      <c r="C537" s="1" t="s">
        <v>373</v>
      </c>
      <c r="D537" s="1">
        <v>2</v>
      </c>
      <c r="E537" s="14">
        <v>45562.719768518517</v>
      </c>
      <c r="F537" s="15">
        <v>45563</v>
      </c>
      <c r="G537" s="1" t="s">
        <v>1161</v>
      </c>
      <c r="H537" s="1">
        <v>5010327</v>
      </c>
      <c r="I537" s="16" t="s">
        <v>1088</v>
      </c>
      <c r="J537" s="16" t="s">
        <v>1089</v>
      </c>
      <c r="K537" s="20">
        <v>173076000</v>
      </c>
      <c r="L537" s="24" t="s">
        <v>1148</v>
      </c>
      <c r="M537" s="19" t="s">
        <v>1139</v>
      </c>
      <c r="N537" s="19" t="s">
        <v>1146</v>
      </c>
      <c r="O537" s="19">
        <v>60</v>
      </c>
      <c r="P537" s="1">
        <v>4156</v>
      </c>
      <c r="Q537" s="1">
        <v>1200</v>
      </c>
      <c r="R537" s="12">
        <f t="shared" si="34"/>
        <v>20</v>
      </c>
      <c r="S537" s="13">
        <f t="shared" si="35"/>
        <v>4987200</v>
      </c>
      <c r="T537" s="1" t="s">
        <v>1395</v>
      </c>
      <c r="U537" s="1" t="s">
        <v>1301</v>
      </c>
      <c r="V537" s="1" t="s">
        <v>1396</v>
      </c>
      <c r="W537" t="s">
        <v>1435</v>
      </c>
      <c r="X537">
        <v>320015</v>
      </c>
      <c r="Y537" t="s">
        <v>1450</v>
      </c>
      <c r="Z537" s="26">
        <f t="shared" si="36"/>
        <v>249.36</v>
      </c>
    </row>
    <row r="538" spans="1:26" x14ac:dyDescent="0.35">
      <c r="A538" s="11" t="e">
        <f t="shared" si="33"/>
        <v>#REF!</v>
      </c>
      <c r="B538" s="1" t="s">
        <v>23</v>
      </c>
      <c r="C538" s="1" t="s">
        <v>373</v>
      </c>
      <c r="D538" s="1">
        <v>3</v>
      </c>
      <c r="E538" s="14">
        <v>45562.719768518517</v>
      </c>
      <c r="F538" s="15">
        <v>45563</v>
      </c>
      <c r="G538" s="1" t="s">
        <v>1161</v>
      </c>
      <c r="H538" s="1">
        <v>5010327</v>
      </c>
      <c r="I538" s="16" t="s">
        <v>1088</v>
      </c>
      <c r="J538" s="16" t="s">
        <v>1089</v>
      </c>
      <c r="K538" s="20">
        <v>173137000</v>
      </c>
      <c r="L538" s="24" t="s">
        <v>1143</v>
      </c>
      <c r="M538" s="19" t="s">
        <v>1139</v>
      </c>
      <c r="N538" s="19" t="s">
        <v>1140</v>
      </c>
      <c r="O538" s="19">
        <v>12</v>
      </c>
      <c r="P538" s="1">
        <v>14114</v>
      </c>
      <c r="Q538" s="1">
        <v>396</v>
      </c>
      <c r="R538" s="12">
        <f t="shared" si="34"/>
        <v>33</v>
      </c>
      <c r="S538" s="13">
        <f t="shared" si="35"/>
        <v>5589144</v>
      </c>
      <c r="T538" s="1" t="s">
        <v>1395</v>
      </c>
      <c r="U538" s="1" t="s">
        <v>1301</v>
      </c>
      <c r="V538" s="1" t="s">
        <v>1397</v>
      </c>
      <c r="W538" t="s">
        <v>1435</v>
      </c>
      <c r="X538">
        <v>320400</v>
      </c>
      <c r="Y538" t="s">
        <v>1446</v>
      </c>
      <c r="Z538" s="26">
        <f t="shared" si="36"/>
        <v>169.36799999999999</v>
      </c>
    </row>
    <row r="539" spans="1:26" x14ac:dyDescent="0.35">
      <c r="A539" s="11" t="e">
        <f t="shared" si="33"/>
        <v>#REF!</v>
      </c>
      <c r="B539" s="1" t="s">
        <v>23</v>
      </c>
      <c r="C539" s="1" t="s">
        <v>374</v>
      </c>
      <c r="D539" s="1">
        <v>2</v>
      </c>
      <c r="E539" s="14">
        <v>45562.721331018518</v>
      </c>
      <c r="F539" s="15">
        <v>45562</v>
      </c>
      <c r="G539" s="1" t="s">
        <v>1161</v>
      </c>
      <c r="H539" s="1">
        <v>5332658</v>
      </c>
      <c r="I539" s="16" t="s">
        <v>1090</v>
      </c>
      <c r="J539" s="16" t="s">
        <v>1091</v>
      </c>
      <c r="K539" s="20">
        <v>173129000</v>
      </c>
      <c r="L539" s="24" t="s">
        <v>1141</v>
      </c>
      <c r="M539" s="19" t="s">
        <v>1139</v>
      </c>
      <c r="N539" s="19" t="s">
        <v>1140</v>
      </c>
      <c r="O539" s="19">
        <v>6</v>
      </c>
      <c r="P539" s="1">
        <v>36800</v>
      </c>
      <c r="Q539" s="1">
        <v>6</v>
      </c>
      <c r="R539" s="12">
        <f t="shared" si="34"/>
        <v>1</v>
      </c>
      <c r="S539" s="13">
        <f t="shared" si="35"/>
        <v>220800</v>
      </c>
      <c r="T539" s="1" t="s">
        <v>1398</v>
      </c>
      <c r="U539" s="1" t="s">
        <v>1301</v>
      </c>
      <c r="V539" s="1" t="s">
        <v>1168</v>
      </c>
      <c r="W539" t="s">
        <v>1430</v>
      </c>
      <c r="X539">
        <v>320023</v>
      </c>
      <c r="Y539" t="s">
        <v>1444</v>
      </c>
      <c r="Z539" s="26">
        <f t="shared" si="36"/>
        <v>220.8</v>
      </c>
    </row>
    <row r="540" spans="1:26" x14ac:dyDescent="0.35">
      <c r="A540" s="11" t="e">
        <f t="shared" si="33"/>
        <v>#REF!</v>
      </c>
      <c r="B540" s="1" t="s">
        <v>23</v>
      </c>
      <c r="C540" s="1" t="s">
        <v>375</v>
      </c>
      <c r="D540" s="1">
        <v>1</v>
      </c>
      <c r="E540" s="14">
        <v>45562.722222222219</v>
      </c>
      <c r="F540" s="15">
        <v>45562</v>
      </c>
      <c r="G540" s="1" t="s">
        <v>1161</v>
      </c>
      <c r="H540" s="1">
        <v>5276307</v>
      </c>
      <c r="I540" s="16" t="s">
        <v>1092</v>
      </c>
      <c r="J540" s="16" t="s">
        <v>1093</v>
      </c>
      <c r="K540" s="20">
        <v>173129000</v>
      </c>
      <c r="L540" s="24" t="s">
        <v>1141</v>
      </c>
      <c r="M540" s="19" t="s">
        <v>1139</v>
      </c>
      <c r="N540" s="19" t="s">
        <v>1140</v>
      </c>
      <c r="O540" s="19">
        <v>6</v>
      </c>
      <c r="P540" s="1">
        <v>36800</v>
      </c>
      <c r="Q540" s="1">
        <v>6</v>
      </c>
      <c r="R540" s="12">
        <f t="shared" si="34"/>
        <v>1</v>
      </c>
      <c r="S540" s="13">
        <f t="shared" si="35"/>
        <v>220800</v>
      </c>
      <c r="T540" s="1" t="s">
        <v>1399</v>
      </c>
      <c r="U540" s="1" t="s">
        <v>1301</v>
      </c>
      <c r="V540" s="1" t="s">
        <v>1168</v>
      </c>
      <c r="W540" t="s">
        <v>1429</v>
      </c>
      <c r="X540">
        <v>320023</v>
      </c>
      <c r="Y540" t="s">
        <v>1444</v>
      </c>
      <c r="Z540" s="26">
        <f t="shared" si="36"/>
        <v>220.8</v>
      </c>
    </row>
    <row r="541" spans="1:26" x14ac:dyDescent="0.35">
      <c r="A541" s="11" t="e">
        <f t="shared" si="33"/>
        <v>#REF!</v>
      </c>
      <c r="B541" s="1" t="s">
        <v>23</v>
      </c>
      <c r="C541" s="1" t="s">
        <v>375</v>
      </c>
      <c r="D541" s="1">
        <v>2</v>
      </c>
      <c r="E541" s="14">
        <v>45562.722222222219</v>
      </c>
      <c r="F541" s="15">
        <v>45562</v>
      </c>
      <c r="G541" s="1" t="s">
        <v>1161</v>
      </c>
      <c r="H541" s="1">
        <v>5276307</v>
      </c>
      <c r="I541" s="16" t="s">
        <v>1092</v>
      </c>
      <c r="J541" s="16" t="s">
        <v>1093</v>
      </c>
      <c r="K541" s="20">
        <v>173076000</v>
      </c>
      <c r="L541" s="24" t="s">
        <v>1148</v>
      </c>
      <c r="M541" s="19" t="s">
        <v>1139</v>
      </c>
      <c r="N541" s="19" t="s">
        <v>1146</v>
      </c>
      <c r="O541" s="19">
        <v>60</v>
      </c>
      <c r="P541" s="1">
        <v>5541</v>
      </c>
      <c r="Q541" s="1">
        <v>60</v>
      </c>
      <c r="R541" s="12">
        <f t="shared" si="34"/>
        <v>1</v>
      </c>
      <c r="S541" s="13">
        <f t="shared" si="35"/>
        <v>332460</v>
      </c>
      <c r="T541" s="1" t="s">
        <v>1399</v>
      </c>
      <c r="U541" s="1" t="s">
        <v>1301</v>
      </c>
      <c r="V541" s="1" t="s">
        <v>1168</v>
      </c>
      <c r="W541" t="s">
        <v>1429</v>
      </c>
      <c r="X541">
        <v>320015</v>
      </c>
      <c r="Y541" t="s">
        <v>1450</v>
      </c>
      <c r="Z541" s="26">
        <f t="shared" si="36"/>
        <v>332.46</v>
      </c>
    </row>
    <row r="542" spans="1:26" x14ac:dyDescent="0.35">
      <c r="A542" s="11" t="e">
        <f t="shared" si="33"/>
        <v>#REF!</v>
      </c>
      <c r="B542" s="1" t="s">
        <v>23</v>
      </c>
      <c r="C542" s="1" t="s">
        <v>376</v>
      </c>
      <c r="D542" s="1">
        <v>1</v>
      </c>
      <c r="E542" s="14">
        <v>45562.722534722219</v>
      </c>
      <c r="F542" s="15">
        <v>45562</v>
      </c>
      <c r="G542" s="1" t="s">
        <v>1161</v>
      </c>
      <c r="H542" s="1">
        <v>5276615</v>
      </c>
      <c r="I542" s="16" t="s">
        <v>1094</v>
      </c>
      <c r="J542" s="16" t="s">
        <v>1095</v>
      </c>
      <c r="K542" s="20">
        <v>173145000</v>
      </c>
      <c r="L542" s="24" t="s">
        <v>1147</v>
      </c>
      <c r="M542" s="19" t="s">
        <v>1139</v>
      </c>
      <c r="N542" s="19" t="s">
        <v>1146</v>
      </c>
      <c r="O542" s="19">
        <v>24</v>
      </c>
      <c r="P542" s="1">
        <v>11709</v>
      </c>
      <c r="Q542" s="1">
        <v>24</v>
      </c>
      <c r="R542" s="12">
        <f t="shared" si="34"/>
        <v>1</v>
      </c>
      <c r="S542" s="13">
        <f t="shared" si="35"/>
        <v>281016</v>
      </c>
      <c r="T542" s="1" t="s">
        <v>1400</v>
      </c>
      <c r="U542" s="1" t="s">
        <v>1301</v>
      </c>
      <c r="V542" s="1" t="s">
        <v>1168</v>
      </c>
      <c r="W542" t="s">
        <v>1429</v>
      </c>
      <c r="X542">
        <v>322000</v>
      </c>
      <c r="Y542" t="s">
        <v>1449</v>
      </c>
      <c r="Z542" s="26">
        <f t="shared" si="36"/>
        <v>281.01600000000002</v>
      </c>
    </row>
    <row r="543" spans="1:26" x14ac:dyDescent="0.35">
      <c r="A543" s="11" t="e">
        <f t="shared" si="33"/>
        <v>#REF!</v>
      </c>
      <c r="B543" s="1" t="s">
        <v>23</v>
      </c>
      <c r="C543" s="1" t="s">
        <v>376</v>
      </c>
      <c r="D543" s="1">
        <v>3</v>
      </c>
      <c r="E543" s="14">
        <v>45562.722534722219</v>
      </c>
      <c r="F543" s="15">
        <v>45562</v>
      </c>
      <c r="G543" s="1" t="s">
        <v>1161</v>
      </c>
      <c r="H543" s="1">
        <v>5276615</v>
      </c>
      <c r="I543" s="16" t="s">
        <v>1094</v>
      </c>
      <c r="J543" s="16" t="s">
        <v>1095</v>
      </c>
      <c r="K543" s="20">
        <v>173129000</v>
      </c>
      <c r="L543" s="24" t="s">
        <v>1141</v>
      </c>
      <c r="M543" s="19" t="s">
        <v>1139</v>
      </c>
      <c r="N543" s="19" t="s">
        <v>1140</v>
      </c>
      <c r="O543" s="19">
        <v>6</v>
      </c>
      <c r="P543" s="1">
        <v>36800</v>
      </c>
      <c r="Q543" s="1">
        <v>6</v>
      </c>
      <c r="R543" s="12">
        <f t="shared" si="34"/>
        <v>1</v>
      </c>
      <c r="S543" s="13">
        <f t="shared" si="35"/>
        <v>220800</v>
      </c>
      <c r="T543" s="1" t="s">
        <v>1400</v>
      </c>
      <c r="U543" s="1" t="s">
        <v>1301</v>
      </c>
      <c r="V543" s="1" t="s">
        <v>1168</v>
      </c>
      <c r="W543" t="s">
        <v>1429</v>
      </c>
      <c r="X543">
        <v>320023</v>
      </c>
      <c r="Y543" t="s">
        <v>1444</v>
      </c>
      <c r="Z543" s="26">
        <f t="shared" si="36"/>
        <v>220.8</v>
      </c>
    </row>
    <row r="544" spans="1:26" x14ac:dyDescent="0.35">
      <c r="A544" s="11" t="e">
        <f t="shared" si="33"/>
        <v>#REF!</v>
      </c>
      <c r="B544" s="1" t="s">
        <v>23</v>
      </c>
      <c r="C544" s="1" t="s">
        <v>376</v>
      </c>
      <c r="D544" s="1">
        <v>4</v>
      </c>
      <c r="E544" s="14">
        <v>45562.722534722219</v>
      </c>
      <c r="F544" s="15">
        <v>45562</v>
      </c>
      <c r="G544" s="1" t="s">
        <v>1161</v>
      </c>
      <c r="H544" s="1">
        <v>5276615</v>
      </c>
      <c r="I544" s="16" t="s">
        <v>1094</v>
      </c>
      <c r="J544" s="16" t="s">
        <v>1095</v>
      </c>
      <c r="K544" s="20">
        <v>173139000</v>
      </c>
      <c r="L544" s="24" t="s">
        <v>1145</v>
      </c>
      <c r="M544" s="19" t="s">
        <v>1139</v>
      </c>
      <c r="N544" s="19" t="s">
        <v>1146</v>
      </c>
      <c r="O544" s="19">
        <v>24</v>
      </c>
      <c r="P544" s="1">
        <v>11709</v>
      </c>
      <c r="Q544" s="1">
        <v>24</v>
      </c>
      <c r="R544" s="12">
        <f t="shared" si="34"/>
        <v>1</v>
      </c>
      <c r="S544" s="13">
        <f t="shared" si="35"/>
        <v>281016</v>
      </c>
      <c r="T544" s="1" t="s">
        <v>1400</v>
      </c>
      <c r="U544" s="1" t="s">
        <v>1301</v>
      </c>
      <c r="V544" s="1" t="s">
        <v>1168</v>
      </c>
      <c r="W544" t="s">
        <v>1429</v>
      </c>
      <c r="X544">
        <v>323004</v>
      </c>
      <c r="Y544" t="s">
        <v>1448</v>
      </c>
      <c r="Z544" s="26">
        <f t="shared" si="36"/>
        <v>281.01600000000002</v>
      </c>
    </row>
    <row r="545" spans="1:26" x14ac:dyDescent="0.35">
      <c r="A545" s="11" t="e">
        <f t="shared" si="33"/>
        <v>#REF!</v>
      </c>
      <c r="B545" s="1" t="s">
        <v>23</v>
      </c>
      <c r="C545" s="1" t="s">
        <v>377</v>
      </c>
      <c r="D545" s="1">
        <v>2</v>
      </c>
      <c r="E545" s="14">
        <v>45562.722569444442</v>
      </c>
      <c r="F545" s="15">
        <v>45561</v>
      </c>
      <c r="G545" s="1" t="s">
        <v>1161</v>
      </c>
      <c r="H545" s="1">
        <v>5332018</v>
      </c>
      <c r="I545" s="16" t="s">
        <v>1096</v>
      </c>
      <c r="J545" s="16" t="s">
        <v>1097</v>
      </c>
      <c r="K545" s="20">
        <v>173129000</v>
      </c>
      <c r="L545" s="24" t="s">
        <v>1141</v>
      </c>
      <c r="M545" s="19" t="s">
        <v>1139</v>
      </c>
      <c r="N545" s="19" t="s">
        <v>1140</v>
      </c>
      <c r="O545" s="19">
        <v>6</v>
      </c>
      <c r="P545" s="1">
        <v>36800</v>
      </c>
      <c r="Q545" s="1">
        <v>12</v>
      </c>
      <c r="R545" s="12">
        <f t="shared" si="34"/>
        <v>2</v>
      </c>
      <c r="S545" s="13">
        <f t="shared" si="35"/>
        <v>441600</v>
      </c>
      <c r="T545" s="1" t="s">
        <v>1401</v>
      </c>
      <c r="U545" s="1" t="s">
        <v>1301</v>
      </c>
      <c r="V545" s="1" t="s">
        <v>1168</v>
      </c>
      <c r="W545" t="s">
        <v>1430</v>
      </c>
      <c r="X545">
        <v>320023</v>
      </c>
      <c r="Y545" t="s">
        <v>1444</v>
      </c>
      <c r="Z545" s="26">
        <f t="shared" si="36"/>
        <v>220.8</v>
      </c>
    </row>
    <row r="546" spans="1:26" x14ac:dyDescent="0.35">
      <c r="A546" s="11" t="e">
        <f t="shared" si="33"/>
        <v>#REF!</v>
      </c>
      <c r="B546" s="1" t="s">
        <v>23</v>
      </c>
      <c r="C546" s="1" t="s">
        <v>377</v>
      </c>
      <c r="D546" s="1">
        <v>3</v>
      </c>
      <c r="E546" s="14">
        <v>45562.722569444442</v>
      </c>
      <c r="F546" s="15">
        <v>45561</v>
      </c>
      <c r="G546" s="1" t="s">
        <v>1161</v>
      </c>
      <c r="H546" s="1">
        <v>5332018</v>
      </c>
      <c r="I546" s="16" t="s">
        <v>1096</v>
      </c>
      <c r="J546" s="16" t="s">
        <v>1097</v>
      </c>
      <c r="K546" s="20">
        <v>173076000</v>
      </c>
      <c r="L546" s="24" t="s">
        <v>1148</v>
      </c>
      <c r="M546" s="19" t="s">
        <v>1139</v>
      </c>
      <c r="N546" s="19" t="s">
        <v>1146</v>
      </c>
      <c r="O546" s="19">
        <v>60</v>
      </c>
      <c r="P546" s="1">
        <v>5541</v>
      </c>
      <c r="Q546" s="1">
        <v>60</v>
      </c>
      <c r="R546" s="12">
        <f t="shared" si="34"/>
        <v>1</v>
      </c>
      <c r="S546" s="13">
        <f t="shared" si="35"/>
        <v>332460</v>
      </c>
      <c r="T546" s="1" t="s">
        <v>1401</v>
      </c>
      <c r="U546" s="1" t="s">
        <v>1301</v>
      </c>
      <c r="V546" s="1" t="s">
        <v>1168</v>
      </c>
      <c r="W546" t="s">
        <v>1430</v>
      </c>
      <c r="X546">
        <v>320015</v>
      </c>
      <c r="Y546" t="s">
        <v>1450</v>
      </c>
      <c r="Z546" s="26">
        <f t="shared" si="36"/>
        <v>332.46</v>
      </c>
    </row>
    <row r="547" spans="1:26" x14ac:dyDescent="0.35">
      <c r="A547" s="11" t="e">
        <f t="shared" si="33"/>
        <v>#REF!</v>
      </c>
      <c r="B547" s="1" t="s">
        <v>23</v>
      </c>
      <c r="C547" s="1" t="s">
        <v>378</v>
      </c>
      <c r="D547" s="1">
        <v>1</v>
      </c>
      <c r="E547" s="14">
        <v>45562.725208333337</v>
      </c>
      <c r="F547" s="15">
        <v>45562</v>
      </c>
      <c r="G547" s="1" t="s">
        <v>1161</v>
      </c>
      <c r="H547" s="1">
        <v>5299429</v>
      </c>
      <c r="I547" s="16" t="s">
        <v>1098</v>
      </c>
      <c r="J547" s="16" t="s">
        <v>1099</v>
      </c>
      <c r="K547" s="20">
        <v>173129000</v>
      </c>
      <c r="L547" s="24" t="s">
        <v>1141</v>
      </c>
      <c r="M547" s="19" t="s">
        <v>1139</v>
      </c>
      <c r="N547" s="19" t="s">
        <v>1140</v>
      </c>
      <c r="O547" s="19">
        <v>6</v>
      </c>
      <c r="P547" s="1">
        <v>36800</v>
      </c>
      <c r="Q547" s="1">
        <v>6</v>
      </c>
      <c r="R547" s="12">
        <f t="shared" si="34"/>
        <v>1</v>
      </c>
      <c r="S547" s="13">
        <f t="shared" si="35"/>
        <v>220800</v>
      </c>
      <c r="T547" s="1" t="s">
        <v>1402</v>
      </c>
      <c r="U547" s="1" t="s">
        <v>1301</v>
      </c>
      <c r="V547" s="1" t="s">
        <v>1168</v>
      </c>
      <c r="W547" t="s">
        <v>1429</v>
      </c>
      <c r="X547">
        <v>320023</v>
      </c>
      <c r="Y547" t="s">
        <v>1444</v>
      </c>
      <c r="Z547" s="26">
        <f t="shared" si="36"/>
        <v>220.8</v>
      </c>
    </row>
    <row r="548" spans="1:26" x14ac:dyDescent="0.35">
      <c r="A548" s="11" t="e">
        <f t="shared" si="33"/>
        <v>#REF!</v>
      </c>
      <c r="B548" s="1" t="s">
        <v>23</v>
      </c>
      <c r="C548" s="1" t="s">
        <v>379</v>
      </c>
      <c r="D548" s="1">
        <v>1</v>
      </c>
      <c r="E548" s="14">
        <v>45562.729201388887</v>
      </c>
      <c r="F548" s="15">
        <v>45561</v>
      </c>
      <c r="G548" s="1" t="s">
        <v>1161</v>
      </c>
      <c r="H548" s="1">
        <v>5331604</v>
      </c>
      <c r="I548" s="16" t="s">
        <v>1100</v>
      </c>
      <c r="J548" s="16" t="s">
        <v>1101</v>
      </c>
      <c r="K548" s="20">
        <v>173076000</v>
      </c>
      <c r="L548" s="24" t="s">
        <v>1148</v>
      </c>
      <c r="M548" s="19" t="s">
        <v>1139</v>
      </c>
      <c r="N548" s="19" t="s">
        <v>1146</v>
      </c>
      <c r="O548" s="19">
        <v>60</v>
      </c>
      <c r="P548" s="1">
        <v>5541</v>
      </c>
      <c r="Q548" s="1">
        <v>60</v>
      </c>
      <c r="R548" s="12">
        <f t="shared" si="34"/>
        <v>1</v>
      </c>
      <c r="S548" s="13">
        <f t="shared" si="35"/>
        <v>332460</v>
      </c>
      <c r="T548" s="1" t="s">
        <v>1403</v>
      </c>
      <c r="U548" s="1" t="s">
        <v>1301</v>
      </c>
      <c r="V548" s="1" t="s">
        <v>1168</v>
      </c>
      <c r="W548" t="s">
        <v>1430</v>
      </c>
      <c r="X548">
        <v>320015</v>
      </c>
      <c r="Y548" t="s">
        <v>1450</v>
      </c>
      <c r="Z548" s="26">
        <f t="shared" si="36"/>
        <v>332.46</v>
      </c>
    </row>
    <row r="549" spans="1:26" x14ac:dyDescent="0.35">
      <c r="A549" s="11" t="e">
        <f t="shared" si="33"/>
        <v>#REF!</v>
      </c>
      <c r="B549" s="1" t="s">
        <v>23</v>
      </c>
      <c r="C549" s="1" t="s">
        <v>380</v>
      </c>
      <c r="D549" s="1">
        <v>1</v>
      </c>
      <c r="E549" s="14">
        <v>45562.729583333334</v>
      </c>
      <c r="F549" s="15">
        <v>45561</v>
      </c>
      <c r="G549" s="1" t="s">
        <v>1161</v>
      </c>
      <c r="H549" s="1">
        <v>5300396</v>
      </c>
      <c r="I549" s="16" t="s">
        <v>1102</v>
      </c>
      <c r="J549" s="16" t="s">
        <v>1103</v>
      </c>
      <c r="K549" s="20">
        <v>173129000</v>
      </c>
      <c r="L549" s="24" t="s">
        <v>1141</v>
      </c>
      <c r="M549" s="19" t="s">
        <v>1139</v>
      </c>
      <c r="N549" s="19" t="s">
        <v>1140</v>
      </c>
      <c r="O549" s="19">
        <v>6</v>
      </c>
      <c r="P549" s="1">
        <v>36800</v>
      </c>
      <c r="Q549" s="1">
        <v>6</v>
      </c>
      <c r="R549" s="12">
        <f t="shared" si="34"/>
        <v>1</v>
      </c>
      <c r="S549" s="13">
        <f t="shared" si="35"/>
        <v>220800</v>
      </c>
      <c r="T549" s="1" t="s">
        <v>1404</v>
      </c>
      <c r="U549" s="1" t="s">
        <v>1301</v>
      </c>
      <c r="V549" s="1" t="s">
        <v>1168</v>
      </c>
      <c r="W549" t="s">
        <v>1429</v>
      </c>
      <c r="X549">
        <v>320023</v>
      </c>
      <c r="Y549" t="s">
        <v>1444</v>
      </c>
      <c r="Z549" s="26">
        <f t="shared" si="36"/>
        <v>220.8</v>
      </c>
    </row>
    <row r="550" spans="1:26" x14ac:dyDescent="0.35">
      <c r="A550" s="11" t="e">
        <f t="shared" si="33"/>
        <v>#REF!</v>
      </c>
      <c r="B550" s="1" t="s">
        <v>23</v>
      </c>
      <c r="C550" s="1" t="s">
        <v>381</v>
      </c>
      <c r="D550" s="1">
        <v>2</v>
      </c>
      <c r="E550" s="14">
        <v>45562.730787037035</v>
      </c>
      <c r="F550" s="15">
        <v>45562</v>
      </c>
      <c r="G550" s="1" t="s">
        <v>1161</v>
      </c>
      <c r="H550" s="1">
        <v>5292066</v>
      </c>
      <c r="I550" s="16" t="s">
        <v>1104</v>
      </c>
      <c r="J550" s="16" t="s">
        <v>1105</v>
      </c>
      <c r="K550" s="20">
        <v>173138000</v>
      </c>
      <c r="L550" s="24" t="s">
        <v>1142</v>
      </c>
      <c r="M550" s="19" t="s">
        <v>1139</v>
      </c>
      <c r="N550" s="19" t="s">
        <v>1140</v>
      </c>
      <c r="O550" s="19">
        <v>12</v>
      </c>
      <c r="P550" s="1">
        <v>18818</v>
      </c>
      <c r="Q550" s="1">
        <v>12</v>
      </c>
      <c r="R550" s="12">
        <f t="shared" si="34"/>
        <v>1</v>
      </c>
      <c r="S550" s="13">
        <f t="shared" si="35"/>
        <v>225816</v>
      </c>
      <c r="T550" s="1" t="s">
        <v>1405</v>
      </c>
      <c r="U550" s="1" t="s">
        <v>1301</v>
      </c>
      <c r="V550" s="1" t="s">
        <v>1168</v>
      </c>
      <c r="W550" t="s">
        <v>1430</v>
      </c>
      <c r="X550">
        <v>320100</v>
      </c>
      <c r="Y550" t="s">
        <v>1445</v>
      </c>
      <c r="Z550" s="26">
        <f t="shared" si="36"/>
        <v>225.816</v>
      </c>
    </row>
    <row r="551" spans="1:26" x14ac:dyDescent="0.35">
      <c r="A551" s="11" t="e">
        <f t="shared" si="33"/>
        <v>#REF!</v>
      </c>
      <c r="B551" s="1" t="s">
        <v>23</v>
      </c>
      <c r="C551" s="1" t="s">
        <v>382</v>
      </c>
      <c r="D551" s="1">
        <v>1</v>
      </c>
      <c r="E551" s="14">
        <v>45562.732453703706</v>
      </c>
      <c r="F551" s="15">
        <v>45562</v>
      </c>
      <c r="G551" s="1" t="s">
        <v>1161</v>
      </c>
      <c r="H551" s="1">
        <v>5337044</v>
      </c>
      <c r="I551" s="16" t="s">
        <v>1106</v>
      </c>
      <c r="J551" s="16" t="s">
        <v>1107</v>
      </c>
      <c r="K551" s="20">
        <v>173129000</v>
      </c>
      <c r="L551" s="24" t="s">
        <v>1141</v>
      </c>
      <c r="M551" s="19" t="s">
        <v>1139</v>
      </c>
      <c r="N551" s="19" t="s">
        <v>1140</v>
      </c>
      <c r="O551" s="19">
        <v>6</v>
      </c>
      <c r="P551" s="1">
        <v>36800</v>
      </c>
      <c r="Q551" s="1">
        <v>6</v>
      </c>
      <c r="R551" s="12">
        <f t="shared" si="34"/>
        <v>1</v>
      </c>
      <c r="S551" s="13">
        <f t="shared" si="35"/>
        <v>220800</v>
      </c>
      <c r="T551" s="1" t="s">
        <v>1406</v>
      </c>
      <c r="U551" s="1" t="s">
        <v>1301</v>
      </c>
      <c r="V551" s="1" t="s">
        <v>1168</v>
      </c>
      <c r="W551" t="s">
        <v>1430</v>
      </c>
      <c r="X551">
        <v>320023</v>
      </c>
      <c r="Y551" t="s">
        <v>1444</v>
      </c>
      <c r="Z551" s="26">
        <f t="shared" si="36"/>
        <v>220.8</v>
      </c>
    </row>
    <row r="552" spans="1:26" x14ac:dyDescent="0.35">
      <c r="A552" s="11" t="e">
        <f t="shared" si="33"/>
        <v>#REF!</v>
      </c>
      <c r="B552" s="1" t="s">
        <v>23</v>
      </c>
      <c r="C552" s="1" t="s">
        <v>383</v>
      </c>
      <c r="D552" s="1">
        <v>1</v>
      </c>
      <c r="E552" s="14">
        <v>45562.733877314815</v>
      </c>
      <c r="F552" s="15">
        <v>45561</v>
      </c>
      <c r="G552" s="1" t="s">
        <v>1161</v>
      </c>
      <c r="H552" s="1">
        <v>5128048</v>
      </c>
      <c r="I552" s="16" t="s">
        <v>1108</v>
      </c>
      <c r="J552" s="16" t="s">
        <v>1109</v>
      </c>
      <c r="K552" s="20">
        <v>173129000</v>
      </c>
      <c r="L552" s="24" t="s">
        <v>1141</v>
      </c>
      <c r="M552" s="19" t="s">
        <v>1139</v>
      </c>
      <c r="N552" s="19" t="s">
        <v>1140</v>
      </c>
      <c r="O552" s="19">
        <v>6</v>
      </c>
      <c r="P552" s="1">
        <v>36800</v>
      </c>
      <c r="Q552" s="1">
        <v>6</v>
      </c>
      <c r="R552" s="12">
        <f t="shared" si="34"/>
        <v>1</v>
      </c>
      <c r="S552" s="13">
        <f t="shared" si="35"/>
        <v>220800</v>
      </c>
      <c r="T552" s="1" t="s">
        <v>1407</v>
      </c>
      <c r="U552" s="1" t="s">
        <v>1301</v>
      </c>
      <c r="V552" s="1" t="s">
        <v>1168</v>
      </c>
      <c r="W552" t="s">
        <v>1429</v>
      </c>
      <c r="X552">
        <v>320023</v>
      </c>
      <c r="Y552" t="s">
        <v>1444</v>
      </c>
      <c r="Z552" s="26">
        <f t="shared" si="36"/>
        <v>220.8</v>
      </c>
    </row>
    <row r="553" spans="1:26" x14ac:dyDescent="0.35">
      <c r="A553" s="11" t="e">
        <f t="shared" si="33"/>
        <v>#REF!</v>
      </c>
      <c r="B553" s="1" t="s">
        <v>23</v>
      </c>
      <c r="C553" s="1" t="s">
        <v>384</v>
      </c>
      <c r="D553" s="1">
        <v>1</v>
      </c>
      <c r="E553" s="14">
        <v>45562.73605324074</v>
      </c>
      <c r="F553" s="15">
        <v>45562</v>
      </c>
      <c r="G553" s="1" t="s">
        <v>1161</v>
      </c>
      <c r="H553" s="1">
        <v>5299737</v>
      </c>
      <c r="I553" s="16" t="s">
        <v>1110</v>
      </c>
      <c r="J553" s="16" t="s">
        <v>1111</v>
      </c>
      <c r="K553" s="20">
        <v>173129000</v>
      </c>
      <c r="L553" s="24" t="s">
        <v>1141</v>
      </c>
      <c r="M553" s="19" t="s">
        <v>1139</v>
      </c>
      <c r="N553" s="19" t="s">
        <v>1140</v>
      </c>
      <c r="O553" s="19">
        <v>6</v>
      </c>
      <c r="P553" s="1">
        <v>36800</v>
      </c>
      <c r="Q553" s="1">
        <v>6</v>
      </c>
      <c r="R553" s="12">
        <f t="shared" si="34"/>
        <v>1</v>
      </c>
      <c r="S553" s="13">
        <f t="shared" si="35"/>
        <v>220800</v>
      </c>
      <c r="T553" s="1" t="s">
        <v>1408</v>
      </c>
      <c r="U553" s="1" t="s">
        <v>1301</v>
      </c>
      <c r="V553" s="1" t="s">
        <v>1168</v>
      </c>
      <c r="W553" t="s">
        <v>1429</v>
      </c>
      <c r="X553">
        <v>320023</v>
      </c>
      <c r="Y553" t="s">
        <v>1444</v>
      </c>
      <c r="Z553" s="26">
        <f t="shared" si="36"/>
        <v>220.8</v>
      </c>
    </row>
    <row r="554" spans="1:26" x14ac:dyDescent="0.35">
      <c r="A554" s="11" t="e">
        <f t="shared" si="33"/>
        <v>#REF!</v>
      </c>
      <c r="B554" s="1" t="s">
        <v>23</v>
      </c>
      <c r="C554" s="1" t="s">
        <v>385</v>
      </c>
      <c r="D554" s="1">
        <v>1</v>
      </c>
      <c r="E554" s="14">
        <v>45562.736446759256</v>
      </c>
      <c r="F554" s="15">
        <v>45562</v>
      </c>
      <c r="G554" s="1" t="s">
        <v>1161</v>
      </c>
      <c r="H554" s="1">
        <v>5130133</v>
      </c>
      <c r="I554" s="16" t="s">
        <v>1112</v>
      </c>
      <c r="J554" s="16" t="s">
        <v>1113</v>
      </c>
      <c r="K554" s="20">
        <v>173129000</v>
      </c>
      <c r="L554" s="24" t="s">
        <v>1141</v>
      </c>
      <c r="M554" s="19" t="s">
        <v>1139</v>
      </c>
      <c r="N554" s="19" t="s">
        <v>1140</v>
      </c>
      <c r="O554" s="19">
        <v>6</v>
      </c>
      <c r="P554" s="1">
        <v>36800</v>
      </c>
      <c r="Q554" s="1">
        <v>6</v>
      </c>
      <c r="R554" s="12">
        <f t="shared" si="34"/>
        <v>1</v>
      </c>
      <c r="S554" s="13">
        <f t="shared" si="35"/>
        <v>220800</v>
      </c>
      <c r="T554" s="1" t="s">
        <v>1409</v>
      </c>
      <c r="U554" s="1" t="s">
        <v>1301</v>
      </c>
      <c r="V554" s="1" t="s">
        <v>1168</v>
      </c>
      <c r="W554" t="s">
        <v>1430</v>
      </c>
      <c r="X554">
        <v>320023</v>
      </c>
      <c r="Y554" t="s">
        <v>1444</v>
      </c>
      <c r="Z554" s="26">
        <f t="shared" si="36"/>
        <v>220.8</v>
      </c>
    </row>
    <row r="555" spans="1:26" x14ac:dyDescent="0.35">
      <c r="A555" s="11" t="e">
        <f t="shared" si="33"/>
        <v>#REF!</v>
      </c>
      <c r="B555" s="1" t="s">
        <v>23</v>
      </c>
      <c r="C555" s="1" t="s">
        <v>386</v>
      </c>
      <c r="D555" s="1">
        <v>1</v>
      </c>
      <c r="E555" s="14">
        <v>45562.740682870368</v>
      </c>
      <c r="F555" s="15">
        <v>45561</v>
      </c>
      <c r="G555" s="1" t="s">
        <v>1161</v>
      </c>
      <c r="H555" s="1">
        <v>5127731</v>
      </c>
      <c r="I555" s="16" t="s">
        <v>1114</v>
      </c>
      <c r="J555" s="16" t="s">
        <v>1115</v>
      </c>
      <c r="K555" s="20">
        <v>173076000</v>
      </c>
      <c r="L555" s="24" t="s">
        <v>1148</v>
      </c>
      <c r="M555" s="19" t="s">
        <v>1139</v>
      </c>
      <c r="N555" s="19" t="s">
        <v>1146</v>
      </c>
      <c r="O555" s="19">
        <v>60</v>
      </c>
      <c r="P555" s="1">
        <v>5541</v>
      </c>
      <c r="Q555" s="1">
        <v>60</v>
      </c>
      <c r="R555" s="12">
        <f t="shared" si="34"/>
        <v>1</v>
      </c>
      <c r="S555" s="13">
        <f t="shared" si="35"/>
        <v>332460</v>
      </c>
      <c r="T555" s="1" t="s">
        <v>1410</v>
      </c>
      <c r="U555" s="1" t="s">
        <v>1301</v>
      </c>
      <c r="V555" s="1" t="s">
        <v>1168</v>
      </c>
      <c r="W555" t="s">
        <v>1429</v>
      </c>
      <c r="X555">
        <v>320015</v>
      </c>
      <c r="Y555" t="s">
        <v>1450</v>
      </c>
      <c r="Z555" s="26">
        <f t="shared" si="36"/>
        <v>332.46</v>
      </c>
    </row>
    <row r="556" spans="1:26" x14ac:dyDescent="0.35">
      <c r="A556" s="11" t="e">
        <f t="shared" si="33"/>
        <v>#REF!</v>
      </c>
      <c r="B556" s="1" t="s">
        <v>23</v>
      </c>
      <c r="C556" s="1" t="s">
        <v>387</v>
      </c>
      <c r="D556" s="1">
        <v>1</v>
      </c>
      <c r="E556" s="14">
        <v>45562.740868055553</v>
      </c>
      <c r="F556" s="15">
        <v>45562</v>
      </c>
      <c r="G556" s="1" t="s">
        <v>1161</v>
      </c>
      <c r="H556" s="1">
        <v>5136386</v>
      </c>
      <c r="I556" s="16" t="s">
        <v>1116</v>
      </c>
      <c r="J556" s="16" t="s">
        <v>1117</v>
      </c>
      <c r="K556" s="20">
        <v>173129000</v>
      </c>
      <c r="L556" s="24" t="s">
        <v>1141</v>
      </c>
      <c r="M556" s="19" t="s">
        <v>1139</v>
      </c>
      <c r="N556" s="19" t="s">
        <v>1140</v>
      </c>
      <c r="O556" s="19">
        <v>6</v>
      </c>
      <c r="P556" s="1">
        <v>36800</v>
      </c>
      <c r="Q556" s="1">
        <v>6</v>
      </c>
      <c r="R556" s="12">
        <f t="shared" si="34"/>
        <v>1</v>
      </c>
      <c r="S556" s="13">
        <f t="shared" si="35"/>
        <v>220800</v>
      </c>
      <c r="T556" s="1" t="s">
        <v>1411</v>
      </c>
      <c r="U556" s="1" t="s">
        <v>1301</v>
      </c>
      <c r="V556" s="1" t="s">
        <v>1168</v>
      </c>
      <c r="W556" t="s">
        <v>1429</v>
      </c>
      <c r="X556">
        <v>320023</v>
      </c>
      <c r="Y556" t="s">
        <v>1444</v>
      </c>
      <c r="Z556" s="26">
        <f t="shared" si="36"/>
        <v>220.8</v>
      </c>
    </row>
    <row r="557" spans="1:26" x14ac:dyDescent="0.35">
      <c r="A557" s="11" t="e">
        <f t="shared" si="33"/>
        <v>#REF!</v>
      </c>
      <c r="B557" s="1" t="s">
        <v>23</v>
      </c>
      <c r="C557" s="1" t="s">
        <v>387</v>
      </c>
      <c r="D557" s="1">
        <v>2</v>
      </c>
      <c r="E557" s="14">
        <v>45562.740868055553</v>
      </c>
      <c r="F557" s="15">
        <v>45562</v>
      </c>
      <c r="G557" s="1" t="s">
        <v>1161</v>
      </c>
      <c r="H557" s="1">
        <v>5136386</v>
      </c>
      <c r="I557" s="16" t="s">
        <v>1116</v>
      </c>
      <c r="J557" s="16" t="s">
        <v>1117</v>
      </c>
      <c r="K557" s="20">
        <v>173076000</v>
      </c>
      <c r="L557" s="24" t="s">
        <v>1148</v>
      </c>
      <c r="M557" s="19" t="s">
        <v>1139</v>
      </c>
      <c r="N557" s="19" t="s">
        <v>1146</v>
      </c>
      <c r="O557" s="19">
        <v>60</v>
      </c>
      <c r="P557" s="1">
        <v>5541</v>
      </c>
      <c r="Q557" s="1">
        <v>60</v>
      </c>
      <c r="R557" s="12">
        <f t="shared" si="34"/>
        <v>1</v>
      </c>
      <c r="S557" s="13">
        <f t="shared" si="35"/>
        <v>332460</v>
      </c>
      <c r="T557" s="1" t="s">
        <v>1411</v>
      </c>
      <c r="U557" s="1" t="s">
        <v>1301</v>
      </c>
      <c r="V557" s="1" t="s">
        <v>1168</v>
      </c>
      <c r="W557" t="s">
        <v>1429</v>
      </c>
      <c r="X557">
        <v>320015</v>
      </c>
      <c r="Y557" t="s">
        <v>1450</v>
      </c>
      <c r="Z557" s="26">
        <f t="shared" si="36"/>
        <v>332.46</v>
      </c>
    </row>
    <row r="558" spans="1:26" x14ac:dyDescent="0.35">
      <c r="A558" s="11" t="e">
        <f t="shared" si="33"/>
        <v>#REF!</v>
      </c>
      <c r="B558" s="1" t="s">
        <v>23</v>
      </c>
      <c r="C558" s="1" t="s">
        <v>388</v>
      </c>
      <c r="D558" s="1">
        <v>1</v>
      </c>
      <c r="E558" s="14">
        <v>45562.743715277778</v>
      </c>
      <c r="F558" s="15">
        <v>45562</v>
      </c>
      <c r="G558" s="1" t="s">
        <v>1161</v>
      </c>
      <c r="H558" s="1">
        <v>5133192</v>
      </c>
      <c r="I558" s="16" t="s">
        <v>1118</v>
      </c>
      <c r="J558" s="16" t="s">
        <v>1119</v>
      </c>
      <c r="K558" s="20">
        <v>173129000</v>
      </c>
      <c r="L558" s="24" t="s">
        <v>1141</v>
      </c>
      <c r="M558" s="19" t="s">
        <v>1139</v>
      </c>
      <c r="N558" s="19" t="s">
        <v>1140</v>
      </c>
      <c r="O558" s="19">
        <v>6</v>
      </c>
      <c r="P558" s="1">
        <v>36800</v>
      </c>
      <c r="Q558" s="1">
        <v>12</v>
      </c>
      <c r="R558" s="12">
        <f t="shared" si="34"/>
        <v>2</v>
      </c>
      <c r="S558" s="13">
        <f t="shared" si="35"/>
        <v>441600</v>
      </c>
      <c r="T558" s="1" t="s">
        <v>1412</v>
      </c>
      <c r="U558" s="1" t="s">
        <v>1301</v>
      </c>
      <c r="V558" s="1" t="s">
        <v>1168</v>
      </c>
      <c r="W558" t="s">
        <v>1429</v>
      </c>
      <c r="X558">
        <v>320023</v>
      </c>
      <c r="Y558" t="s">
        <v>1444</v>
      </c>
      <c r="Z558" s="26">
        <f t="shared" si="36"/>
        <v>220.8</v>
      </c>
    </row>
    <row r="559" spans="1:26" x14ac:dyDescent="0.35">
      <c r="A559" s="11" t="e">
        <f t="shared" si="33"/>
        <v>#REF!</v>
      </c>
      <c r="B559" s="1" t="s">
        <v>23</v>
      </c>
      <c r="C559" s="1" t="s">
        <v>389</v>
      </c>
      <c r="D559" s="1">
        <v>1</v>
      </c>
      <c r="E559" s="14">
        <v>45562.746666666666</v>
      </c>
      <c r="F559" s="15">
        <v>45561</v>
      </c>
      <c r="G559" s="1" t="s">
        <v>1161</v>
      </c>
      <c r="H559" s="1">
        <v>5135086</v>
      </c>
      <c r="I559" s="16" t="s">
        <v>1120</v>
      </c>
      <c r="J559" s="16" t="s">
        <v>1121</v>
      </c>
      <c r="K559" s="20">
        <v>173139000</v>
      </c>
      <c r="L559" s="24" t="s">
        <v>1145</v>
      </c>
      <c r="M559" s="19" t="s">
        <v>1139</v>
      </c>
      <c r="N559" s="19" t="s">
        <v>1146</v>
      </c>
      <c r="O559" s="19">
        <v>24</v>
      </c>
      <c r="P559" s="1">
        <v>11709</v>
      </c>
      <c r="Q559" s="1">
        <v>24</v>
      </c>
      <c r="R559" s="12">
        <f t="shared" si="34"/>
        <v>1</v>
      </c>
      <c r="S559" s="13">
        <f t="shared" si="35"/>
        <v>281016</v>
      </c>
      <c r="T559" s="1" t="s">
        <v>1413</v>
      </c>
      <c r="U559" s="1" t="s">
        <v>1301</v>
      </c>
      <c r="V559" s="1" t="s">
        <v>1168</v>
      </c>
      <c r="W559" t="s">
        <v>1429</v>
      </c>
      <c r="X559">
        <v>323004</v>
      </c>
      <c r="Y559" t="s">
        <v>1448</v>
      </c>
      <c r="Z559" s="26">
        <f t="shared" si="36"/>
        <v>281.01600000000002</v>
      </c>
    </row>
    <row r="560" spans="1:26" x14ac:dyDescent="0.35">
      <c r="A560" s="11" t="e">
        <f t="shared" si="33"/>
        <v>#REF!</v>
      </c>
      <c r="B560" s="1" t="s">
        <v>23</v>
      </c>
      <c r="C560" s="1" t="s">
        <v>390</v>
      </c>
      <c r="D560" s="1">
        <v>1</v>
      </c>
      <c r="E560" s="14">
        <v>45562.749930555554</v>
      </c>
      <c r="F560" s="15">
        <v>45562</v>
      </c>
      <c r="G560" s="1" t="s">
        <v>1161</v>
      </c>
      <c r="H560" s="1">
        <v>5136331</v>
      </c>
      <c r="I560" s="16" t="s">
        <v>1122</v>
      </c>
      <c r="J560" s="16" t="s">
        <v>1123</v>
      </c>
      <c r="K560" s="20">
        <v>173076000</v>
      </c>
      <c r="L560" s="24" t="s">
        <v>1148</v>
      </c>
      <c r="M560" s="19" t="s">
        <v>1139</v>
      </c>
      <c r="N560" s="19" t="s">
        <v>1146</v>
      </c>
      <c r="O560" s="19">
        <v>60</v>
      </c>
      <c r="P560" s="1">
        <v>5541</v>
      </c>
      <c r="Q560" s="1">
        <v>60</v>
      </c>
      <c r="R560" s="12">
        <f t="shared" si="34"/>
        <v>1</v>
      </c>
      <c r="S560" s="13">
        <f t="shared" si="35"/>
        <v>332460</v>
      </c>
      <c r="T560" s="1" t="s">
        <v>1414</v>
      </c>
      <c r="U560" s="1" t="s">
        <v>1301</v>
      </c>
      <c r="V560" s="1" t="s">
        <v>1168</v>
      </c>
      <c r="W560" t="s">
        <v>1429</v>
      </c>
      <c r="X560">
        <v>320015</v>
      </c>
      <c r="Y560" t="s">
        <v>1450</v>
      </c>
      <c r="Z560" s="26">
        <f t="shared" si="36"/>
        <v>332.46</v>
      </c>
    </row>
    <row r="561" spans="1:30" x14ac:dyDescent="0.35">
      <c r="A561" s="11" t="e">
        <f t="shared" si="33"/>
        <v>#REF!</v>
      </c>
      <c r="B561" s="1" t="s">
        <v>23</v>
      </c>
      <c r="C561" s="1" t="s">
        <v>390</v>
      </c>
      <c r="D561" s="1">
        <v>3</v>
      </c>
      <c r="E561" s="14">
        <v>45562.749930555554</v>
      </c>
      <c r="F561" s="15">
        <v>45562</v>
      </c>
      <c r="G561" s="1" t="s">
        <v>1161</v>
      </c>
      <c r="H561" s="1">
        <v>5136331</v>
      </c>
      <c r="I561" s="16" t="s">
        <v>1122</v>
      </c>
      <c r="J561" s="16" t="s">
        <v>1123</v>
      </c>
      <c r="K561" s="20">
        <v>173129000</v>
      </c>
      <c r="L561" s="24" t="s">
        <v>1141</v>
      </c>
      <c r="M561" s="19" t="s">
        <v>1139</v>
      </c>
      <c r="N561" s="19" t="s">
        <v>1140</v>
      </c>
      <c r="O561" s="19">
        <v>6</v>
      </c>
      <c r="P561" s="1">
        <v>36800</v>
      </c>
      <c r="Q561" s="1">
        <v>6</v>
      </c>
      <c r="R561" s="12">
        <f t="shared" si="34"/>
        <v>1</v>
      </c>
      <c r="S561" s="13">
        <f t="shared" si="35"/>
        <v>220800</v>
      </c>
      <c r="T561" s="1" t="s">
        <v>1414</v>
      </c>
      <c r="U561" s="1" t="s">
        <v>1301</v>
      </c>
      <c r="V561" s="1" t="s">
        <v>1168</v>
      </c>
      <c r="W561" t="s">
        <v>1429</v>
      </c>
      <c r="X561">
        <v>320023</v>
      </c>
      <c r="Y561" t="s">
        <v>1444</v>
      </c>
      <c r="Z561" s="26">
        <f t="shared" si="36"/>
        <v>220.8</v>
      </c>
    </row>
    <row r="562" spans="1:30" x14ac:dyDescent="0.35">
      <c r="A562" s="11" t="e">
        <f t="shared" si="33"/>
        <v>#REF!</v>
      </c>
      <c r="B562" s="1" t="s">
        <v>23</v>
      </c>
      <c r="C562" s="1" t="s">
        <v>391</v>
      </c>
      <c r="D562" s="1">
        <v>2</v>
      </c>
      <c r="E562" s="14">
        <v>45562.751145833332</v>
      </c>
      <c r="F562" s="15">
        <v>45562</v>
      </c>
      <c r="G562" s="1" t="s">
        <v>1161</v>
      </c>
      <c r="H562" s="1">
        <v>5290200</v>
      </c>
      <c r="I562" s="16" t="s">
        <v>1124</v>
      </c>
      <c r="J562" s="16" t="s">
        <v>1125</v>
      </c>
      <c r="K562" s="20">
        <v>173129000</v>
      </c>
      <c r="L562" s="24" t="s">
        <v>1141</v>
      </c>
      <c r="M562" s="19" t="s">
        <v>1139</v>
      </c>
      <c r="N562" s="19" t="s">
        <v>1140</v>
      </c>
      <c r="O562" s="19">
        <v>6</v>
      </c>
      <c r="P562" s="1">
        <v>36800</v>
      </c>
      <c r="Q562" s="1">
        <v>18</v>
      </c>
      <c r="R562" s="12">
        <f t="shared" si="34"/>
        <v>3</v>
      </c>
      <c r="S562" s="13">
        <f t="shared" si="35"/>
        <v>662400</v>
      </c>
      <c r="T562" s="1" t="s">
        <v>1415</v>
      </c>
      <c r="U562" s="1" t="s">
        <v>1301</v>
      </c>
      <c r="V562" s="1" t="s">
        <v>1168</v>
      </c>
      <c r="W562" t="s">
        <v>1429</v>
      </c>
      <c r="X562">
        <v>320023</v>
      </c>
      <c r="Y562" t="s">
        <v>1444</v>
      </c>
      <c r="Z562" s="26">
        <f t="shared" si="36"/>
        <v>220.8</v>
      </c>
    </row>
    <row r="563" spans="1:30" x14ac:dyDescent="0.35">
      <c r="A563" s="11" t="e">
        <f t="shared" si="33"/>
        <v>#REF!</v>
      </c>
      <c r="B563" s="1" t="s">
        <v>23</v>
      </c>
      <c r="C563" s="1" t="s">
        <v>392</v>
      </c>
      <c r="D563" s="1">
        <v>2</v>
      </c>
      <c r="E563" s="14">
        <v>45562.751192129632</v>
      </c>
      <c r="F563" s="15">
        <v>45561</v>
      </c>
      <c r="G563" s="1" t="s">
        <v>1161</v>
      </c>
      <c r="H563" s="1">
        <v>5121768</v>
      </c>
      <c r="I563" s="16" t="s">
        <v>1126</v>
      </c>
      <c r="J563" s="16" t="s">
        <v>1127</v>
      </c>
      <c r="K563" s="20">
        <v>173129000</v>
      </c>
      <c r="L563" s="24" t="s">
        <v>1141</v>
      </c>
      <c r="M563" s="19" t="s">
        <v>1139</v>
      </c>
      <c r="N563" s="19" t="s">
        <v>1140</v>
      </c>
      <c r="O563" s="19">
        <v>6</v>
      </c>
      <c r="P563" s="1">
        <v>36800</v>
      </c>
      <c r="Q563" s="1">
        <v>6</v>
      </c>
      <c r="R563" s="12">
        <f t="shared" si="34"/>
        <v>1</v>
      </c>
      <c r="S563" s="13">
        <f t="shared" si="35"/>
        <v>220800</v>
      </c>
      <c r="T563" s="1" t="s">
        <v>1416</v>
      </c>
      <c r="U563" s="1" t="s">
        <v>1301</v>
      </c>
      <c r="V563" s="1" t="s">
        <v>1168</v>
      </c>
      <c r="W563" t="s">
        <v>1429</v>
      </c>
      <c r="X563">
        <v>320023</v>
      </c>
      <c r="Y563" t="s">
        <v>1444</v>
      </c>
      <c r="Z563" s="26">
        <f t="shared" si="36"/>
        <v>220.8</v>
      </c>
    </row>
    <row r="564" spans="1:30" x14ac:dyDescent="0.35">
      <c r="A564" s="11" t="e">
        <f t="shared" si="33"/>
        <v>#REF!</v>
      </c>
      <c r="B564" s="1" t="s">
        <v>23</v>
      </c>
      <c r="C564" s="1" t="s">
        <v>393</v>
      </c>
      <c r="D564" s="1">
        <v>2</v>
      </c>
      <c r="E564" s="14">
        <v>45562.483958333331</v>
      </c>
      <c r="F564" s="15">
        <v>45562</v>
      </c>
      <c r="G564" s="1" t="s">
        <v>1161</v>
      </c>
      <c r="H564" s="1">
        <v>5301184</v>
      </c>
      <c r="I564" s="16" t="s">
        <v>1128</v>
      </c>
      <c r="J564" s="16" t="s">
        <v>1129</v>
      </c>
      <c r="K564" s="20">
        <v>173129000</v>
      </c>
      <c r="L564" s="24" t="s">
        <v>1141</v>
      </c>
      <c r="M564" s="19" t="s">
        <v>1139</v>
      </c>
      <c r="N564" s="19" t="s">
        <v>1140</v>
      </c>
      <c r="O564" s="19">
        <v>6</v>
      </c>
      <c r="P564" s="1">
        <v>36800</v>
      </c>
      <c r="Q564" s="1">
        <v>6</v>
      </c>
      <c r="R564" s="12">
        <f t="shared" si="34"/>
        <v>1</v>
      </c>
      <c r="S564" s="13">
        <f t="shared" si="35"/>
        <v>220800</v>
      </c>
      <c r="T564" s="1" t="s">
        <v>1417</v>
      </c>
      <c r="U564" s="1" t="s">
        <v>1418</v>
      </c>
      <c r="V564" s="1" t="s">
        <v>1168</v>
      </c>
      <c r="W564" t="s">
        <v>1429</v>
      </c>
      <c r="X564">
        <v>320023</v>
      </c>
      <c r="Y564" t="s">
        <v>1444</v>
      </c>
      <c r="Z564" s="26">
        <f t="shared" si="36"/>
        <v>220.8</v>
      </c>
    </row>
    <row r="565" spans="1:30" x14ac:dyDescent="0.35">
      <c r="A565" s="11" t="e">
        <f t="shared" si="33"/>
        <v>#REF!</v>
      </c>
      <c r="B565" s="1" t="s">
        <v>23</v>
      </c>
      <c r="C565" s="1" t="s">
        <v>394</v>
      </c>
      <c r="D565" s="1">
        <v>1</v>
      </c>
      <c r="E565" s="14">
        <v>45562.619571759256</v>
      </c>
      <c r="F565" s="15">
        <v>45562</v>
      </c>
      <c r="G565" s="1" t="s">
        <v>1161</v>
      </c>
      <c r="H565" s="1">
        <v>5335897</v>
      </c>
      <c r="I565" s="16" t="s">
        <v>1130</v>
      </c>
      <c r="J565" s="16" t="s">
        <v>1131</v>
      </c>
      <c r="K565" s="20">
        <v>173076000</v>
      </c>
      <c r="L565" s="24" t="s">
        <v>1148</v>
      </c>
      <c r="M565" s="19" t="s">
        <v>1139</v>
      </c>
      <c r="N565" s="19" t="s">
        <v>1146</v>
      </c>
      <c r="O565" s="19">
        <v>60</v>
      </c>
      <c r="P565" s="1">
        <v>5541</v>
      </c>
      <c r="Q565" s="1">
        <v>60</v>
      </c>
      <c r="R565" s="12">
        <f t="shared" si="34"/>
        <v>1</v>
      </c>
      <c r="S565" s="13">
        <f t="shared" si="35"/>
        <v>332460</v>
      </c>
      <c r="T565" s="1" t="s">
        <v>1419</v>
      </c>
      <c r="U565" s="1" t="s">
        <v>1418</v>
      </c>
      <c r="V565" s="1" t="s">
        <v>1168</v>
      </c>
      <c r="W565" t="s">
        <v>1430</v>
      </c>
      <c r="X565">
        <v>320015</v>
      </c>
      <c r="Y565" t="s">
        <v>1450</v>
      </c>
      <c r="Z565" s="26">
        <f t="shared" si="36"/>
        <v>332.46</v>
      </c>
    </row>
    <row r="566" spans="1:30" x14ac:dyDescent="0.35">
      <c r="A566" s="11" t="e">
        <f t="shared" si="33"/>
        <v>#REF!</v>
      </c>
      <c r="B566" s="1" t="s">
        <v>23</v>
      </c>
      <c r="C566" s="1" t="s">
        <v>395</v>
      </c>
      <c r="D566" s="1">
        <v>1</v>
      </c>
      <c r="E566" s="14">
        <v>45562.64947916667</v>
      </c>
      <c r="F566" s="15">
        <v>45562</v>
      </c>
      <c r="G566" s="1" t="s">
        <v>1161</v>
      </c>
      <c r="H566" s="1">
        <v>5335385</v>
      </c>
      <c r="I566" s="16" t="s">
        <v>1132</v>
      </c>
      <c r="J566" s="16" t="s">
        <v>1133</v>
      </c>
      <c r="K566" s="20">
        <v>173129000</v>
      </c>
      <c r="L566" s="24" t="s">
        <v>1141</v>
      </c>
      <c r="M566" s="19" t="s">
        <v>1139</v>
      </c>
      <c r="N566" s="19" t="s">
        <v>1140</v>
      </c>
      <c r="O566" s="19">
        <v>6</v>
      </c>
      <c r="P566" s="1">
        <v>36800</v>
      </c>
      <c r="Q566" s="1">
        <v>6</v>
      </c>
      <c r="R566" s="12">
        <f t="shared" si="34"/>
        <v>1</v>
      </c>
      <c r="S566" s="13">
        <f t="shared" si="35"/>
        <v>220800</v>
      </c>
      <c r="T566" s="1" t="s">
        <v>1420</v>
      </c>
      <c r="U566" s="1" t="s">
        <v>1418</v>
      </c>
      <c r="V566" s="1" t="s">
        <v>1168</v>
      </c>
      <c r="W566" t="s">
        <v>1429</v>
      </c>
      <c r="X566">
        <v>320023</v>
      </c>
      <c r="Y566" t="s">
        <v>1444</v>
      </c>
      <c r="Z566" s="26">
        <f t="shared" si="36"/>
        <v>220.8</v>
      </c>
    </row>
    <row r="567" spans="1:30" x14ac:dyDescent="0.35">
      <c r="A567" s="11" t="e">
        <f t="shared" si="33"/>
        <v>#REF!</v>
      </c>
      <c r="B567" s="1" t="s">
        <v>23</v>
      </c>
      <c r="C567" s="1" t="s">
        <v>396</v>
      </c>
      <c r="D567" s="1">
        <v>1</v>
      </c>
      <c r="E567" s="14">
        <v>45562.679375</v>
      </c>
      <c r="F567" s="15">
        <v>45561</v>
      </c>
      <c r="G567" s="1" t="s">
        <v>1161</v>
      </c>
      <c r="H567" s="1">
        <v>5279283</v>
      </c>
      <c r="I567" s="16" t="s">
        <v>1134</v>
      </c>
      <c r="J567" s="16" t="s">
        <v>1135</v>
      </c>
      <c r="K567" s="20">
        <v>173076000</v>
      </c>
      <c r="L567" s="24" t="s">
        <v>1148</v>
      </c>
      <c r="M567" s="19" t="s">
        <v>1139</v>
      </c>
      <c r="N567" s="19" t="s">
        <v>1146</v>
      </c>
      <c r="O567" s="19">
        <v>60</v>
      </c>
      <c r="P567" s="1">
        <v>5541</v>
      </c>
      <c r="Q567" s="1">
        <v>60</v>
      </c>
      <c r="R567" s="12">
        <f t="shared" si="34"/>
        <v>1</v>
      </c>
      <c r="S567" s="13">
        <f t="shared" si="35"/>
        <v>332460</v>
      </c>
      <c r="T567" s="1" t="s">
        <v>1421</v>
      </c>
      <c r="U567" s="1" t="s">
        <v>1418</v>
      </c>
      <c r="V567" s="1" t="s">
        <v>1168</v>
      </c>
      <c r="W567" t="s">
        <v>1430</v>
      </c>
      <c r="X567">
        <v>320015</v>
      </c>
      <c r="Y567" t="s">
        <v>1450</v>
      </c>
      <c r="Z567" s="26">
        <f t="shared" si="36"/>
        <v>332.46</v>
      </c>
    </row>
    <row r="568" spans="1:30" x14ac:dyDescent="0.35">
      <c r="A568" s="11" t="e">
        <f t="shared" si="33"/>
        <v>#REF!</v>
      </c>
      <c r="B568" s="1" t="s">
        <v>23</v>
      </c>
      <c r="C568" s="1" t="s">
        <v>397</v>
      </c>
      <c r="D568" s="1">
        <v>1</v>
      </c>
      <c r="E568" s="14">
        <v>45562.726087962961</v>
      </c>
      <c r="F568" s="15">
        <v>45561</v>
      </c>
      <c r="G568" s="1" t="s">
        <v>1161</v>
      </c>
      <c r="H568" s="1">
        <v>5291140</v>
      </c>
      <c r="I568" s="16" t="s">
        <v>1136</v>
      </c>
      <c r="J568" s="16" t="s">
        <v>1137</v>
      </c>
      <c r="K568" s="20">
        <v>173129000</v>
      </c>
      <c r="L568" s="24" t="s">
        <v>1141</v>
      </c>
      <c r="M568" s="19" t="s">
        <v>1139</v>
      </c>
      <c r="N568" s="19" t="s">
        <v>1140</v>
      </c>
      <c r="O568" s="19">
        <v>6</v>
      </c>
      <c r="P568" s="1">
        <v>36800</v>
      </c>
      <c r="Q568" s="1">
        <v>6</v>
      </c>
      <c r="R568" s="12">
        <f t="shared" si="34"/>
        <v>1</v>
      </c>
      <c r="S568" s="13">
        <f t="shared" si="35"/>
        <v>220800</v>
      </c>
      <c r="T568" s="1" t="s">
        <v>1422</v>
      </c>
      <c r="U568" s="1" t="s">
        <v>1418</v>
      </c>
      <c r="V568" s="1" t="s">
        <v>1168</v>
      </c>
      <c r="W568" t="s">
        <v>1430</v>
      </c>
      <c r="X568">
        <v>320023</v>
      </c>
      <c r="Y568" t="s">
        <v>1444</v>
      </c>
      <c r="Z568" s="26">
        <f t="shared" si="36"/>
        <v>220.8</v>
      </c>
    </row>
    <row r="569" spans="1:30" x14ac:dyDescent="0.35">
      <c r="A569" t="s">
        <v>1442</v>
      </c>
      <c r="B569" t="s">
        <v>1442</v>
      </c>
      <c r="C569" t="s">
        <v>1442</v>
      </c>
      <c r="D569" t="s">
        <v>1442</v>
      </c>
      <c r="E569" t="s">
        <v>1442</v>
      </c>
      <c r="F569" t="s">
        <v>1442</v>
      </c>
      <c r="G569" t="s">
        <v>1442</v>
      </c>
      <c r="H569" t="s">
        <v>1442</v>
      </c>
      <c r="I569" t="s">
        <v>1442</v>
      </c>
      <c r="J569" t="s">
        <v>1442</v>
      </c>
      <c r="K569" t="s">
        <v>1442</v>
      </c>
      <c r="L569" t="s">
        <v>1442</v>
      </c>
      <c r="M569" t="s">
        <v>1442</v>
      </c>
      <c r="N569" t="s">
        <v>1442</v>
      </c>
      <c r="O569" t="s">
        <v>1442</v>
      </c>
      <c r="P569" t="s">
        <v>1442</v>
      </c>
      <c r="Q569" t="s">
        <v>1442</v>
      </c>
      <c r="R569" t="s">
        <v>1442</v>
      </c>
      <c r="S569" t="s">
        <v>1442</v>
      </c>
      <c r="T569" t="s">
        <v>1442</v>
      </c>
      <c r="U569" t="s">
        <v>1442</v>
      </c>
      <c r="V569" t="s">
        <v>1442</v>
      </c>
      <c r="W569" t="s">
        <v>1442</v>
      </c>
      <c r="X569" t="s">
        <v>1442</v>
      </c>
      <c r="Y569" t="s">
        <v>1442</v>
      </c>
      <c r="Z569" t="s">
        <v>1442</v>
      </c>
      <c r="AA569" t="s">
        <v>1442</v>
      </c>
      <c r="AB569" t="s">
        <v>1442</v>
      </c>
      <c r="AC569" t="s">
        <v>1442</v>
      </c>
      <c r="AD569" t="s">
        <v>1442</v>
      </c>
    </row>
    <row r="570" spans="1:30" x14ac:dyDescent="0.35">
      <c r="K570" s="21"/>
      <c r="L570" s="25"/>
      <c r="M570" s="12"/>
      <c r="N570" s="12"/>
      <c r="O570" s="12"/>
    </row>
    <row r="571" spans="1:30" x14ac:dyDescent="0.35">
      <c r="K571" s="21"/>
      <c r="L571" s="25"/>
      <c r="M571" s="12"/>
      <c r="N571" s="12"/>
      <c r="O571" s="12"/>
    </row>
    <row r="572" spans="1:30" x14ac:dyDescent="0.35">
      <c r="K572" s="21"/>
      <c r="L572" s="25"/>
      <c r="M572" s="12"/>
      <c r="N572" s="12"/>
      <c r="O572" s="12"/>
    </row>
    <row r="573" spans="1:30" x14ac:dyDescent="0.35">
      <c r="K573" s="21"/>
      <c r="L573" s="25"/>
      <c r="M573" s="12"/>
      <c r="N573" s="12"/>
      <c r="O573" s="12"/>
    </row>
    <row r="574" spans="1:30" x14ac:dyDescent="0.35">
      <c r="K574" s="21"/>
      <c r="L574" s="25"/>
      <c r="M574" s="12"/>
      <c r="N574" s="12"/>
      <c r="O574" s="12"/>
    </row>
    <row r="575" spans="1:30" x14ac:dyDescent="0.35">
      <c r="K575" s="21"/>
      <c r="L575" s="25"/>
      <c r="M575" s="12"/>
      <c r="N575" s="12"/>
      <c r="O575" s="12"/>
    </row>
    <row r="576" spans="1:30" x14ac:dyDescent="0.35">
      <c r="K576" s="21"/>
      <c r="L576" s="25"/>
      <c r="M576" s="12"/>
      <c r="N576" s="12"/>
      <c r="O576" s="12"/>
    </row>
    <row r="577" spans="11:15" x14ac:dyDescent="0.35">
      <c r="K577" s="21"/>
      <c r="L577" s="25"/>
      <c r="M577" s="12"/>
      <c r="N577" s="12"/>
      <c r="O577" s="12"/>
    </row>
    <row r="578" spans="11:15" x14ac:dyDescent="0.35">
      <c r="K578" s="21"/>
      <c r="L578" s="25"/>
      <c r="M578" s="12"/>
      <c r="N578" s="12"/>
      <c r="O578" s="12"/>
    </row>
    <row r="579" spans="11:15" x14ac:dyDescent="0.35">
      <c r="K579" s="21"/>
      <c r="L579" s="25"/>
      <c r="M579" s="12"/>
      <c r="N579" s="12"/>
      <c r="O579" s="12"/>
    </row>
    <row r="580" spans="11:15" x14ac:dyDescent="0.35">
      <c r="K580" s="21"/>
      <c r="L580" s="25"/>
      <c r="M580" s="12"/>
      <c r="N580" s="12"/>
      <c r="O580" s="12"/>
    </row>
    <row r="581" spans="11:15" x14ac:dyDescent="0.35">
      <c r="K581" s="21"/>
      <c r="L581" s="25"/>
      <c r="M581" s="12"/>
      <c r="N581" s="12"/>
      <c r="O581" s="12"/>
    </row>
    <row r="582" spans="11:15" x14ac:dyDescent="0.35">
      <c r="K582" s="21"/>
      <c r="L582" s="25"/>
      <c r="M582" s="12"/>
      <c r="N582" s="12"/>
      <c r="O582" s="12"/>
    </row>
    <row r="583" spans="11:15" x14ac:dyDescent="0.35">
      <c r="K583" s="21"/>
      <c r="L583" s="25"/>
      <c r="M583" s="12"/>
      <c r="N583" s="12"/>
      <c r="O583" s="12"/>
    </row>
    <row r="584" spans="11:15" x14ac:dyDescent="0.35">
      <c r="K584" s="21"/>
      <c r="L584" s="25"/>
      <c r="M584" s="12"/>
      <c r="N584" s="12"/>
      <c r="O584" s="12"/>
    </row>
    <row r="585" spans="11:15" x14ac:dyDescent="0.35">
      <c r="K585" s="21"/>
      <c r="L585" s="25"/>
      <c r="M585" s="12"/>
      <c r="N585" s="12"/>
      <c r="O585" s="12"/>
    </row>
    <row r="586" spans="11:15" x14ac:dyDescent="0.35">
      <c r="K586" s="21"/>
      <c r="L586" s="25"/>
      <c r="M586" s="12"/>
      <c r="N586" s="12"/>
      <c r="O586" s="12"/>
    </row>
    <row r="587" spans="11:15" x14ac:dyDescent="0.35">
      <c r="K587" s="21"/>
      <c r="L587" s="25"/>
      <c r="M587" s="12"/>
      <c r="N587" s="12"/>
      <c r="O587" s="12"/>
    </row>
    <row r="588" spans="11:15" x14ac:dyDescent="0.35">
      <c r="K588" s="21"/>
      <c r="L588" s="25"/>
      <c r="M588" s="12"/>
      <c r="N588" s="12"/>
      <c r="O588" s="12"/>
    </row>
    <row r="589" spans="11:15" x14ac:dyDescent="0.35">
      <c r="K589" s="21"/>
      <c r="L589" s="25"/>
      <c r="M589" s="12"/>
      <c r="N589" s="12"/>
      <c r="O589" s="12"/>
    </row>
    <row r="590" spans="11:15" x14ac:dyDescent="0.35">
      <c r="K590" s="21"/>
      <c r="L590" s="25"/>
      <c r="M590" s="12"/>
      <c r="N590" s="12"/>
      <c r="O590" s="12"/>
    </row>
    <row r="591" spans="11:15" x14ac:dyDescent="0.35">
      <c r="K591" s="21"/>
      <c r="L591" s="25"/>
      <c r="M591" s="12"/>
      <c r="N591" s="12"/>
      <c r="O591" s="12"/>
    </row>
    <row r="592" spans="11:15" x14ac:dyDescent="0.35">
      <c r="K592" s="21"/>
      <c r="L592" s="25"/>
      <c r="M592" s="12"/>
      <c r="N592" s="12"/>
      <c r="O592" s="12"/>
    </row>
    <row r="593" spans="11:15" x14ac:dyDescent="0.35">
      <c r="K593" s="21"/>
      <c r="L593" s="25"/>
      <c r="M593" s="12"/>
      <c r="N593" s="12"/>
      <c r="O593" s="12"/>
    </row>
    <row r="594" spans="11:15" x14ac:dyDescent="0.35">
      <c r="K594" s="21"/>
      <c r="L594" s="25"/>
      <c r="M594" s="12"/>
      <c r="N594" s="12"/>
      <c r="O594" s="12"/>
    </row>
    <row r="595" spans="11:15" x14ac:dyDescent="0.35">
      <c r="K595" s="21"/>
      <c r="L595" s="25"/>
      <c r="M595" s="12"/>
      <c r="N595" s="12"/>
      <c r="O595" s="12"/>
    </row>
    <row r="596" spans="11:15" x14ac:dyDescent="0.35">
      <c r="K596" s="21"/>
      <c r="L596" s="25"/>
      <c r="M596" s="12"/>
      <c r="N596" s="12"/>
      <c r="O596" s="12"/>
    </row>
    <row r="597" spans="11:15" x14ac:dyDescent="0.35">
      <c r="K597" s="21"/>
      <c r="L597" s="25"/>
      <c r="M597" s="12"/>
      <c r="N597" s="12"/>
      <c r="O597" s="12"/>
    </row>
    <row r="598" spans="11:15" x14ac:dyDescent="0.35">
      <c r="K598" s="21"/>
      <c r="L598" s="25"/>
      <c r="M598" s="12"/>
      <c r="N598" s="12"/>
      <c r="O598" s="12"/>
    </row>
    <row r="599" spans="11:15" x14ac:dyDescent="0.35">
      <c r="K599" s="21"/>
      <c r="L599" s="25"/>
      <c r="M599" s="12"/>
      <c r="N599" s="12"/>
      <c r="O599" s="12"/>
    </row>
    <row r="600" spans="11:15" x14ac:dyDescent="0.35">
      <c r="K600" s="21"/>
      <c r="L600" s="25"/>
      <c r="M600" s="12"/>
      <c r="N600" s="12"/>
      <c r="O600" s="12"/>
    </row>
    <row r="601" spans="11:15" x14ac:dyDescent="0.35">
      <c r="K601" s="21"/>
      <c r="L601" s="25"/>
      <c r="M601" s="12"/>
      <c r="N601" s="12"/>
      <c r="O601" s="12"/>
    </row>
    <row r="602" spans="11:15" x14ac:dyDescent="0.35">
      <c r="K602" s="21"/>
      <c r="L602" s="25"/>
      <c r="M602" s="12"/>
      <c r="N602" s="12"/>
      <c r="O602" s="12"/>
    </row>
    <row r="603" spans="11:15" x14ac:dyDescent="0.35">
      <c r="K603" s="21"/>
      <c r="L603" s="25"/>
      <c r="M603" s="12"/>
      <c r="N603" s="12"/>
      <c r="O603" s="12"/>
    </row>
    <row r="604" spans="11:15" x14ac:dyDescent="0.35">
      <c r="K604" s="21"/>
      <c r="L604" s="25"/>
      <c r="M604" s="12"/>
      <c r="N604" s="12"/>
      <c r="O604" s="12"/>
    </row>
    <row r="605" spans="11:15" x14ac:dyDescent="0.35">
      <c r="K605" s="21"/>
      <c r="L605" s="25"/>
      <c r="M605" s="12"/>
      <c r="N605" s="12"/>
      <c r="O605" s="12"/>
    </row>
    <row r="606" spans="11:15" x14ac:dyDescent="0.35">
      <c r="K606" s="21"/>
      <c r="L606" s="25"/>
      <c r="M606" s="12"/>
      <c r="N606" s="12"/>
      <c r="O606" s="12"/>
    </row>
    <row r="607" spans="11:15" x14ac:dyDescent="0.35">
      <c r="K607" s="21"/>
      <c r="L607" s="25"/>
      <c r="M607" s="12"/>
      <c r="N607" s="12"/>
      <c r="O607" s="12"/>
    </row>
    <row r="608" spans="11:15" x14ac:dyDescent="0.35">
      <c r="K608" s="21"/>
      <c r="L608" s="25"/>
      <c r="M608" s="12"/>
      <c r="N608" s="12"/>
      <c r="O608" s="12"/>
    </row>
    <row r="609" spans="11:15" x14ac:dyDescent="0.35">
      <c r="K609" s="21"/>
      <c r="L609" s="25"/>
      <c r="M609" s="12"/>
      <c r="N609" s="12"/>
      <c r="O609" s="12"/>
    </row>
    <row r="610" spans="11:15" x14ac:dyDescent="0.35">
      <c r="K610" s="21"/>
      <c r="L610" s="25"/>
      <c r="M610" s="12"/>
      <c r="N610" s="12"/>
      <c r="O610" s="12"/>
    </row>
    <row r="611" spans="11:15" x14ac:dyDescent="0.35">
      <c r="K611" s="21"/>
      <c r="L611" s="25"/>
      <c r="M611" s="12"/>
      <c r="N611" s="12"/>
      <c r="O611" s="12"/>
    </row>
    <row r="612" spans="11:15" x14ac:dyDescent="0.35">
      <c r="K612" s="21"/>
      <c r="L612" s="25"/>
      <c r="M612" s="12"/>
      <c r="N612" s="12"/>
      <c r="O612" s="12"/>
    </row>
    <row r="613" spans="11:15" x14ac:dyDescent="0.35">
      <c r="K613" s="21"/>
      <c r="L613" s="25"/>
      <c r="M613" s="12"/>
      <c r="N613" s="12"/>
      <c r="O613" s="12"/>
    </row>
    <row r="614" spans="11:15" x14ac:dyDescent="0.35">
      <c r="K614" s="21"/>
      <c r="L614" s="25"/>
      <c r="M614" s="12"/>
      <c r="N614" s="12"/>
      <c r="O614" s="12"/>
    </row>
    <row r="615" spans="11:15" x14ac:dyDescent="0.35">
      <c r="K615" s="21"/>
      <c r="L615" s="25"/>
      <c r="M615" s="12"/>
      <c r="N615" s="12"/>
      <c r="O615" s="12"/>
    </row>
    <row r="616" spans="11:15" x14ac:dyDescent="0.35">
      <c r="K616" s="21"/>
      <c r="L616" s="25"/>
      <c r="M616" s="12"/>
      <c r="N616" s="12"/>
      <c r="O616" s="12"/>
    </row>
    <row r="617" spans="11:15" x14ac:dyDescent="0.35">
      <c r="K617" s="21"/>
      <c r="L617" s="25"/>
      <c r="M617" s="12"/>
      <c r="N617" s="12"/>
      <c r="O617" s="12"/>
    </row>
    <row r="618" spans="11:15" x14ac:dyDescent="0.35">
      <c r="K618" s="21"/>
      <c r="L618" s="25"/>
      <c r="M618" s="12"/>
      <c r="N618" s="12"/>
      <c r="O618" s="12"/>
    </row>
    <row r="619" spans="11:15" x14ac:dyDescent="0.35">
      <c r="K619" s="21"/>
      <c r="L619" s="25"/>
      <c r="M619" s="12"/>
      <c r="N619" s="12"/>
      <c r="O619" s="12"/>
    </row>
    <row r="620" spans="11:15" x14ac:dyDescent="0.35">
      <c r="K620" s="21"/>
      <c r="L620" s="25"/>
      <c r="M620" s="12"/>
      <c r="N620" s="12"/>
      <c r="O620" s="12"/>
    </row>
    <row r="621" spans="11:15" x14ac:dyDescent="0.35">
      <c r="K621" s="21"/>
      <c r="L621" s="25"/>
      <c r="M621" s="12"/>
      <c r="N621" s="12"/>
      <c r="O621" s="12"/>
    </row>
    <row r="622" spans="11:15" x14ac:dyDescent="0.35">
      <c r="K622" s="21"/>
      <c r="L622" s="25"/>
      <c r="M622" s="12"/>
      <c r="N622" s="12"/>
      <c r="O622" s="12"/>
    </row>
    <row r="623" spans="11:15" x14ac:dyDescent="0.35">
      <c r="K623" s="21"/>
      <c r="L623" s="25"/>
      <c r="M623" s="12"/>
      <c r="N623" s="12"/>
      <c r="O623" s="12"/>
    </row>
    <row r="624" spans="11:15" x14ac:dyDescent="0.35">
      <c r="K624" s="21"/>
      <c r="L624" s="25"/>
      <c r="M624" s="12"/>
      <c r="N624" s="12"/>
      <c r="O624" s="12"/>
    </row>
    <row r="625" spans="11:15" x14ac:dyDescent="0.35">
      <c r="K625" s="21"/>
      <c r="L625" s="25"/>
      <c r="M625" s="12"/>
      <c r="N625" s="12"/>
      <c r="O625" s="12"/>
    </row>
    <row r="626" spans="11:15" x14ac:dyDescent="0.35">
      <c r="K626" s="21"/>
      <c r="L626" s="25"/>
      <c r="M626" s="12"/>
      <c r="N626" s="12"/>
      <c r="O626" s="12"/>
    </row>
    <row r="627" spans="11:15" x14ac:dyDescent="0.35">
      <c r="K627" s="21"/>
      <c r="L627" s="25"/>
      <c r="M627" s="12"/>
      <c r="N627" s="12"/>
      <c r="O627" s="12"/>
    </row>
    <row r="628" spans="11:15" x14ac:dyDescent="0.35">
      <c r="K628" s="21"/>
      <c r="L628" s="25"/>
      <c r="M628" s="12"/>
      <c r="N628" s="12"/>
      <c r="O628" s="12"/>
    </row>
    <row r="629" spans="11:15" x14ac:dyDescent="0.35">
      <c r="K629" s="21"/>
      <c r="L629" s="25"/>
      <c r="M629" s="12"/>
      <c r="N629" s="12"/>
      <c r="O629" s="12"/>
    </row>
    <row r="630" spans="11:15" x14ac:dyDescent="0.35">
      <c r="K630" s="21"/>
      <c r="L630" s="25"/>
      <c r="M630" s="12"/>
      <c r="N630" s="12"/>
      <c r="O630" s="12"/>
    </row>
    <row r="631" spans="11:15" x14ac:dyDescent="0.35">
      <c r="K631" s="21"/>
      <c r="L631" s="25"/>
      <c r="M631" s="12"/>
      <c r="N631" s="12"/>
      <c r="O631" s="12"/>
    </row>
    <row r="632" spans="11:15" x14ac:dyDescent="0.35">
      <c r="K632" s="21"/>
      <c r="L632" s="25"/>
      <c r="M632" s="12"/>
      <c r="N632" s="12"/>
      <c r="O632" s="12"/>
    </row>
    <row r="633" spans="11:15" x14ac:dyDescent="0.35">
      <c r="K633" s="21"/>
      <c r="L633" s="25"/>
      <c r="M633" s="12"/>
      <c r="N633" s="12"/>
      <c r="O633" s="12"/>
    </row>
    <row r="634" spans="11:15" x14ac:dyDescent="0.35">
      <c r="K634" s="21"/>
      <c r="L634" s="25"/>
      <c r="M634" s="12"/>
      <c r="N634" s="12"/>
      <c r="O634" s="12"/>
    </row>
    <row r="635" spans="11:15" x14ac:dyDescent="0.35">
      <c r="K635" s="21"/>
      <c r="L635" s="25"/>
      <c r="M635" s="12"/>
      <c r="N635" s="12"/>
      <c r="O635" s="12"/>
    </row>
    <row r="636" spans="11:15" x14ac:dyDescent="0.35">
      <c r="K636" s="21"/>
      <c r="L636" s="25"/>
      <c r="M636" s="12"/>
      <c r="N636" s="12"/>
      <c r="O636" s="12"/>
    </row>
    <row r="637" spans="11:15" x14ac:dyDescent="0.35">
      <c r="K637" s="21"/>
      <c r="L637" s="25"/>
      <c r="M637" s="12"/>
      <c r="N637" s="12"/>
      <c r="O637" s="12"/>
    </row>
    <row r="638" spans="11:15" x14ac:dyDescent="0.35">
      <c r="K638" s="21"/>
      <c r="L638" s="25"/>
      <c r="M638" s="12"/>
      <c r="N638" s="12"/>
      <c r="O638" s="12"/>
    </row>
    <row r="639" spans="11:15" x14ac:dyDescent="0.35">
      <c r="K639" s="21"/>
      <c r="L639" s="25"/>
      <c r="M639" s="12"/>
      <c r="N639" s="12"/>
      <c r="O639" s="12"/>
    </row>
    <row r="640" spans="11:15" x14ac:dyDescent="0.35">
      <c r="K640" s="21"/>
      <c r="L640" s="25"/>
      <c r="M640" s="12"/>
      <c r="N640" s="12"/>
      <c r="O640" s="12"/>
    </row>
    <row r="641" spans="11:15" x14ac:dyDescent="0.35">
      <c r="K641" s="21"/>
      <c r="L641" s="25"/>
      <c r="M641" s="12"/>
      <c r="N641" s="12"/>
      <c r="O641" s="12"/>
    </row>
    <row r="642" spans="11:15" x14ac:dyDescent="0.35">
      <c r="K642" s="21"/>
      <c r="L642" s="25"/>
      <c r="M642" s="12"/>
      <c r="N642" s="12"/>
      <c r="O642" s="12"/>
    </row>
    <row r="643" spans="11:15" x14ac:dyDescent="0.35">
      <c r="K643" s="21"/>
      <c r="L643" s="25"/>
      <c r="M643" s="12"/>
      <c r="N643" s="12"/>
      <c r="O643" s="12"/>
    </row>
    <row r="644" spans="11:15" x14ac:dyDescent="0.35">
      <c r="K644" s="21"/>
      <c r="L644" s="25"/>
      <c r="M644" s="12"/>
      <c r="N644" s="12"/>
      <c r="O644" s="12"/>
    </row>
    <row r="645" spans="11:15" x14ac:dyDescent="0.35">
      <c r="K645" s="21"/>
      <c r="L645" s="25"/>
      <c r="M645" s="12"/>
      <c r="N645" s="12"/>
      <c r="O645" s="12"/>
    </row>
    <row r="646" spans="11:15" x14ac:dyDescent="0.35">
      <c r="K646" s="21"/>
      <c r="L646" s="25"/>
      <c r="M646" s="12"/>
      <c r="N646" s="12"/>
      <c r="O646" s="12"/>
    </row>
    <row r="647" spans="11:15" x14ac:dyDescent="0.35">
      <c r="K647" s="21"/>
      <c r="L647" s="25"/>
      <c r="M647" s="12"/>
      <c r="N647" s="12"/>
      <c r="O647" s="12"/>
    </row>
    <row r="648" spans="11:15" x14ac:dyDescent="0.35">
      <c r="K648" s="21"/>
      <c r="L648" s="25"/>
      <c r="M648" s="12"/>
      <c r="N648" s="12"/>
      <c r="O648" s="12"/>
    </row>
    <row r="649" spans="11:15" x14ac:dyDescent="0.35">
      <c r="K649" s="21"/>
      <c r="L649" s="25"/>
      <c r="M649" s="12"/>
      <c r="N649" s="12"/>
      <c r="O649" s="12"/>
    </row>
    <row r="650" spans="11:15" x14ac:dyDescent="0.35">
      <c r="K650" s="21"/>
      <c r="L650" s="25"/>
      <c r="M650" s="12"/>
      <c r="N650" s="12"/>
      <c r="O650" s="12"/>
    </row>
    <row r="651" spans="11:15" x14ac:dyDescent="0.35">
      <c r="K651" s="21"/>
      <c r="L651" s="25"/>
      <c r="M651" s="12"/>
      <c r="N651" s="12"/>
      <c r="O651" s="12"/>
    </row>
    <row r="652" spans="11:15" x14ac:dyDescent="0.35">
      <c r="K652" s="21"/>
      <c r="L652" s="25"/>
      <c r="M652" s="12"/>
      <c r="N652" s="12"/>
      <c r="O652" s="12"/>
    </row>
    <row r="653" spans="11:15" x14ac:dyDescent="0.35">
      <c r="K653" s="21"/>
      <c r="L653" s="25"/>
      <c r="M653" s="12"/>
      <c r="N653" s="12"/>
      <c r="O653" s="12"/>
    </row>
    <row r="654" spans="11:15" x14ac:dyDescent="0.35">
      <c r="K654" s="21"/>
      <c r="L654" s="25"/>
      <c r="M654" s="12"/>
      <c r="N654" s="12"/>
      <c r="O654" s="12"/>
    </row>
    <row r="655" spans="11:15" x14ac:dyDescent="0.35">
      <c r="K655" s="21"/>
      <c r="L655" s="25"/>
      <c r="M655" s="12"/>
      <c r="N655" s="12"/>
      <c r="O655" s="12"/>
    </row>
    <row r="656" spans="11:15" x14ac:dyDescent="0.35">
      <c r="K656" s="21"/>
      <c r="L656" s="25"/>
      <c r="M656" s="12"/>
      <c r="N656" s="12"/>
      <c r="O656" s="12"/>
    </row>
    <row r="657" spans="11:15" x14ac:dyDescent="0.35">
      <c r="K657" s="21"/>
      <c r="L657" s="25"/>
      <c r="M657" s="12"/>
      <c r="N657" s="12"/>
      <c r="O657" s="12"/>
    </row>
    <row r="658" spans="11:15" x14ac:dyDescent="0.35">
      <c r="K658" s="21"/>
      <c r="L658" s="25"/>
      <c r="M658" s="12"/>
      <c r="N658" s="12"/>
      <c r="O658" s="12"/>
    </row>
    <row r="659" spans="11:15" x14ac:dyDescent="0.35">
      <c r="K659" s="21"/>
      <c r="L659" s="25"/>
      <c r="M659" s="12"/>
      <c r="N659" s="12"/>
      <c r="O659" s="12"/>
    </row>
    <row r="660" spans="11:15" x14ac:dyDescent="0.35">
      <c r="K660" s="21"/>
      <c r="L660" s="25"/>
      <c r="M660" s="12"/>
      <c r="N660" s="12"/>
      <c r="O660" s="12"/>
    </row>
    <row r="661" spans="11:15" x14ac:dyDescent="0.35">
      <c r="K661" s="21"/>
      <c r="L661" s="25"/>
      <c r="M661" s="12"/>
      <c r="N661" s="12"/>
      <c r="O661" s="12"/>
    </row>
    <row r="662" spans="11:15" x14ac:dyDescent="0.35">
      <c r="K662" s="21"/>
      <c r="L662" s="25"/>
      <c r="M662" s="12"/>
      <c r="N662" s="12"/>
      <c r="O662" s="12"/>
    </row>
    <row r="663" spans="11:15" x14ac:dyDescent="0.35">
      <c r="K663" s="21"/>
      <c r="L663" s="25"/>
      <c r="M663" s="12"/>
      <c r="N663" s="12"/>
      <c r="O663" s="12"/>
    </row>
    <row r="664" spans="11:15" x14ac:dyDescent="0.35">
      <c r="K664" s="21"/>
      <c r="L664" s="25"/>
      <c r="M664" s="12"/>
      <c r="N664" s="12"/>
      <c r="O664" s="12"/>
    </row>
    <row r="665" spans="11:15" x14ac:dyDescent="0.35">
      <c r="K665" s="21"/>
      <c r="L665" s="25"/>
      <c r="M665" s="12"/>
      <c r="N665" s="12"/>
      <c r="O665" s="12"/>
    </row>
    <row r="666" spans="11:15" x14ac:dyDescent="0.35">
      <c r="K666" s="21"/>
      <c r="L666" s="25"/>
      <c r="M666" s="12"/>
      <c r="N666" s="12"/>
      <c r="O666" s="12"/>
    </row>
    <row r="667" spans="11:15" x14ac:dyDescent="0.35">
      <c r="K667" s="21"/>
      <c r="L667" s="25"/>
      <c r="M667" s="12"/>
      <c r="N667" s="12"/>
      <c r="O667" s="12"/>
    </row>
    <row r="668" spans="11:15" x14ac:dyDescent="0.35">
      <c r="K668" s="21"/>
      <c r="L668" s="25"/>
      <c r="M668" s="12"/>
      <c r="N668" s="12"/>
      <c r="O668" s="12"/>
    </row>
    <row r="669" spans="11:15" x14ac:dyDescent="0.35">
      <c r="K669" s="21"/>
      <c r="L669" s="25"/>
      <c r="M669" s="12"/>
      <c r="N669" s="12"/>
      <c r="O669" s="12"/>
    </row>
    <row r="670" spans="11:15" x14ac:dyDescent="0.35">
      <c r="K670" s="21"/>
      <c r="L670" s="25"/>
      <c r="M670" s="12"/>
      <c r="N670" s="12"/>
      <c r="O670" s="12"/>
    </row>
    <row r="671" spans="11:15" x14ac:dyDescent="0.35">
      <c r="K671" s="21"/>
      <c r="L671" s="25"/>
      <c r="M671" s="12"/>
      <c r="N671" s="12"/>
      <c r="O671" s="12"/>
    </row>
    <row r="672" spans="11:15" x14ac:dyDescent="0.35">
      <c r="K672" s="21"/>
      <c r="L672" s="25"/>
      <c r="M672" s="12"/>
      <c r="N672" s="12"/>
      <c r="O672" s="12"/>
    </row>
    <row r="673" spans="11:15" x14ac:dyDescent="0.35">
      <c r="K673" s="21"/>
      <c r="L673" s="25"/>
      <c r="M673" s="12"/>
      <c r="N673" s="12"/>
      <c r="O673" s="12"/>
    </row>
    <row r="674" spans="11:15" x14ac:dyDescent="0.35">
      <c r="K674" s="21"/>
      <c r="L674" s="25"/>
      <c r="M674" s="12"/>
      <c r="N674" s="12"/>
      <c r="O674" s="12"/>
    </row>
    <row r="675" spans="11:15" x14ac:dyDescent="0.35">
      <c r="K675" s="21"/>
      <c r="L675" s="25"/>
      <c r="M675" s="12"/>
      <c r="N675" s="12"/>
      <c r="O675" s="12"/>
    </row>
    <row r="676" spans="11:15" x14ac:dyDescent="0.35">
      <c r="K676" s="21"/>
      <c r="L676" s="25"/>
      <c r="M676" s="12"/>
      <c r="N676" s="12"/>
      <c r="O676" s="12"/>
    </row>
    <row r="677" spans="11:15" x14ac:dyDescent="0.35">
      <c r="K677" s="21"/>
      <c r="L677" s="25"/>
      <c r="M677" s="12"/>
      <c r="N677" s="12"/>
      <c r="O677" s="12"/>
    </row>
    <row r="678" spans="11:15" x14ac:dyDescent="0.35">
      <c r="K678" s="21"/>
      <c r="L678" s="25"/>
      <c r="M678" s="12"/>
      <c r="N678" s="12"/>
      <c r="O678" s="12"/>
    </row>
    <row r="679" spans="11:15" x14ac:dyDescent="0.35">
      <c r="K679" s="21"/>
      <c r="L679" s="25"/>
      <c r="M679" s="12"/>
      <c r="N679" s="12"/>
      <c r="O679" s="12"/>
    </row>
    <row r="680" spans="11:15" x14ac:dyDescent="0.35">
      <c r="K680" s="21"/>
      <c r="L680" s="25"/>
      <c r="M680" s="12"/>
      <c r="N680" s="12"/>
      <c r="O680" s="12"/>
    </row>
    <row r="681" spans="11:15" x14ac:dyDescent="0.35">
      <c r="K681" s="21"/>
      <c r="L681" s="25"/>
      <c r="M681" s="12"/>
      <c r="N681" s="12"/>
      <c r="O681" s="12"/>
    </row>
    <row r="682" spans="11:15" x14ac:dyDescent="0.35">
      <c r="K682" s="21"/>
      <c r="L682" s="25"/>
      <c r="M682" s="12"/>
      <c r="N682" s="12"/>
      <c r="O682" s="12"/>
    </row>
    <row r="683" spans="11:15" x14ac:dyDescent="0.35">
      <c r="K683" s="21"/>
      <c r="L683" s="25"/>
      <c r="M683" s="12"/>
      <c r="N683" s="12"/>
      <c r="O683" s="12"/>
    </row>
    <row r="684" spans="11:15" x14ac:dyDescent="0.35">
      <c r="K684" s="21"/>
      <c r="L684" s="25"/>
      <c r="M684" s="12"/>
      <c r="N684" s="12"/>
      <c r="O684" s="12"/>
    </row>
    <row r="685" spans="11:15" x14ac:dyDescent="0.35">
      <c r="K685" s="21"/>
      <c r="L685" s="25"/>
      <c r="M685" s="12"/>
      <c r="N685" s="12"/>
      <c r="O685" s="12"/>
    </row>
    <row r="686" spans="11:15" x14ac:dyDescent="0.35">
      <c r="K686" s="21"/>
      <c r="L686" s="25"/>
      <c r="M686" s="12"/>
      <c r="N686" s="12"/>
      <c r="O686" s="12"/>
    </row>
    <row r="687" spans="11:15" x14ac:dyDescent="0.35">
      <c r="K687" s="21"/>
      <c r="L687" s="25"/>
      <c r="M687" s="12"/>
      <c r="N687" s="12"/>
      <c r="O687" s="12"/>
    </row>
    <row r="688" spans="11:15" x14ac:dyDescent="0.35">
      <c r="K688" s="21"/>
      <c r="L688" s="25"/>
      <c r="M688" s="12"/>
      <c r="N688" s="12"/>
      <c r="O688" s="12"/>
    </row>
    <row r="689" spans="11:15" x14ac:dyDescent="0.35">
      <c r="K689" s="21"/>
      <c r="L689" s="25"/>
      <c r="M689" s="12"/>
      <c r="N689" s="12"/>
      <c r="O689" s="12"/>
    </row>
    <row r="690" spans="11:15" x14ac:dyDescent="0.35">
      <c r="K690" s="21"/>
      <c r="L690" s="25"/>
      <c r="M690" s="12"/>
      <c r="N690" s="12"/>
      <c r="O690" s="12"/>
    </row>
    <row r="691" spans="11:15" x14ac:dyDescent="0.35">
      <c r="K691" s="21"/>
      <c r="L691" s="25"/>
      <c r="M691" s="12"/>
      <c r="N691" s="12"/>
      <c r="O691" s="12"/>
    </row>
    <row r="692" spans="11:15" x14ac:dyDescent="0.35">
      <c r="K692" s="21"/>
      <c r="L692" s="25"/>
      <c r="M692" s="12"/>
      <c r="N692" s="12"/>
      <c r="O692" s="12"/>
    </row>
    <row r="693" spans="11:15" x14ac:dyDescent="0.35">
      <c r="K693" s="21"/>
      <c r="L693" s="25"/>
      <c r="M693" s="12"/>
      <c r="N693" s="12"/>
      <c r="O693" s="12"/>
    </row>
    <row r="694" spans="11:15" x14ac:dyDescent="0.35">
      <c r="K694" s="21"/>
      <c r="L694" s="25"/>
      <c r="M694" s="12"/>
      <c r="N694" s="12"/>
      <c r="O694" s="12"/>
    </row>
    <row r="695" spans="11:15" x14ac:dyDescent="0.35">
      <c r="K695" s="21"/>
      <c r="L695" s="25"/>
      <c r="M695" s="12"/>
      <c r="N695" s="12"/>
      <c r="O695" s="12"/>
    </row>
    <row r="696" spans="11:15" x14ac:dyDescent="0.35">
      <c r="K696" s="21"/>
      <c r="L696" s="25"/>
      <c r="M696" s="12"/>
      <c r="N696" s="12"/>
      <c r="O696" s="12"/>
    </row>
    <row r="697" spans="11:15" x14ac:dyDescent="0.35">
      <c r="K697" s="21"/>
      <c r="L697" s="25"/>
      <c r="M697" s="12"/>
      <c r="N697" s="12"/>
      <c r="O697" s="12"/>
    </row>
    <row r="698" spans="11:15" x14ac:dyDescent="0.35">
      <c r="K698" s="21"/>
      <c r="L698" s="25"/>
      <c r="M698" s="12"/>
      <c r="N698" s="12"/>
      <c r="O698" s="12"/>
    </row>
    <row r="699" spans="11:15" x14ac:dyDescent="0.35">
      <c r="K699" s="21"/>
      <c r="L699" s="25"/>
      <c r="M699" s="12"/>
      <c r="N699" s="12"/>
      <c r="O699" s="12"/>
    </row>
    <row r="700" spans="11:15" x14ac:dyDescent="0.35">
      <c r="K700" s="21"/>
      <c r="L700" s="25"/>
      <c r="M700" s="12"/>
      <c r="N700" s="12"/>
      <c r="O700" s="12"/>
    </row>
    <row r="701" spans="11:15" x14ac:dyDescent="0.35">
      <c r="K701" s="21"/>
      <c r="L701" s="25"/>
      <c r="M701" s="12"/>
      <c r="N701" s="12"/>
      <c r="O701" s="12"/>
    </row>
    <row r="702" spans="11:15" x14ac:dyDescent="0.35">
      <c r="K702" s="21"/>
      <c r="L702" s="25"/>
      <c r="M702" s="12"/>
      <c r="N702" s="12"/>
      <c r="O702" s="12"/>
    </row>
    <row r="703" spans="11:15" x14ac:dyDescent="0.35">
      <c r="K703" s="21"/>
      <c r="L703" s="25"/>
      <c r="M703" s="12"/>
      <c r="N703" s="12"/>
      <c r="O703" s="12"/>
    </row>
    <row r="704" spans="11:15" x14ac:dyDescent="0.35">
      <c r="K704" s="21"/>
      <c r="L704" s="25"/>
      <c r="M704" s="12"/>
      <c r="N704" s="12"/>
      <c r="O704" s="12"/>
    </row>
    <row r="705" spans="11:15" x14ac:dyDescent="0.35">
      <c r="K705" s="21"/>
      <c r="L705" s="25"/>
      <c r="M705" s="12"/>
      <c r="N705" s="12"/>
      <c r="O705" s="12"/>
    </row>
    <row r="706" spans="11:15" x14ac:dyDescent="0.35">
      <c r="K706" s="21"/>
      <c r="L706" s="25"/>
      <c r="M706" s="12"/>
      <c r="N706" s="12"/>
      <c r="O706" s="12"/>
    </row>
    <row r="707" spans="11:15" x14ac:dyDescent="0.35">
      <c r="K707" s="21"/>
      <c r="L707" s="25"/>
      <c r="M707" s="12"/>
      <c r="N707" s="12"/>
      <c r="O707" s="12"/>
    </row>
    <row r="708" spans="11:15" x14ac:dyDescent="0.35">
      <c r="K708" s="21"/>
      <c r="L708" s="25"/>
      <c r="M708" s="12"/>
      <c r="N708" s="12"/>
      <c r="O708" s="12"/>
    </row>
    <row r="709" spans="11:15" x14ac:dyDescent="0.35">
      <c r="K709" s="21"/>
      <c r="L709" s="25"/>
      <c r="M709" s="12"/>
      <c r="N709" s="12"/>
      <c r="O709" s="12"/>
    </row>
    <row r="710" spans="11:15" x14ac:dyDescent="0.35">
      <c r="K710" s="21"/>
      <c r="L710" s="25"/>
      <c r="M710" s="12"/>
      <c r="N710" s="12"/>
      <c r="O710" s="12"/>
    </row>
    <row r="711" spans="11:15" x14ac:dyDescent="0.35">
      <c r="K711" s="21"/>
      <c r="L711" s="25"/>
      <c r="M711" s="12"/>
      <c r="N711" s="12"/>
      <c r="O711" s="12"/>
    </row>
    <row r="712" spans="11:15" x14ac:dyDescent="0.35">
      <c r="K712" s="21"/>
      <c r="L712" s="25"/>
      <c r="M712" s="12"/>
      <c r="N712" s="12"/>
      <c r="O712" s="12"/>
    </row>
    <row r="713" spans="11:15" x14ac:dyDescent="0.35">
      <c r="K713" s="21"/>
      <c r="L713" s="25"/>
      <c r="M713" s="12"/>
      <c r="N713" s="12"/>
      <c r="O713" s="12"/>
    </row>
    <row r="714" spans="11:15" x14ac:dyDescent="0.35">
      <c r="K714" s="21"/>
      <c r="L714" s="25"/>
      <c r="M714" s="12"/>
      <c r="N714" s="12"/>
      <c r="O714" s="12"/>
    </row>
    <row r="715" spans="11:15" x14ac:dyDescent="0.35">
      <c r="K715" s="21"/>
      <c r="L715" s="25"/>
      <c r="M715" s="12"/>
      <c r="N715" s="12"/>
      <c r="O715" s="12"/>
    </row>
    <row r="716" spans="11:15" x14ac:dyDescent="0.35">
      <c r="K716" s="21"/>
      <c r="L716" s="25"/>
      <c r="M716" s="12"/>
      <c r="N716" s="12"/>
      <c r="O716" s="12"/>
    </row>
    <row r="717" spans="11:15" x14ac:dyDescent="0.35">
      <c r="K717" s="21"/>
      <c r="L717" s="25"/>
      <c r="M717" s="12"/>
      <c r="N717" s="12"/>
      <c r="O717" s="12"/>
    </row>
    <row r="718" spans="11:15" x14ac:dyDescent="0.35">
      <c r="K718" s="21"/>
      <c r="L718" s="25"/>
      <c r="M718" s="12"/>
      <c r="N718" s="12"/>
      <c r="O718" s="12"/>
    </row>
    <row r="719" spans="11:15" x14ac:dyDescent="0.35">
      <c r="K719" s="21"/>
      <c r="L719" s="25"/>
      <c r="M719" s="12"/>
      <c r="N719" s="12"/>
      <c r="O719" s="12"/>
    </row>
    <row r="720" spans="11:15" x14ac:dyDescent="0.35">
      <c r="K720" s="21"/>
      <c r="L720" s="25"/>
      <c r="M720" s="12"/>
      <c r="N720" s="12"/>
      <c r="O720" s="12"/>
    </row>
    <row r="721" spans="11:15" x14ac:dyDescent="0.35">
      <c r="K721" s="21"/>
      <c r="L721" s="25"/>
      <c r="M721" s="12"/>
      <c r="N721" s="12"/>
      <c r="O721" s="12"/>
    </row>
    <row r="722" spans="11:15" x14ac:dyDescent="0.35">
      <c r="K722" s="21"/>
      <c r="L722" s="25"/>
      <c r="M722" s="12"/>
      <c r="N722" s="12"/>
      <c r="O722" s="12"/>
    </row>
    <row r="723" spans="11:15" x14ac:dyDescent="0.35">
      <c r="K723" s="21"/>
      <c r="L723" s="25"/>
      <c r="M723" s="12"/>
      <c r="N723" s="12"/>
      <c r="O723" s="12"/>
    </row>
    <row r="724" spans="11:15" x14ac:dyDescent="0.35">
      <c r="K724" s="21"/>
      <c r="L724" s="25"/>
      <c r="M724" s="12"/>
      <c r="N724" s="12"/>
      <c r="O724" s="12"/>
    </row>
    <row r="725" spans="11:15" x14ac:dyDescent="0.35">
      <c r="K725" s="21"/>
      <c r="L725" s="25"/>
      <c r="M725" s="12"/>
      <c r="N725" s="12"/>
      <c r="O725" s="12"/>
    </row>
    <row r="726" spans="11:15" x14ac:dyDescent="0.35">
      <c r="K726" s="21"/>
      <c r="L726" s="25"/>
      <c r="M726" s="12"/>
      <c r="N726" s="12"/>
      <c r="O726" s="12"/>
    </row>
    <row r="727" spans="11:15" x14ac:dyDescent="0.35">
      <c r="K727" s="21"/>
      <c r="L727" s="25"/>
      <c r="M727" s="12"/>
      <c r="N727" s="12"/>
      <c r="O727" s="12"/>
    </row>
    <row r="728" spans="11:15" x14ac:dyDescent="0.35">
      <c r="K728" s="21"/>
      <c r="L728" s="25"/>
      <c r="M728" s="12"/>
      <c r="N728" s="12"/>
      <c r="O728" s="12"/>
    </row>
    <row r="729" spans="11:15" x14ac:dyDescent="0.35">
      <c r="K729" s="21"/>
      <c r="L729" s="25"/>
      <c r="M729" s="12"/>
      <c r="N729" s="12"/>
      <c r="O729" s="12"/>
    </row>
    <row r="730" spans="11:15" x14ac:dyDescent="0.35">
      <c r="K730" s="21"/>
      <c r="L730" s="25"/>
      <c r="M730" s="12"/>
      <c r="N730" s="12"/>
      <c r="O730" s="12"/>
    </row>
    <row r="731" spans="11:15" x14ac:dyDescent="0.35">
      <c r="K731" s="21"/>
      <c r="L731" s="25"/>
      <c r="M731" s="12"/>
      <c r="N731" s="12"/>
      <c r="O731" s="12"/>
    </row>
    <row r="732" spans="11:15" x14ac:dyDescent="0.35">
      <c r="K732" s="21"/>
      <c r="L732" s="25"/>
      <c r="M732" s="12"/>
      <c r="N732" s="12"/>
      <c r="O732" s="12"/>
    </row>
    <row r="733" spans="11:15" x14ac:dyDescent="0.35">
      <c r="K733" s="21"/>
      <c r="L733" s="25"/>
      <c r="M733" s="12"/>
      <c r="N733" s="12"/>
      <c r="O733" s="12"/>
    </row>
    <row r="734" spans="11:15" x14ac:dyDescent="0.35">
      <c r="K734" s="21"/>
      <c r="L734" s="25"/>
      <c r="M734" s="12"/>
      <c r="N734" s="12"/>
      <c r="O734" s="12"/>
    </row>
    <row r="735" spans="11:15" x14ac:dyDescent="0.35">
      <c r="K735" s="21"/>
      <c r="L735" s="25"/>
      <c r="M735" s="12"/>
      <c r="N735" s="12"/>
      <c r="O735" s="12"/>
    </row>
    <row r="736" spans="11:15" x14ac:dyDescent="0.35">
      <c r="K736" s="21"/>
      <c r="L736" s="25"/>
      <c r="M736" s="12"/>
      <c r="N736" s="12"/>
      <c r="O736" s="12"/>
    </row>
    <row r="737" spans="11:15" x14ac:dyDescent="0.35">
      <c r="K737" s="21"/>
      <c r="L737" s="25"/>
      <c r="M737" s="12"/>
      <c r="N737" s="12"/>
      <c r="O737" s="12"/>
    </row>
    <row r="738" spans="11:15" x14ac:dyDescent="0.35">
      <c r="K738" s="21"/>
      <c r="L738" s="25"/>
      <c r="M738" s="12"/>
      <c r="N738" s="12"/>
      <c r="O738" s="12"/>
    </row>
    <row r="739" spans="11:15" x14ac:dyDescent="0.35">
      <c r="K739" s="21"/>
      <c r="L739" s="25"/>
      <c r="M739" s="12"/>
      <c r="N739" s="12"/>
      <c r="O739" s="12"/>
    </row>
    <row r="740" spans="11:15" x14ac:dyDescent="0.35">
      <c r="K740" s="21"/>
      <c r="L740" s="25"/>
      <c r="M740" s="12"/>
      <c r="N740" s="12"/>
      <c r="O740" s="12"/>
    </row>
    <row r="741" spans="11:15" x14ac:dyDescent="0.35">
      <c r="K741" s="21"/>
      <c r="L741" s="25"/>
      <c r="M741" s="12"/>
      <c r="N741" s="12"/>
      <c r="O741" s="12"/>
    </row>
    <row r="742" spans="11:15" x14ac:dyDescent="0.35">
      <c r="K742" s="21"/>
      <c r="L742" s="25"/>
      <c r="M742" s="12"/>
      <c r="N742" s="12"/>
      <c r="O742" s="12"/>
    </row>
    <row r="743" spans="11:15" x14ac:dyDescent="0.35">
      <c r="K743" s="21"/>
      <c r="L743" s="25"/>
      <c r="M743" s="12"/>
      <c r="N743" s="12"/>
      <c r="O743" s="12"/>
    </row>
    <row r="744" spans="11:15" x14ac:dyDescent="0.35">
      <c r="K744" s="21"/>
      <c r="L744" s="25"/>
      <c r="M744" s="12"/>
      <c r="N744" s="12"/>
      <c r="O744" s="12"/>
    </row>
    <row r="745" spans="11:15" x14ac:dyDescent="0.35">
      <c r="K745" s="21"/>
      <c r="L745" s="25"/>
      <c r="M745" s="12"/>
      <c r="N745" s="12"/>
      <c r="O745" s="12"/>
    </row>
    <row r="746" spans="11:15" x14ac:dyDescent="0.35">
      <c r="K746" s="21"/>
      <c r="L746" s="25"/>
      <c r="M746" s="12"/>
      <c r="N746" s="12"/>
      <c r="O746" s="12"/>
    </row>
    <row r="747" spans="11:15" x14ac:dyDescent="0.35">
      <c r="K747" s="21"/>
      <c r="L747" s="25"/>
      <c r="M747" s="12"/>
      <c r="N747" s="12"/>
      <c r="O747" s="12"/>
    </row>
    <row r="748" spans="11:15" x14ac:dyDescent="0.35">
      <c r="K748" s="21"/>
      <c r="L748" s="25"/>
      <c r="M748" s="12"/>
      <c r="N748" s="12"/>
      <c r="O748" s="12"/>
    </row>
    <row r="749" spans="11:15" x14ac:dyDescent="0.35">
      <c r="K749" s="21"/>
      <c r="L749" s="25"/>
      <c r="M749" s="12"/>
      <c r="N749" s="12"/>
      <c r="O749" s="12"/>
    </row>
    <row r="750" spans="11:15" x14ac:dyDescent="0.35">
      <c r="K750" s="21"/>
      <c r="L750" s="25"/>
      <c r="M750" s="12"/>
      <c r="N750" s="12"/>
      <c r="O750" s="12"/>
    </row>
    <row r="751" spans="11:15" x14ac:dyDescent="0.35">
      <c r="K751" s="21"/>
      <c r="L751" s="25"/>
      <c r="M751" s="12"/>
      <c r="N751" s="12"/>
      <c r="O751" s="12"/>
    </row>
    <row r="752" spans="11:15" x14ac:dyDescent="0.35">
      <c r="K752" s="21"/>
      <c r="L752" s="25"/>
      <c r="M752" s="12"/>
      <c r="N752" s="12"/>
      <c r="O752" s="12"/>
    </row>
    <row r="753" spans="11:15" x14ac:dyDescent="0.35">
      <c r="K753" s="21"/>
      <c r="L753" s="25"/>
      <c r="M753" s="12"/>
      <c r="N753" s="12"/>
      <c r="O753" s="12"/>
    </row>
    <row r="754" spans="11:15" x14ac:dyDescent="0.35">
      <c r="K754" s="21"/>
      <c r="L754" s="25"/>
      <c r="M754" s="12"/>
      <c r="N754" s="12"/>
      <c r="O754" s="12"/>
    </row>
    <row r="755" spans="11:15" x14ac:dyDescent="0.35">
      <c r="K755" s="21"/>
      <c r="L755" s="25"/>
      <c r="M755" s="12"/>
      <c r="N755" s="12"/>
      <c r="O755" s="12"/>
    </row>
    <row r="756" spans="11:15" x14ac:dyDescent="0.35">
      <c r="K756" s="21"/>
      <c r="L756" s="25"/>
      <c r="M756" s="12"/>
      <c r="N756" s="12"/>
      <c r="O756" s="12"/>
    </row>
    <row r="757" spans="11:15" x14ac:dyDescent="0.35">
      <c r="K757" s="21"/>
      <c r="L757" s="25"/>
      <c r="M757" s="12"/>
      <c r="N757" s="12"/>
      <c r="O757" s="12"/>
    </row>
    <row r="758" spans="11:15" x14ac:dyDescent="0.35">
      <c r="K758" s="21"/>
      <c r="L758" s="25"/>
      <c r="M758" s="12"/>
      <c r="N758" s="12"/>
      <c r="O758" s="12"/>
    </row>
    <row r="759" spans="11:15" x14ac:dyDescent="0.35">
      <c r="K759" s="21"/>
      <c r="L759" s="25"/>
      <c r="M759" s="12"/>
      <c r="N759" s="12"/>
      <c r="O759" s="12"/>
    </row>
    <row r="760" spans="11:15" x14ac:dyDescent="0.35">
      <c r="K760" s="21"/>
      <c r="L760" s="25"/>
      <c r="M760" s="12"/>
      <c r="N760" s="12"/>
      <c r="O760" s="12"/>
    </row>
    <row r="761" spans="11:15" x14ac:dyDescent="0.35">
      <c r="K761" s="21"/>
      <c r="L761" s="25"/>
      <c r="M761" s="12"/>
      <c r="N761" s="12"/>
      <c r="O761" s="12"/>
    </row>
    <row r="762" spans="11:15" x14ac:dyDescent="0.35">
      <c r="K762" s="21"/>
      <c r="L762" s="25"/>
      <c r="M762" s="12"/>
      <c r="N762" s="12"/>
      <c r="O762" s="12"/>
    </row>
    <row r="763" spans="11:15" x14ac:dyDescent="0.35">
      <c r="K763" s="21"/>
      <c r="L763" s="25"/>
      <c r="M763" s="12"/>
      <c r="N763" s="12"/>
      <c r="O763" s="12"/>
    </row>
    <row r="764" spans="11:15" x14ac:dyDescent="0.35">
      <c r="K764" s="21"/>
      <c r="L764" s="25"/>
      <c r="M764" s="12"/>
      <c r="N764" s="12"/>
      <c r="O764" s="12"/>
    </row>
    <row r="765" spans="11:15" x14ac:dyDescent="0.35">
      <c r="K765" s="21"/>
      <c r="L765" s="25"/>
      <c r="M765" s="12"/>
      <c r="N765" s="12"/>
      <c r="O765" s="12"/>
    </row>
    <row r="766" spans="11:15" x14ac:dyDescent="0.35">
      <c r="K766" s="21"/>
      <c r="L766" s="25"/>
      <c r="M766" s="12"/>
      <c r="N766" s="12"/>
      <c r="O766" s="12"/>
    </row>
    <row r="767" spans="11:15" x14ac:dyDescent="0.35">
      <c r="K767" s="21"/>
      <c r="L767" s="25"/>
      <c r="M767" s="12"/>
      <c r="N767" s="12"/>
      <c r="O767" s="12"/>
    </row>
    <row r="768" spans="11:15" x14ac:dyDescent="0.35">
      <c r="K768" s="21"/>
      <c r="L768" s="25"/>
      <c r="M768" s="12"/>
      <c r="N768" s="12"/>
      <c r="O768" s="12"/>
    </row>
    <row r="769" spans="11:15" x14ac:dyDescent="0.35">
      <c r="K769" s="21"/>
      <c r="L769" s="25"/>
      <c r="M769" s="12"/>
      <c r="N769" s="12"/>
      <c r="O769" s="12"/>
    </row>
    <row r="770" spans="11:15" x14ac:dyDescent="0.35">
      <c r="K770" s="21"/>
      <c r="L770" s="25"/>
      <c r="M770" s="12"/>
      <c r="N770" s="12"/>
      <c r="O770" s="12"/>
    </row>
    <row r="771" spans="11:15" x14ac:dyDescent="0.35">
      <c r="K771" s="21"/>
      <c r="L771" s="25"/>
      <c r="M771" s="12"/>
      <c r="N771" s="12"/>
      <c r="O771" s="12"/>
    </row>
    <row r="772" spans="11:15" x14ac:dyDescent="0.35">
      <c r="K772" s="21"/>
      <c r="L772" s="25"/>
      <c r="M772" s="12"/>
      <c r="N772" s="12"/>
      <c r="O772" s="12"/>
    </row>
    <row r="773" spans="11:15" x14ac:dyDescent="0.35">
      <c r="K773" s="21"/>
      <c r="L773" s="25"/>
      <c r="M773" s="12"/>
      <c r="N773" s="12"/>
      <c r="O773" s="12"/>
    </row>
    <row r="774" spans="11:15" x14ac:dyDescent="0.35">
      <c r="K774" s="21"/>
      <c r="L774" s="25"/>
      <c r="M774" s="12"/>
      <c r="N774" s="12"/>
      <c r="O774" s="12"/>
    </row>
    <row r="775" spans="11:15" x14ac:dyDescent="0.35">
      <c r="K775" s="21"/>
      <c r="L775" s="25"/>
      <c r="M775" s="12"/>
      <c r="N775" s="12"/>
      <c r="O775" s="12"/>
    </row>
    <row r="776" spans="11:15" x14ac:dyDescent="0.35">
      <c r="K776" s="21"/>
      <c r="L776" s="25"/>
      <c r="M776" s="12"/>
      <c r="N776" s="12"/>
      <c r="O776" s="12"/>
    </row>
    <row r="777" spans="11:15" x14ac:dyDescent="0.35">
      <c r="K777" s="21"/>
      <c r="L777" s="25"/>
      <c r="M777" s="12"/>
      <c r="N777" s="12"/>
      <c r="O777" s="12"/>
    </row>
    <row r="778" spans="11:15" x14ac:dyDescent="0.35">
      <c r="K778" s="21"/>
      <c r="L778" s="25"/>
      <c r="M778" s="12"/>
      <c r="N778" s="12"/>
      <c r="O778" s="12"/>
    </row>
    <row r="779" spans="11:15" x14ac:dyDescent="0.35">
      <c r="K779" s="21"/>
      <c r="L779" s="25"/>
      <c r="M779" s="12"/>
      <c r="N779" s="12"/>
      <c r="O779" s="12"/>
    </row>
    <row r="780" spans="11:15" x14ac:dyDescent="0.35">
      <c r="K780" s="21"/>
      <c r="L780" s="25"/>
      <c r="M780" s="12"/>
      <c r="N780" s="12"/>
      <c r="O780" s="12"/>
    </row>
    <row r="781" spans="11:15" x14ac:dyDescent="0.35">
      <c r="K781" s="21"/>
      <c r="L781" s="25"/>
      <c r="M781" s="12"/>
      <c r="N781" s="12"/>
      <c r="O781" s="12"/>
    </row>
    <row r="782" spans="11:15" x14ac:dyDescent="0.35">
      <c r="K782" s="21"/>
      <c r="L782" s="25"/>
      <c r="M782" s="12"/>
      <c r="N782" s="12"/>
      <c r="O782" s="12"/>
    </row>
    <row r="783" spans="11:15" x14ac:dyDescent="0.35">
      <c r="K783" s="21"/>
      <c r="L783" s="25"/>
      <c r="M783" s="12"/>
      <c r="N783" s="12"/>
      <c r="O783" s="12"/>
    </row>
    <row r="784" spans="11:15" x14ac:dyDescent="0.35">
      <c r="K784" s="21"/>
      <c r="L784" s="25"/>
      <c r="M784" s="12"/>
      <c r="N784" s="12"/>
      <c r="O784" s="12"/>
    </row>
    <row r="785" spans="11:15" x14ac:dyDescent="0.35">
      <c r="K785" s="21"/>
      <c r="L785" s="25"/>
      <c r="M785" s="12"/>
      <c r="N785" s="12"/>
      <c r="O785" s="12"/>
    </row>
    <row r="786" spans="11:15" x14ac:dyDescent="0.35">
      <c r="K786" s="21"/>
      <c r="L786" s="25"/>
      <c r="M786" s="12"/>
      <c r="N786" s="12"/>
      <c r="O786" s="12"/>
    </row>
    <row r="787" spans="11:15" x14ac:dyDescent="0.35">
      <c r="K787" s="21"/>
      <c r="L787" s="25"/>
      <c r="M787" s="12"/>
      <c r="N787" s="12"/>
      <c r="O787" s="12"/>
    </row>
    <row r="788" spans="11:15" x14ac:dyDescent="0.35">
      <c r="K788" s="21"/>
      <c r="L788" s="25"/>
      <c r="M788" s="12"/>
      <c r="N788" s="12"/>
      <c r="O788" s="12"/>
    </row>
    <row r="789" spans="11:15" x14ac:dyDescent="0.35">
      <c r="K789" s="21"/>
      <c r="L789" s="25"/>
      <c r="M789" s="12"/>
      <c r="N789" s="12"/>
      <c r="O789" s="12"/>
    </row>
    <row r="790" spans="11:15" x14ac:dyDescent="0.35">
      <c r="K790" s="21"/>
      <c r="L790" s="25"/>
      <c r="M790" s="12"/>
      <c r="N790" s="12"/>
      <c r="O790" s="12"/>
    </row>
    <row r="791" spans="11:15" x14ac:dyDescent="0.35">
      <c r="K791" s="21"/>
      <c r="L791" s="25"/>
      <c r="M791" s="12"/>
      <c r="N791" s="12"/>
      <c r="O791" s="12"/>
    </row>
    <row r="792" spans="11:15" x14ac:dyDescent="0.35">
      <c r="K792" s="21"/>
      <c r="L792" s="25"/>
      <c r="M792" s="12"/>
      <c r="N792" s="12"/>
      <c r="O792" s="12"/>
    </row>
    <row r="793" spans="11:15" x14ac:dyDescent="0.35">
      <c r="K793" s="21"/>
      <c r="L793" s="25"/>
      <c r="M793" s="12"/>
      <c r="N793" s="12"/>
      <c r="O793" s="12"/>
    </row>
    <row r="794" spans="11:15" x14ac:dyDescent="0.35">
      <c r="K794" s="21"/>
      <c r="L794" s="25"/>
      <c r="M794" s="12"/>
      <c r="N794" s="12"/>
      <c r="O794" s="12"/>
    </row>
    <row r="795" spans="11:15" x14ac:dyDescent="0.35">
      <c r="K795" s="21"/>
      <c r="L795" s="25"/>
      <c r="M795" s="12"/>
      <c r="N795" s="12"/>
      <c r="O795" s="12"/>
    </row>
    <row r="796" spans="11:15" x14ac:dyDescent="0.35">
      <c r="K796" s="21"/>
      <c r="L796" s="25"/>
      <c r="M796" s="12"/>
      <c r="N796" s="12"/>
      <c r="O796" s="12"/>
    </row>
    <row r="797" spans="11:15" x14ac:dyDescent="0.35">
      <c r="K797" s="21"/>
      <c r="L797" s="25"/>
      <c r="M797" s="12"/>
      <c r="N797" s="12"/>
      <c r="O797" s="12"/>
    </row>
    <row r="798" spans="11:15" x14ac:dyDescent="0.35">
      <c r="K798" s="21"/>
      <c r="L798" s="25"/>
      <c r="M798" s="12"/>
      <c r="N798" s="12"/>
      <c r="O798" s="12"/>
    </row>
    <row r="799" spans="11:15" x14ac:dyDescent="0.35">
      <c r="K799" s="21"/>
      <c r="L799" s="25"/>
      <c r="M799" s="12"/>
      <c r="N799" s="12"/>
      <c r="O799" s="12"/>
    </row>
    <row r="800" spans="11:15" x14ac:dyDescent="0.35">
      <c r="K800" s="21"/>
      <c r="L800" s="25"/>
      <c r="M800" s="12"/>
      <c r="N800" s="12"/>
      <c r="O800" s="12"/>
    </row>
    <row r="801" spans="11:15" x14ac:dyDescent="0.35">
      <c r="K801" s="21"/>
      <c r="L801" s="25"/>
      <c r="M801" s="12"/>
      <c r="N801" s="12"/>
      <c r="O801" s="12"/>
    </row>
    <row r="802" spans="11:15" x14ac:dyDescent="0.35">
      <c r="K802" s="21"/>
      <c r="L802" s="25"/>
      <c r="M802" s="12"/>
      <c r="N802" s="12"/>
      <c r="O802" s="12"/>
    </row>
    <row r="803" spans="11:15" x14ac:dyDescent="0.35">
      <c r="K803" s="21"/>
      <c r="L803" s="25"/>
      <c r="M803" s="12"/>
      <c r="N803" s="12"/>
      <c r="O803" s="12"/>
    </row>
    <row r="804" spans="11:15" x14ac:dyDescent="0.35">
      <c r="K804" s="21"/>
      <c r="L804" s="25"/>
      <c r="M804" s="12"/>
      <c r="N804" s="12"/>
      <c r="O804" s="12"/>
    </row>
    <row r="805" spans="11:15" x14ac:dyDescent="0.35">
      <c r="K805" s="21"/>
      <c r="L805" s="25"/>
      <c r="M805" s="12"/>
      <c r="N805" s="12"/>
      <c r="O805" s="12"/>
    </row>
    <row r="806" spans="11:15" x14ac:dyDescent="0.35">
      <c r="K806" s="21"/>
      <c r="L806" s="25"/>
      <c r="M806" s="12"/>
      <c r="N806" s="12"/>
      <c r="O806" s="12"/>
    </row>
    <row r="807" spans="11:15" x14ac:dyDescent="0.35">
      <c r="K807" s="21"/>
      <c r="L807" s="25"/>
      <c r="M807" s="12"/>
      <c r="N807" s="12"/>
      <c r="O807" s="12"/>
    </row>
    <row r="808" spans="11:15" x14ac:dyDescent="0.35">
      <c r="K808" s="21"/>
      <c r="L808" s="25"/>
      <c r="M808" s="12"/>
      <c r="N808" s="12"/>
      <c r="O808" s="12"/>
    </row>
    <row r="809" spans="11:15" x14ac:dyDescent="0.35">
      <c r="K809" s="21"/>
      <c r="L809" s="25"/>
      <c r="M809" s="12"/>
      <c r="N809" s="12"/>
      <c r="O809" s="12"/>
    </row>
    <row r="810" spans="11:15" x14ac:dyDescent="0.35">
      <c r="K810" s="21"/>
      <c r="L810" s="25"/>
      <c r="M810" s="12"/>
      <c r="N810" s="12"/>
      <c r="O810" s="12"/>
    </row>
    <row r="811" spans="11:15" x14ac:dyDescent="0.35">
      <c r="K811" s="21"/>
      <c r="L811" s="25"/>
      <c r="M811" s="12"/>
      <c r="N811" s="12"/>
      <c r="O811" s="12"/>
    </row>
    <row r="812" spans="11:15" x14ac:dyDescent="0.35">
      <c r="K812" s="21"/>
      <c r="L812" s="25"/>
      <c r="M812" s="12"/>
      <c r="N812" s="12"/>
      <c r="O812" s="12"/>
    </row>
    <row r="813" spans="11:15" x14ac:dyDescent="0.35">
      <c r="K813" s="21"/>
      <c r="L813" s="25"/>
      <c r="M813" s="12"/>
      <c r="N813" s="12"/>
      <c r="O813" s="12"/>
    </row>
    <row r="814" spans="11:15" x14ac:dyDescent="0.35">
      <c r="K814" s="21"/>
      <c r="L814" s="25"/>
      <c r="M814" s="12"/>
      <c r="N814" s="12"/>
      <c r="O814" s="12"/>
    </row>
    <row r="815" spans="11:15" x14ac:dyDescent="0.35">
      <c r="K815" s="21"/>
      <c r="L815" s="25"/>
      <c r="M815" s="12"/>
      <c r="N815" s="12"/>
      <c r="O815" s="12"/>
    </row>
    <row r="816" spans="11:15" x14ac:dyDescent="0.35">
      <c r="K816" s="21"/>
      <c r="L816" s="25"/>
      <c r="M816" s="12"/>
      <c r="N816" s="12"/>
      <c r="O816" s="12"/>
    </row>
    <row r="817" spans="11:15" x14ac:dyDescent="0.35">
      <c r="K817" s="21"/>
      <c r="L817" s="25"/>
      <c r="M817" s="12"/>
      <c r="N817" s="12"/>
      <c r="O817" s="12"/>
    </row>
    <row r="818" spans="11:15" x14ac:dyDescent="0.35">
      <c r="K818" s="21"/>
      <c r="L818" s="25"/>
      <c r="M818" s="12"/>
      <c r="N818" s="12"/>
      <c r="O818" s="12"/>
    </row>
    <row r="819" spans="11:15" x14ac:dyDescent="0.35">
      <c r="K819" s="21"/>
      <c r="L819" s="25"/>
      <c r="M819" s="12"/>
      <c r="N819" s="12"/>
      <c r="O819" s="12"/>
    </row>
    <row r="820" spans="11:15" x14ac:dyDescent="0.35">
      <c r="K820" s="21"/>
      <c r="L820" s="25"/>
      <c r="M820" s="12"/>
      <c r="N820" s="12"/>
      <c r="O820" s="12"/>
    </row>
    <row r="821" spans="11:15" x14ac:dyDescent="0.35">
      <c r="K821" s="21"/>
      <c r="L821" s="25"/>
      <c r="M821" s="12"/>
      <c r="N821" s="12"/>
      <c r="O821" s="12"/>
    </row>
    <row r="822" spans="11:15" x14ac:dyDescent="0.35">
      <c r="K822" s="21"/>
      <c r="L822" s="25"/>
      <c r="M822" s="12"/>
      <c r="N822" s="12"/>
      <c r="O822" s="12"/>
    </row>
    <row r="823" spans="11:15" x14ac:dyDescent="0.35">
      <c r="K823" s="21"/>
      <c r="L823" s="25"/>
      <c r="M823" s="12"/>
      <c r="N823" s="12"/>
      <c r="O823" s="12"/>
    </row>
    <row r="824" spans="11:15" x14ac:dyDescent="0.35">
      <c r="K824" s="21"/>
      <c r="L824" s="25"/>
      <c r="M824" s="12"/>
      <c r="N824" s="12"/>
      <c r="O824" s="12"/>
    </row>
    <row r="825" spans="11:15" x14ac:dyDescent="0.35">
      <c r="K825" s="21"/>
      <c r="L825" s="25"/>
      <c r="M825" s="12"/>
      <c r="N825" s="12"/>
      <c r="O825" s="12"/>
    </row>
    <row r="826" spans="11:15" x14ac:dyDescent="0.35">
      <c r="K826" s="21"/>
      <c r="L826" s="25"/>
      <c r="M826" s="12"/>
      <c r="N826" s="12"/>
      <c r="O826" s="12"/>
    </row>
    <row r="827" spans="11:15" x14ac:dyDescent="0.35">
      <c r="K827" s="21"/>
      <c r="L827" s="25"/>
      <c r="M827" s="12"/>
      <c r="N827" s="12"/>
      <c r="O827" s="12"/>
    </row>
    <row r="828" spans="11:15" x14ac:dyDescent="0.35">
      <c r="K828" s="21"/>
      <c r="L828" s="25"/>
      <c r="M828" s="12"/>
      <c r="N828" s="12"/>
      <c r="O828" s="12"/>
    </row>
    <row r="829" spans="11:15" x14ac:dyDescent="0.35">
      <c r="K829" s="21"/>
      <c r="L829" s="25"/>
      <c r="M829" s="12"/>
      <c r="N829" s="12"/>
      <c r="O829" s="12"/>
    </row>
    <row r="830" spans="11:15" x14ac:dyDescent="0.35">
      <c r="K830" s="21"/>
      <c r="L830" s="25"/>
      <c r="M830" s="12"/>
      <c r="N830" s="12"/>
      <c r="O830" s="12"/>
    </row>
    <row r="831" spans="11:15" x14ac:dyDescent="0.35">
      <c r="K831" s="21"/>
      <c r="L831" s="25"/>
      <c r="M831" s="12"/>
      <c r="N831" s="12"/>
      <c r="O831" s="12"/>
    </row>
    <row r="832" spans="11:15" x14ac:dyDescent="0.35">
      <c r="K832" s="21"/>
      <c r="L832" s="25"/>
      <c r="M832" s="12"/>
      <c r="N832" s="12"/>
      <c r="O832" s="12"/>
    </row>
    <row r="833" spans="11:15" x14ac:dyDescent="0.35">
      <c r="K833" s="21"/>
      <c r="L833" s="25"/>
      <c r="M833" s="12"/>
      <c r="N833" s="12"/>
      <c r="O833" s="12"/>
    </row>
    <row r="834" spans="11:15" x14ac:dyDescent="0.35">
      <c r="K834" s="21"/>
      <c r="L834" s="25"/>
      <c r="M834" s="12"/>
      <c r="N834" s="12"/>
      <c r="O834" s="12"/>
    </row>
    <row r="835" spans="11:15" x14ac:dyDescent="0.35">
      <c r="K835" s="21"/>
      <c r="L835" s="25"/>
      <c r="M835" s="12"/>
      <c r="N835" s="12"/>
      <c r="O835" s="12"/>
    </row>
    <row r="836" spans="11:15" x14ac:dyDescent="0.35">
      <c r="K836" s="21"/>
      <c r="L836" s="25"/>
      <c r="M836" s="12"/>
      <c r="N836" s="12"/>
      <c r="O836" s="12"/>
    </row>
    <row r="837" spans="11:15" x14ac:dyDescent="0.35">
      <c r="K837" s="21"/>
      <c r="L837" s="25"/>
      <c r="M837" s="12"/>
      <c r="N837" s="12"/>
      <c r="O837" s="12"/>
    </row>
    <row r="838" spans="11:15" x14ac:dyDescent="0.35">
      <c r="K838" s="21"/>
      <c r="L838" s="25"/>
      <c r="M838" s="12"/>
      <c r="N838" s="12"/>
      <c r="O838" s="12"/>
    </row>
    <row r="839" spans="11:15" x14ac:dyDescent="0.35">
      <c r="K839" s="21"/>
      <c r="L839" s="25"/>
      <c r="M839" s="12"/>
      <c r="N839" s="12"/>
      <c r="O839" s="12"/>
    </row>
    <row r="840" spans="11:15" x14ac:dyDescent="0.35">
      <c r="K840" s="21"/>
      <c r="L840" s="25"/>
      <c r="M840" s="12"/>
      <c r="N840" s="12"/>
      <c r="O840" s="12"/>
    </row>
    <row r="841" spans="11:15" x14ac:dyDescent="0.35">
      <c r="K841" s="21"/>
      <c r="L841" s="25"/>
      <c r="M841" s="12"/>
      <c r="N841" s="12"/>
      <c r="O841" s="12"/>
    </row>
    <row r="842" spans="11:15" x14ac:dyDescent="0.35">
      <c r="K842" s="21"/>
      <c r="L842" s="25"/>
      <c r="M842" s="12"/>
      <c r="N842" s="12"/>
      <c r="O842" s="12"/>
    </row>
    <row r="843" spans="11:15" x14ac:dyDescent="0.35">
      <c r="K843" s="21"/>
      <c r="L843" s="25"/>
      <c r="M843" s="12"/>
      <c r="N843" s="12"/>
      <c r="O843" s="12"/>
    </row>
    <row r="844" spans="11:15" x14ac:dyDescent="0.35">
      <c r="K844" s="21"/>
      <c r="L844" s="25"/>
      <c r="M844" s="12"/>
      <c r="N844" s="12"/>
      <c r="O844" s="12"/>
    </row>
    <row r="845" spans="11:15" x14ac:dyDescent="0.35">
      <c r="K845" s="21"/>
      <c r="L845" s="25"/>
      <c r="M845" s="12"/>
      <c r="N845" s="12"/>
      <c r="O845" s="12"/>
    </row>
    <row r="846" spans="11:15" x14ac:dyDescent="0.35">
      <c r="K846" s="21"/>
      <c r="L846" s="25"/>
      <c r="M846" s="12"/>
      <c r="N846" s="12"/>
      <c r="O846" s="12"/>
    </row>
    <row r="847" spans="11:15" x14ac:dyDescent="0.35">
      <c r="K847" s="21"/>
      <c r="L847" s="25"/>
      <c r="M847" s="12"/>
      <c r="N847" s="12"/>
      <c r="O847" s="12"/>
    </row>
    <row r="848" spans="11:15" x14ac:dyDescent="0.35">
      <c r="K848" s="21"/>
      <c r="L848" s="25"/>
      <c r="M848" s="12"/>
      <c r="N848" s="12"/>
      <c r="O848" s="12"/>
    </row>
    <row r="849" spans="11:15" x14ac:dyDescent="0.35">
      <c r="K849" s="21"/>
      <c r="L849" s="25"/>
      <c r="M849" s="12"/>
      <c r="N849" s="12"/>
      <c r="O849" s="12"/>
    </row>
    <row r="850" spans="11:15" x14ac:dyDescent="0.35">
      <c r="K850" s="21"/>
      <c r="L850" s="25"/>
      <c r="M850" s="12"/>
      <c r="N850" s="12"/>
      <c r="O850" s="12"/>
    </row>
    <row r="851" spans="11:15" x14ac:dyDescent="0.35">
      <c r="K851" s="21"/>
      <c r="L851" s="25"/>
      <c r="M851" s="12"/>
      <c r="N851" s="12"/>
      <c r="O851" s="12"/>
    </row>
    <row r="852" spans="11:15" x14ac:dyDescent="0.35">
      <c r="K852" s="21"/>
      <c r="L852" s="25"/>
      <c r="M852" s="12"/>
      <c r="N852" s="12"/>
      <c r="O852" s="12"/>
    </row>
    <row r="853" spans="11:15" x14ac:dyDescent="0.35">
      <c r="K853" s="21"/>
      <c r="L853" s="25"/>
      <c r="M853" s="12"/>
      <c r="N853" s="12"/>
      <c r="O853" s="12"/>
    </row>
    <row r="854" spans="11:15" x14ac:dyDescent="0.35">
      <c r="K854" s="21"/>
      <c r="L854" s="25"/>
      <c r="M854" s="12"/>
      <c r="N854" s="12"/>
      <c r="O854" s="12"/>
    </row>
    <row r="855" spans="11:15" x14ac:dyDescent="0.35">
      <c r="K855" s="21"/>
      <c r="L855" s="25"/>
      <c r="M855" s="12"/>
      <c r="N855" s="12"/>
      <c r="O855" s="12"/>
    </row>
    <row r="856" spans="11:15" x14ac:dyDescent="0.35">
      <c r="K856" s="21"/>
      <c r="L856" s="25"/>
      <c r="M856" s="12"/>
      <c r="N856" s="12"/>
      <c r="O856" s="12"/>
    </row>
    <row r="857" spans="11:15" x14ac:dyDescent="0.35">
      <c r="K857" s="21"/>
      <c r="L857" s="25"/>
      <c r="M857" s="12"/>
      <c r="N857" s="12"/>
      <c r="O857" s="12"/>
    </row>
    <row r="858" spans="11:15" x14ac:dyDescent="0.35">
      <c r="K858" s="21"/>
      <c r="L858" s="25"/>
      <c r="M858" s="12"/>
      <c r="N858" s="12"/>
      <c r="O858" s="12"/>
    </row>
    <row r="859" spans="11:15" x14ac:dyDescent="0.35">
      <c r="K859" s="21"/>
      <c r="L859" s="25"/>
      <c r="M859" s="12"/>
      <c r="N859" s="12"/>
      <c r="O859" s="12"/>
    </row>
    <row r="860" spans="11:15" x14ac:dyDescent="0.35">
      <c r="K860" s="21"/>
      <c r="L860" s="25"/>
      <c r="M860" s="12"/>
      <c r="N860" s="12"/>
      <c r="O860" s="12"/>
    </row>
    <row r="861" spans="11:15" x14ac:dyDescent="0.35">
      <c r="K861" s="21"/>
      <c r="L861" s="25"/>
      <c r="M861" s="12"/>
      <c r="N861" s="12"/>
      <c r="O861" s="12"/>
    </row>
    <row r="862" spans="11:15" x14ac:dyDescent="0.35">
      <c r="K862" s="21"/>
      <c r="L862" s="25"/>
      <c r="M862" s="12"/>
      <c r="N862" s="12"/>
      <c r="O862" s="12"/>
    </row>
    <row r="863" spans="11:15" x14ac:dyDescent="0.35">
      <c r="K863" s="21"/>
      <c r="L863" s="25"/>
      <c r="M863" s="12"/>
      <c r="N863" s="12"/>
      <c r="O863" s="12"/>
    </row>
    <row r="864" spans="11:15" x14ac:dyDescent="0.35">
      <c r="K864" s="21"/>
      <c r="L864" s="25"/>
      <c r="M864" s="12"/>
      <c r="N864" s="12"/>
      <c r="O864" s="12"/>
    </row>
    <row r="865" spans="11:15" x14ac:dyDescent="0.35">
      <c r="K865" s="21"/>
      <c r="L865" s="25"/>
      <c r="M865" s="12"/>
      <c r="N865" s="12"/>
      <c r="O865" s="12"/>
    </row>
    <row r="866" spans="11:15" x14ac:dyDescent="0.35">
      <c r="K866" s="21"/>
      <c r="L866" s="25"/>
      <c r="M866" s="12"/>
      <c r="N866" s="12"/>
      <c r="O866" s="12"/>
    </row>
    <row r="867" spans="11:15" x14ac:dyDescent="0.35">
      <c r="K867" s="21"/>
      <c r="L867" s="25"/>
      <c r="M867" s="12"/>
      <c r="N867" s="12"/>
      <c r="O867" s="12"/>
    </row>
    <row r="868" spans="11:15" x14ac:dyDescent="0.35">
      <c r="K868" s="21"/>
      <c r="L868" s="25"/>
      <c r="M868" s="12"/>
      <c r="N868" s="12"/>
      <c r="O868" s="12"/>
    </row>
    <row r="869" spans="11:15" x14ac:dyDescent="0.35">
      <c r="K869" s="21"/>
      <c r="L869" s="25"/>
      <c r="M869" s="12"/>
      <c r="N869" s="12"/>
      <c r="O869" s="12"/>
    </row>
    <row r="870" spans="11:15" x14ac:dyDescent="0.35">
      <c r="K870" s="21"/>
      <c r="L870" s="25"/>
      <c r="M870" s="12"/>
      <c r="N870" s="12"/>
      <c r="O870" s="12"/>
    </row>
    <row r="871" spans="11:15" x14ac:dyDescent="0.35">
      <c r="K871" s="21"/>
      <c r="L871" s="25"/>
      <c r="M871" s="12"/>
      <c r="N871" s="12"/>
      <c r="O871" s="12"/>
    </row>
    <row r="872" spans="11:15" x14ac:dyDescent="0.35">
      <c r="K872" s="21"/>
      <c r="L872" s="25"/>
      <c r="M872" s="12"/>
      <c r="N872" s="12"/>
      <c r="O872" s="12"/>
    </row>
    <row r="873" spans="11:15" x14ac:dyDescent="0.35">
      <c r="K873" s="21"/>
      <c r="L873" s="25"/>
      <c r="M873" s="12"/>
      <c r="N873" s="12"/>
      <c r="O873" s="12"/>
    </row>
    <row r="874" spans="11:15" x14ac:dyDescent="0.35">
      <c r="K874" s="21"/>
      <c r="L874" s="25"/>
      <c r="M874" s="12"/>
      <c r="N874" s="12"/>
      <c r="O874" s="12"/>
    </row>
    <row r="875" spans="11:15" x14ac:dyDescent="0.35">
      <c r="K875" s="21"/>
      <c r="L875" s="25"/>
      <c r="M875" s="12"/>
      <c r="N875" s="12"/>
      <c r="O875" s="12"/>
    </row>
    <row r="876" spans="11:15" x14ac:dyDescent="0.35">
      <c r="K876" s="21"/>
      <c r="L876" s="25"/>
      <c r="M876" s="12"/>
      <c r="N876" s="12"/>
      <c r="O876" s="12"/>
    </row>
    <row r="877" spans="11:15" x14ac:dyDescent="0.35">
      <c r="K877" s="21"/>
      <c r="L877" s="25"/>
      <c r="M877" s="12"/>
      <c r="N877" s="12"/>
      <c r="O877" s="12"/>
    </row>
    <row r="878" spans="11:15" x14ac:dyDescent="0.35">
      <c r="K878" s="21"/>
      <c r="L878" s="25"/>
      <c r="M878" s="12"/>
      <c r="N878" s="12"/>
      <c r="O878" s="12"/>
    </row>
    <row r="879" spans="11:15" x14ac:dyDescent="0.35">
      <c r="K879" s="21"/>
      <c r="L879" s="25"/>
      <c r="M879" s="12"/>
      <c r="N879" s="12"/>
      <c r="O879" s="12"/>
    </row>
    <row r="880" spans="11:15" x14ac:dyDescent="0.35">
      <c r="K880" s="21"/>
      <c r="L880" s="25"/>
      <c r="M880" s="12"/>
      <c r="N880" s="12"/>
      <c r="O880" s="12"/>
    </row>
    <row r="881" spans="11:15" x14ac:dyDescent="0.35">
      <c r="K881" s="21"/>
      <c r="L881" s="25"/>
      <c r="M881" s="12"/>
      <c r="N881" s="12"/>
      <c r="O881" s="12"/>
    </row>
    <row r="882" spans="11:15" x14ac:dyDescent="0.35">
      <c r="K882" s="21"/>
      <c r="L882" s="25"/>
      <c r="M882" s="12"/>
      <c r="N882" s="12"/>
      <c r="O882" s="12"/>
    </row>
    <row r="883" spans="11:15" x14ac:dyDescent="0.35">
      <c r="K883" s="21"/>
      <c r="L883" s="25"/>
      <c r="M883" s="12"/>
      <c r="N883" s="12"/>
      <c r="O883" s="12"/>
    </row>
    <row r="884" spans="11:15" x14ac:dyDescent="0.35">
      <c r="K884" s="21"/>
      <c r="L884" s="25"/>
      <c r="M884" s="12"/>
      <c r="N884" s="12"/>
      <c r="O884" s="12"/>
    </row>
    <row r="885" spans="11:15" x14ac:dyDescent="0.35">
      <c r="K885" s="21"/>
      <c r="L885" s="25"/>
      <c r="M885" s="12"/>
      <c r="N885" s="12"/>
      <c r="O885" s="12"/>
    </row>
    <row r="886" spans="11:15" x14ac:dyDescent="0.35">
      <c r="K886" s="21"/>
      <c r="L886" s="25"/>
      <c r="M886" s="12"/>
      <c r="N886" s="12"/>
      <c r="O886" s="12"/>
    </row>
    <row r="887" spans="11:15" x14ac:dyDescent="0.35">
      <c r="K887" s="21"/>
      <c r="L887" s="25"/>
      <c r="M887" s="12"/>
      <c r="N887" s="12"/>
      <c r="O887" s="12"/>
    </row>
    <row r="888" spans="11:15" x14ac:dyDescent="0.35">
      <c r="K888" s="21"/>
      <c r="L888" s="25"/>
      <c r="M888" s="12"/>
      <c r="N888" s="12"/>
      <c r="O888" s="12"/>
    </row>
    <row r="889" spans="11:15" x14ac:dyDescent="0.35">
      <c r="K889" s="21"/>
      <c r="L889" s="25"/>
      <c r="M889" s="12"/>
      <c r="N889" s="12"/>
      <c r="O889" s="12"/>
    </row>
    <row r="890" spans="11:15" x14ac:dyDescent="0.35">
      <c r="K890" s="21"/>
      <c r="L890" s="25"/>
      <c r="M890" s="12"/>
      <c r="N890" s="12"/>
      <c r="O890" s="12"/>
    </row>
    <row r="891" spans="11:15" x14ac:dyDescent="0.35">
      <c r="K891" s="21"/>
      <c r="L891" s="25"/>
      <c r="M891" s="12"/>
      <c r="N891" s="12"/>
      <c r="O891" s="12"/>
    </row>
    <row r="892" spans="11:15" x14ac:dyDescent="0.35">
      <c r="K892" s="21"/>
      <c r="L892" s="25"/>
      <c r="M892" s="12"/>
      <c r="N892" s="12"/>
      <c r="O892" s="12"/>
    </row>
    <row r="893" spans="11:15" x14ac:dyDescent="0.35">
      <c r="K893" s="21"/>
      <c r="L893" s="25"/>
      <c r="M893" s="12"/>
      <c r="N893" s="12"/>
      <c r="O893" s="12"/>
    </row>
    <row r="894" spans="11:15" x14ac:dyDescent="0.35">
      <c r="K894" s="21"/>
      <c r="L894" s="25"/>
      <c r="M894" s="12"/>
      <c r="N894" s="12"/>
      <c r="O894" s="12"/>
    </row>
    <row r="895" spans="11:15" x14ac:dyDescent="0.35">
      <c r="K895" s="21"/>
      <c r="L895" s="25"/>
      <c r="M895" s="12"/>
      <c r="N895" s="12"/>
      <c r="O895" s="12"/>
    </row>
    <row r="896" spans="11:15" x14ac:dyDescent="0.35">
      <c r="K896" s="21"/>
      <c r="L896" s="25"/>
      <c r="M896" s="12"/>
      <c r="N896" s="12"/>
      <c r="O896" s="12"/>
    </row>
    <row r="897" spans="11:15" x14ac:dyDescent="0.35">
      <c r="K897" s="21"/>
      <c r="L897" s="25"/>
      <c r="M897" s="12"/>
      <c r="N897" s="12"/>
      <c r="O897" s="12"/>
    </row>
    <row r="898" spans="11:15" x14ac:dyDescent="0.35">
      <c r="K898" s="21"/>
      <c r="L898" s="25"/>
      <c r="M898" s="12"/>
      <c r="N898" s="12"/>
      <c r="O898" s="12"/>
    </row>
    <row r="899" spans="11:15" x14ac:dyDescent="0.35">
      <c r="K899" s="21"/>
      <c r="L899" s="25"/>
      <c r="M899" s="12"/>
      <c r="N899" s="12"/>
      <c r="O899" s="12"/>
    </row>
    <row r="900" spans="11:15" x14ac:dyDescent="0.35">
      <c r="K900" s="21"/>
      <c r="L900" s="25"/>
      <c r="M900" s="12"/>
      <c r="N900" s="12"/>
      <c r="O900" s="12"/>
    </row>
    <row r="901" spans="11:15" x14ac:dyDescent="0.35">
      <c r="K901" s="21"/>
      <c r="L901" s="25"/>
      <c r="M901" s="12"/>
      <c r="N901" s="12"/>
      <c r="O901" s="12"/>
    </row>
    <row r="902" spans="11:15" x14ac:dyDescent="0.35">
      <c r="K902" s="21"/>
      <c r="L902" s="25"/>
      <c r="M902" s="12"/>
      <c r="N902" s="12"/>
      <c r="O902" s="12"/>
    </row>
    <row r="903" spans="11:15" x14ac:dyDescent="0.35">
      <c r="K903" s="21"/>
      <c r="L903" s="25"/>
      <c r="M903" s="12"/>
      <c r="N903" s="12"/>
      <c r="O903" s="12"/>
    </row>
    <row r="904" spans="11:15" x14ac:dyDescent="0.35">
      <c r="K904" s="21"/>
      <c r="L904" s="25"/>
      <c r="M904" s="12"/>
      <c r="N904" s="12"/>
      <c r="O904" s="12"/>
    </row>
    <row r="905" spans="11:15" x14ac:dyDescent="0.35">
      <c r="K905" s="21"/>
      <c r="L905" s="25"/>
      <c r="M905" s="12"/>
      <c r="N905" s="12"/>
      <c r="O905" s="12"/>
    </row>
    <row r="906" spans="11:15" x14ac:dyDescent="0.35">
      <c r="K906" s="21"/>
      <c r="L906" s="25"/>
      <c r="M906" s="12"/>
      <c r="N906" s="12"/>
      <c r="O906" s="12"/>
    </row>
    <row r="907" spans="11:15" x14ac:dyDescent="0.35">
      <c r="K907" s="21"/>
      <c r="L907" s="25"/>
      <c r="M907" s="12"/>
      <c r="N907" s="12"/>
      <c r="O907" s="12"/>
    </row>
    <row r="908" spans="11:15" x14ac:dyDescent="0.35">
      <c r="K908" s="21"/>
      <c r="L908" s="25"/>
      <c r="M908" s="12"/>
      <c r="N908" s="12"/>
      <c r="O908" s="12"/>
    </row>
    <row r="909" spans="11:15" x14ac:dyDescent="0.35">
      <c r="K909" s="21"/>
      <c r="L909" s="25"/>
      <c r="M909" s="12"/>
      <c r="N909" s="12"/>
      <c r="O909" s="12"/>
    </row>
    <row r="910" spans="11:15" x14ac:dyDescent="0.35">
      <c r="K910" s="21"/>
      <c r="L910" s="25"/>
      <c r="M910" s="12"/>
      <c r="N910" s="12"/>
      <c r="O910" s="12"/>
    </row>
    <row r="911" spans="11:15" x14ac:dyDescent="0.35">
      <c r="K911" s="21"/>
      <c r="L911" s="25"/>
      <c r="M911" s="12"/>
      <c r="N911" s="12"/>
      <c r="O911" s="12"/>
    </row>
    <row r="912" spans="11:15" x14ac:dyDescent="0.35">
      <c r="K912" s="21"/>
      <c r="L912" s="25"/>
      <c r="M912" s="12"/>
      <c r="N912" s="12"/>
      <c r="O912" s="12"/>
    </row>
    <row r="913" spans="11:15" x14ac:dyDescent="0.35">
      <c r="K913" s="21"/>
      <c r="L913" s="25"/>
      <c r="M913" s="12"/>
      <c r="N913" s="12"/>
      <c r="O913" s="12"/>
    </row>
    <row r="914" spans="11:15" x14ac:dyDescent="0.35">
      <c r="K914" s="21"/>
      <c r="L914" s="25"/>
      <c r="M914" s="12"/>
      <c r="N914" s="12"/>
      <c r="O914" s="12"/>
    </row>
    <row r="915" spans="11:15" x14ac:dyDescent="0.35">
      <c r="K915" s="21"/>
      <c r="L915" s="25"/>
      <c r="M915" s="12"/>
      <c r="N915" s="12"/>
      <c r="O915" s="12"/>
    </row>
    <row r="916" spans="11:15" x14ac:dyDescent="0.35">
      <c r="K916" s="21"/>
      <c r="L916" s="25"/>
      <c r="M916" s="12"/>
      <c r="N916" s="12"/>
      <c r="O916" s="12"/>
    </row>
    <row r="917" spans="11:15" x14ac:dyDescent="0.35">
      <c r="K917" s="21"/>
      <c r="L917" s="25"/>
      <c r="M917" s="12"/>
      <c r="N917" s="12"/>
      <c r="O917" s="12"/>
    </row>
    <row r="918" spans="11:15" x14ac:dyDescent="0.35">
      <c r="K918" s="21"/>
      <c r="L918" s="25"/>
      <c r="M918" s="12"/>
      <c r="N918" s="12"/>
      <c r="O918" s="12"/>
    </row>
    <row r="919" spans="11:15" x14ac:dyDescent="0.35">
      <c r="K919" s="21"/>
      <c r="L919" s="25"/>
      <c r="M919" s="12"/>
      <c r="N919" s="12"/>
      <c r="O919" s="12"/>
    </row>
    <row r="920" spans="11:15" x14ac:dyDescent="0.35">
      <c r="K920" s="21"/>
      <c r="L920" s="25"/>
      <c r="M920" s="12"/>
      <c r="N920" s="12"/>
      <c r="O920" s="12"/>
    </row>
    <row r="921" spans="11:15" x14ac:dyDescent="0.35">
      <c r="K921" s="21"/>
      <c r="L921" s="25"/>
      <c r="M921" s="12"/>
      <c r="N921" s="12"/>
      <c r="O921" s="12"/>
    </row>
    <row r="922" spans="11:15" x14ac:dyDescent="0.35">
      <c r="K922" s="21"/>
      <c r="L922" s="25"/>
      <c r="M922" s="12"/>
      <c r="N922" s="12"/>
      <c r="O922" s="12"/>
    </row>
    <row r="923" spans="11:15" x14ac:dyDescent="0.35">
      <c r="K923" s="21"/>
      <c r="L923" s="25"/>
      <c r="M923" s="12"/>
      <c r="N923" s="12"/>
      <c r="O923" s="12"/>
    </row>
    <row r="924" spans="11:15" x14ac:dyDescent="0.35">
      <c r="K924" s="21"/>
      <c r="L924" s="25"/>
      <c r="M924" s="12"/>
      <c r="N924" s="12"/>
      <c r="O924" s="12"/>
    </row>
    <row r="925" spans="11:15" x14ac:dyDescent="0.35">
      <c r="K925" s="21"/>
      <c r="L925" s="25"/>
      <c r="M925" s="12"/>
      <c r="N925" s="12"/>
      <c r="O925" s="12"/>
    </row>
    <row r="926" spans="11:15" x14ac:dyDescent="0.35">
      <c r="K926" s="21"/>
      <c r="L926" s="25"/>
      <c r="M926" s="12"/>
      <c r="N926" s="12"/>
      <c r="O926" s="12"/>
    </row>
    <row r="927" spans="11:15" x14ac:dyDescent="0.35">
      <c r="K927" s="21"/>
      <c r="L927" s="25"/>
      <c r="M927" s="12"/>
      <c r="N927" s="12"/>
      <c r="O927" s="12"/>
    </row>
    <row r="928" spans="11:15" x14ac:dyDescent="0.35">
      <c r="K928" s="21"/>
      <c r="L928" s="25"/>
      <c r="M928" s="12"/>
      <c r="N928" s="12"/>
      <c r="O928" s="12"/>
    </row>
    <row r="929" spans="11:15" x14ac:dyDescent="0.35">
      <c r="K929" s="21"/>
      <c r="L929" s="25"/>
      <c r="M929" s="12"/>
      <c r="N929" s="12"/>
      <c r="O929" s="12"/>
    </row>
    <row r="930" spans="11:15" x14ac:dyDescent="0.35">
      <c r="K930" s="21"/>
      <c r="L930" s="25"/>
      <c r="M930" s="12"/>
      <c r="N930" s="12"/>
      <c r="O930" s="12"/>
    </row>
    <row r="931" spans="11:15" x14ac:dyDescent="0.35">
      <c r="K931" s="21"/>
      <c r="L931" s="25"/>
      <c r="M931" s="12"/>
      <c r="N931" s="12"/>
      <c r="O931" s="12"/>
    </row>
    <row r="932" spans="11:15" x14ac:dyDescent="0.35">
      <c r="K932" s="21"/>
      <c r="L932" s="25"/>
      <c r="M932" s="12"/>
      <c r="N932" s="12"/>
      <c r="O932" s="12"/>
    </row>
    <row r="933" spans="11:15" x14ac:dyDescent="0.35">
      <c r="K933" s="21"/>
      <c r="L933" s="25"/>
      <c r="M933" s="12"/>
      <c r="N933" s="12"/>
      <c r="O933" s="12"/>
    </row>
    <row r="934" spans="11:15" x14ac:dyDescent="0.35">
      <c r="K934" s="21"/>
      <c r="L934" s="25"/>
      <c r="M934" s="12"/>
      <c r="N934" s="12"/>
      <c r="O934" s="12"/>
    </row>
    <row r="935" spans="11:15" x14ac:dyDescent="0.35">
      <c r="K935" s="21"/>
      <c r="L935" s="25"/>
      <c r="M935" s="12"/>
      <c r="N935" s="12"/>
      <c r="O935" s="12"/>
    </row>
    <row r="936" spans="11:15" x14ac:dyDescent="0.35">
      <c r="K936" s="21"/>
      <c r="L936" s="25"/>
      <c r="M936" s="12"/>
      <c r="N936" s="12"/>
      <c r="O936" s="12"/>
    </row>
    <row r="937" spans="11:15" x14ac:dyDescent="0.35">
      <c r="K937" s="21"/>
      <c r="L937" s="25"/>
      <c r="M937" s="12"/>
      <c r="N937" s="12"/>
      <c r="O937" s="12"/>
    </row>
    <row r="938" spans="11:15" x14ac:dyDescent="0.35">
      <c r="K938" s="21"/>
      <c r="L938" s="25"/>
      <c r="M938" s="12"/>
      <c r="N938" s="12"/>
      <c r="O938" s="12"/>
    </row>
    <row r="939" spans="11:15" x14ac:dyDescent="0.35">
      <c r="K939" s="21"/>
      <c r="L939" s="25"/>
      <c r="M939" s="12"/>
      <c r="N939" s="12"/>
      <c r="O939" s="12"/>
    </row>
    <row r="940" spans="11:15" x14ac:dyDescent="0.35">
      <c r="K940" s="21"/>
      <c r="L940" s="25"/>
      <c r="M940" s="12"/>
      <c r="N940" s="12"/>
      <c r="O940" s="12"/>
    </row>
    <row r="941" spans="11:15" x14ac:dyDescent="0.35">
      <c r="K941" s="21"/>
      <c r="L941" s="25"/>
      <c r="M941" s="12"/>
      <c r="N941" s="12"/>
      <c r="O941" s="12"/>
    </row>
    <row r="942" spans="11:15" x14ac:dyDescent="0.35">
      <c r="K942" s="21"/>
      <c r="L942" s="25"/>
      <c r="M942" s="12"/>
      <c r="N942" s="12"/>
      <c r="O942" s="12"/>
    </row>
    <row r="943" spans="11:15" x14ac:dyDescent="0.35">
      <c r="K943" s="21"/>
      <c r="L943" s="25"/>
      <c r="M943" s="12"/>
      <c r="N943" s="12"/>
      <c r="O943" s="12"/>
    </row>
    <row r="944" spans="11:15" x14ac:dyDescent="0.35">
      <c r="K944" s="21"/>
      <c r="L944" s="25"/>
      <c r="M944" s="12"/>
      <c r="N944" s="12"/>
      <c r="O944" s="12"/>
    </row>
    <row r="945" spans="11:15" x14ac:dyDescent="0.35">
      <c r="K945" s="21"/>
      <c r="L945" s="25"/>
      <c r="M945" s="12"/>
      <c r="N945" s="12"/>
      <c r="O945" s="12"/>
    </row>
    <row r="946" spans="11:15" x14ac:dyDescent="0.35">
      <c r="K946" s="21"/>
      <c r="L946" s="25"/>
      <c r="M946" s="12"/>
      <c r="N946" s="12"/>
      <c r="O946" s="12"/>
    </row>
    <row r="947" spans="11:15" x14ac:dyDescent="0.35">
      <c r="K947" s="21"/>
      <c r="L947" s="25"/>
      <c r="M947" s="12"/>
      <c r="N947" s="12"/>
      <c r="O947" s="12"/>
    </row>
    <row r="948" spans="11:15" x14ac:dyDescent="0.35">
      <c r="K948" s="21"/>
      <c r="L948" s="25"/>
      <c r="M948" s="12"/>
      <c r="N948" s="12"/>
      <c r="O948" s="12"/>
    </row>
    <row r="949" spans="11:15" x14ac:dyDescent="0.35">
      <c r="K949" s="21"/>
      <c r="L949" s="25"/>
      <c r="M949" s="12"/>
      <c r="N949" s="12"/>
      <c r="O949" s="12"/>
    </row>
    <row r="950" spans="11:15" x14ac:dyDescent="0.35">
      <c r="K950" s="21"/>
      <c r="L950" s="25"/>
      <c r="M950" s="12"/>
      <c r="N950" s="12"/>
      <c r="O950" s="12"/>
    </row>
    <row r="951" spans="11:15" x14ac:dyDescent="0.35">
      <c r="K951" s="21"/>
      <c r="L951" s="25"/>
      <c r="M951" s="12"/>
      <c r="N951" s="12"/>
      <c r="O951" s="12"/>
    </row>
    <row r="952" spans="11:15" x14ac:dyDescent="0.35">
      <c r="K952" s="21"/>
      <c r="L952" s="25"/>
      <c r="M952" s="12"/>
      <c r="N952" s="12"/>
      <c r="O952" s="12"/>
    </row>
    <row r="953" spans="11:15" x14ac:dyDescent="0.35">
      <c r="K953" s="21"/>
      <c r="L953" s="25"/>
      <c r="M953" s="12"/>
      <c r="N953" s="12"/>
      <c r="O953" s="12"/>
    </row>
    <row r="954" spans="11:15" x14ac:dyDescent="0.35">
      <c r="K954" s="21"/>
      <c r="L954" s="25"/>
      <c r="M954" s="12"/>
      <c r="N954" s="12"/>
      <c r="O954" s="12"/>
    </row>
    <row r="955" spans="11:15" x14ac:dyDescent="0.35">
      <c r="K955" s="21"/>
      <c r="L955" s="25"/>
      <c r="M955" s="12"/>
      <c r="N955" s="12"/>
      <c r="O955" s="12"/>
    </row>
    <row r="956" spans="11:15" x14ac:dyDescent="0.35">
      <c r="K956" s="21"/>
      <c r="L956" s="25"/>
      <c r="M956" s="12"/>
      <c r="N956" s="12"/>
      <c r="O956" s="12"/>
    </row>
    <row r="957" spans="11:15" x14ac:dyDescent="0.35">
      <c r="K957" s="21"/>
      <c r="L957" s="25"/>
      <c r="M957" s="12"/>
      <c r="N957" s="12"/>
      <c r="O957" s="12"/>
    </row>
    <row r="958" spans="11:15" x14ac:dyDescent="0.35">
      <c r="K958" s="21"/>
      <c r="L958" s="25"/>
      <c r="M958" s="12"/>
      <c r="N958" s="12"/>
      <c r="O958" s="12"/>
    </row>
    <row r="959" spans="11:15" x14ac:dyDescent="0.35">
      <c r="K959" s="21"/>
      <c r="L959" s="25"/>
      <c r="M959" s="12"/>
      <c r="N959" s="12"/>
      <c r="O959" s="12"/>
    </row>
    <row r="960" spans="11:15" x14ac:dyDescent="0.35">
      <c r="K960" s="21"/>
      <c r="L960" s="25"/>
      <c r="M960" s="12"/>
      <c r="N960" s="12"/>
      <c r="O960" s="12"/>
    </row>
    <row r="961" spans="11:15" x14ac:dyDescent="0.35">
      <c r="K961" s="21"/>
      <c r="L961" s="25"/>
      <c r="M961" s="12"/>
      <c r="N961" s="12"/>
      <c r="O961" s="12"/>
    </row>
    <row r="962" spans="11:15" x14ac:dyDescent="0.35">
      <c r="K962" s="21"/>
      <c r="L962" s="25"/>
      <c r="M962" s="12"/>
      <c r="N962" s="12"/>
      <c r="O962" s="12"/>
    </row>
    <row r="963" spans="11:15" x14ac:dyDescent="0.35">
      <c r="K963" s="21"/>
      <c r="L963" s="25"/>
      <c r="M963" s="12"/>
      <c r="N963" s="12"/>
      <c r="O963" s="12"/>
    </row>
    <row r="964" spans="11:15" x14ac:dyDescent="0.35">
      <c r="K964" s="21"/>
      <c r="L964" s="25"/>
      <c r="M964" s="12"/>
      <c r="N964" s="12"/>
      <c r="O964" s="12"/>
    </row>
    <row r="965" spans="11:15" x14ac:dyDescent="0.35">
      <c r="K965" s="21"/>
      <c r="L965" s="25"/>
      <c r="M965" s="12"/>
      <c r="N965" s="12"/>
      <c r="O965" s="12"/>
    </row>
    <row r="966" spans="11:15" x14ac:dyDescent="0.35">
      <c r="K966" s="21"/>
      <c r="L966" s="25"/>
      <c r="M966" s="12"/>
      <c r="N966" s="12"/>
      <c r="O966" s="12"/>
    </row>
    <row r="967" spans="11:15" x14ac:dyDescent="0.35">
      <c r="K967" s="21"/>
      <c r="L967" s="25"/>
      <c r="M967" s="12"/>
      <c r="N967" s="12"/>
      <c r="O967" s="12"/>
    </row>
    <row r="968" spans="11:15" x14ac:dyDescent="0.35">
      <c r="K968" s="21"/>
      <c r="L968" s="25"/>
      <c r="M968" s="12"/>
      <c r="N968" s="12"/>
      <c r="O968" s="12"/>
    </row>
    <row r="969" spans="11:15" x14ac:dyDescent="0.35">
      <c r="K969" s="21"/>
      <c r="L969" s="25"/>
      <c r="M969" s="12"/>
      <c r="N969" s="12"/>
      <c r="O969" s="12"/>
    </row>
    <row r="970" spans="11:15" x14ac:dyDescent="0.35">
      <c r="K970" s="21"/>
      <c r="L970" s="25"/>
      <c r="M970" s="12"/>
      <c r="N970" s="12"/>
      <c r="O970" s="12"/>
    </row>
    <row r="971" spans="11:15" x14ac:dyDescent="0.35">
      <c r="K971" s="21"/>
      <c r="L971" s="25"/>
      <c r="M971" s="12"/>
      <c r="N971" s="12"/>
      <c r="O971" s="12"/>
    </row>
    <row r="972" spans="11:15" x14ac:dyDescent="0.35">
      <c r="K972" s="21"/>
      <c r="L972" s="25"/>
      <c r="M972" s="12"/>
      <c r="N972" s="12"/>
      <c r="O972" s="12"/>
    </row>
    <row r="973" spans="11:15" x14ac:dyDescent="0.35">
      <c r="K973" s="21"/>
      <c r="L973" s="25"/>
      <c r="M973" s="12"/>
      <c r="N973" s="12"/>
      <c r="O973" s="12"/>
    </row>
    <row r="974" spans="11:15" x14ac:dyDescent="0.35">
      <c r="K974" s="21"/>
      <c r="L974" s="25"/>
      <c r="M974" s="12"/>
      <c r="N974" s="12"/>
      <c r="O974" s="12"/>
    </row>
    <row r="975" spans="11:15" x14ac:dyDescent="0.35">
      <c r="K975" s="21"/>
      <c r="L975" s="25"/>
      <c r="M975" s="12"/>
      <c r="N975" s="12"/>
      <c r="O975" s="12"/>
    </row>
    <row r="976" spans="11:15" x14ac:dyDescent="0.35">
      <c r="K976" s="21"/>
      <c r="L976" s="25"/>
      <c r="M976" s="12"/>
      <c r="N976" s="12"/>
      <c r="O976" s="12"/>
    </row>
    <row r="977" spans="11:15" x14ac:dyDescent="0.35">
      <c r="K977" s="21"/>
      <c r="L977" s="25"/>
      <c r="M977" s="12"/>
      <c r="N977" s="12"/>
      <c r="O977" s="12"/>
    </row>
    <row r="978" spans="11:15" x14ac:dyDescent="0.35">
      <c r="K978" s="21"/>
      <c r="L978" s="25"/>
      <c r="M978" s="12"/>
      <c r="N978" s="12"/>
      <c r="O978" s="12"/>
    </row>
    <row r="979" spans="11:15" x14ac:dyDescent="0.35">
      <c r="K979" s="21"/>
      <c r="L979" s="25"/>
      <c r="M979" s="12"/>
      <c r="N979" s="12"/>
      <c r="O979" s="12"/>
    </row>
    <row r="980" spans="11:15" x14ac:dyDescent="0.35">
      <c r="K980" s="21"/>
      <c r="L980" s="25"/>
      <c r="M980" s="12"/>
      <c r="N980" s="12"/>
      <c r="O980" s="12"/>
    </row>
    <row r="981" spans="11:15" x14ac:dyDescent="0.35">
      <c r="K981" s="21"/>
      <c r="L981" s="25"/>
      <c r="M981" s="12"/>
      <c r="N981" s="12"/>
      <c r="O981" s="12"/>
    </row>
    <row r="982" spans="11:15" x14ac:dyDescent="0.35">
      <c r="K982" s="21"/>
      <c r="L982" s="25"/>
      <c r="M982" s="12"/>
      <c r="N982" s="12"/>
      <c r="O982" s="12"/>
    </row>
    <row r="983" spans="11:15" x14ac:dyDescent="0.35">
      <c r="K983" s="21"/>
      <c r="L983" s="25"/>
      <c r="M983" s="12"/>
      <c r="N983" s="12"/>
      <c r="O983" s="12"/>
    </row>
    <row r="984" spans="11:15" x14ac:dyDescent="0.35">
      <c r="K984" s="21"/>
      <c r="L984" s="25"/>
      <c r="M984" s="12"/>
      <c r="N984" s="12"/>
      <c r="O984" s="12"/>
    </row>
    <row r="985" spans="11:15" x14ac:dyDescent="0.35">
      <c r="K985" s="21"/>
      <c r="L985" s="25"/>
      <c r="M985" s="12"/>
      <c r="N985" s="12"/>
      <c r="O985" s="12"/>
    </row>
    <row r="986" spans="11:15" x14ac:dyDescent="0.35">
      <c r="K986" s="21"/>
      <c r="L986" s="25"/>
      <c r="M986" s="12"/>
      <c r="N986" s="12"/>
      <c r="O986" s="12"/>
    </row>
    <row r="987" spans="11:15" x14ac:dyDescent="0.35">
      <c r="K987" s="21"/>
      <c r="L987" s="25"/>
      <c r="M987" s="12"/>
      <c r="N987" s="12"/>
      <c r="O987" s="12"/>
    </row>
    <row r="988" spans="11:15" x14ac:dyDescent="0.35">
      <c r="K988" s="21"/>
      <c r="L988" s="25"/>
      <c r="M988" s="12"/>
      <c r="N988" s="12"/>
      <c r="O988" s="12"/>
    </row>
    <row r="989" spans="11:15" x14ac:dyDescent="0.35">
      <c r="K989" s="21"/>
      <c r="L989" s="25"/>
      <c r="M989" s="12"/>
      <c r="N989" s="12"/>
      <c r="O989" s="12"/>
    </row>
    <row r="990" spans="11:15" x14ac:dyDescent="0.35">
      <c r="K990" s="21"/>
      <c r="L990" s="25"/>
      <c r="M990" s="12"/>
      <c r="N990" s="12"/>
      <c r="O990" s="12"/>
    </row>
    <row r="991" spans="11:15" x14ac:dyDescent="0.35">
      <c r="K991" s="21"/>
      <c r="L991" s="25"/>
      <c r="M991" s="12"/>
      <c r="N991" s="12"/>
      <c r="O991" s="12"/>
    </row>
    <row r="992" spans="11:15" x14ac:dyDescent="0.35">
      <c r="K992" s="21"/>
      <c r="L992" s="25"/>
      <c r="M992" s="12"/>
      <c r="N992" s="12"/>
      <c r="O992" s="12"/>
    </row>
    <row r="993" spans="11:15" x14ac:dyDescent="0.35">
      <c r="K993" s="21"/>
      <c r="L993" s="25"/>
      <c r="M993" s="12"/>
      <c r="N993" s="12"/>
      <c r="O993" s="12"/>
    </row>
    <row r="994" spans="11:15" x14ac:dyDescent="0.35">
      <c r="K994" s="21"/>
      <c r="L994" s="25"/>
      <c r="M994" s="12"/>
      <c r="N994" s="12"/>
      <c r="O994" s="12"/>
    </row>
    <row r="995" spans="11:15" x14ac:dyDescent="0.35">
      <c r="K995" s="21"/>
      <c r="L995" s="25"/>
      <c r="M995" s="12"/>
      <c r="N995" s="12"/>
      <c r="O995" s="12"/>
    </row>
    <row r="996" spans="11:15" x14ac:dyDescent="0.35">
      <c r="K996" s="21"/>
      <c r="L996" s="25"/>
      <c r="M996" s="12"/>
      <c r="N996" s="12"/>
      <c r="O996" s="12"/>
    </row>
    <row r="997" spans="11:15" x14ac:dyDescent="0.35">
      <c r="K997" s="21"/>
      <c r="L997" s="25"/>
      <c r="M997" s="12"/>
      <c r="N997" s="12"/>
      <c r="O997" s="12"/>
    </row>
    <row r="998" spans="11:15" x14ac:dyDescent="0.35">
      <c r="K998" s="21"/>
      <c r="L998" s="25"/>
      <c r="M998" s="12"/>
      <c r="N998" s="12"/>
      <c r="O998" s="12"/>
    </row>
    <row r="999" spans="11:15" x14ac:dyDescent="0.35">
      <c r="K999" s="21"/>
      <c r="L999" s="25"/>
      <c r="M999" s="12"/>
      <c r="N999" s="12"/>
      <c r="O999" s="12"/>
    </row>
    <row r="1000" spans="11:15" x14ac:dyDescent="0.35">
      <c r="K1000" s="21"/>
      <c r="L1000" s="25"/>
      <c r="M1000" s="12"/>
      <c r="N1000" s="12"/>
      <c r="O1000" s="12"/>
    </row>
    <row r="1001" spans="11:15" x14ac:dyDescent="0.35">
      <c r="K1001" s="21"/>
      <c r="L1001" s="25"/>
      <c r="M1001" s="12"/>
      <c r="N1001" s="12"/>
      <c r="O1001" s="12"/>
    </row>
    <row r="1002" spans="11:15" x14ac:dyDescent="0.35">
      <c r="K1002" s="21"/>
      <c r="L1002" s="25"/>
      <c r="M1002" s="12"/>
      <c r="N1002" s="12"/>
      <c r="O1002" s="12"/>
    </row>
    <row r="1003" spans="11:15" x14ac:dyDescent="0.35">
      <c r="K1003" s="21"/>
      <c r="L1003" s="25"/>
      <c r="M1003" s="12"/>
      <c r="N1003" s="12"/>
      <c r="O1003" s="12"/>
    </row>
    <row r="1004" spans="11:15" x14ac:dyDescent="0.35">
      <c r="K1004" s="21"/>
      <c r="L1004" s="25"/>
      <c r="M1004" s="12"/>
      <c r="N1004" s="12"/>
      <c r="O1004" s="12"/>
    </row>
    <row r="1005" spans="11:15" x14ac:dyDescent="0.35">
      <c r="K1005" s="21"/>
      <c r="L1005" s="25"/>
      <c r="M1005" s="12"/>
      <c r="N1005" s="12"/>
      <c r="O1005" s="12"/>
    </row>
    <row r="1006" spans="11:15" x14ac:dyDescent="0.35">
      <c r="K1006" s="21"/>
      <c r="L1006" s="25"/>
      <c r="M1006" s="12"/>
      <c r="N1006" s="12"/>
      <c r="O1006" s="12"/>
    </row>
    <row r="1007" spans="11:15" x14ac:dyDescent="0.35">
      <c r="K1007" s="21"/>
      <c r="L1007" s="25"/>
      <c r="M1007" s="12"/>
      <c r="N1007" s="12"/>
      <c r="O1007" s="12"/>
    </row>
    <row r="1008" spans="11:15" x14ac:dyDescent="0.35">
      <c r="K1008" s="21"/>
      <c r="L1008" s="25"/>
      <c r="M1008" s="12"/>
      <c r="N1008" s="12"/>
      <c r="O1008" s="12"/>
    </row>
    <row r="1009" spans="11:15" x14ac:dyDescent="0.35">
      <c r="K1009" s="21"/>
      <c r="L1009" s="25"/>
      <c r="M1009" s="12"/>
      <c r="N1009" s="12"/>
      <c r="O1009" s="12"/>
    </row>
    <row r="1010" spans="11:15" x14ac:dyDescent="0.35">
      <c r="K1010" s="21"/>
      <c r="L1010" s="25"/>
      <c r="M1010" s="12"/>
      <c r="N1010" s="12"/>
      <c r="O1010" s="12"/>
    </row>
    <row r="1011" spans="11:15" x14ac:dyDescent="0.35">
      <c r="K1011" s="21"/>
      <c r="L1011" s="25"/>
      <c r="M1011" s="12"/>
      <c r="N1011" s="12"/>
      <c r="O1011" s="12"/>
    </row>
    <row r="1012" spans="11:15" x14ac:dyDescent="0.35">
      <c r="K1012" s="21"/>
      <c r="L1012" s="25"/>
      <c r="M1012" s="12"/>
      <c r="N1012" s="12"/>
      <c r="O1012" s="12"/>
    </row>
    <row r="1013" spans="11:15" x14ac:dyDescent="0.35">
      <c r="K1013" s="21"/>
      <c r="L1013" s="25"/>
      <c r="M1013" s="12"/>
      <c r="N1013" s="12"/>
      <c r="O1013" s="12"/>
    </row>
    <row r="1014" spans="11:15" x14ac:dyDescent="0.35">
      <c r="K1014" s="21"/>
      <c r="L1014" s="25"/>
      <c r="M1014" s="12"/>
      <c r="N1014" s="12"/>
      <c r="O1014" s="12"/>
    </row>
    <row r="1015" spans="11:15" x14ac:dyDescent="0.35">
      <c r="K1015" s="21"/>
      <c r="L1015" s="25"/>
      <c r="M1015" s="12"/>
      <c r="N1015" s="12"/>
      <c r="O1015" s="12"/>
    </row>
    <row r="1016" spans="11:15" x14ac:dyDescent="0.35">
      <c r="K1016" s="21"/>
      <c r="L1016" s="25"/>
      <c r="M1016" s="12"/>
      <c r="N1016" s="12"/>
      <c r="O1016" s="12"/>
    </row>
    <row r="1017" spans="11:15" x14ac:dyDescent="0.35">
      <c r="K1017" s="21"/>
      <c r="L1017" s="25"/>
      <c r="M1017" s="12"/>
      <c r="N1017" s="12"/>
      <c r="O1017" s="12"/>
    </row>
    <row r="1018" spans="11:15" x14ac:dyDescent="0.35">
      <c r="K1018" s="21"/>
      <c r="L1018" s="25"/>
      <c r="M1018" s="12"/>
      <c r="N1018" s="12"/>
      <c r="O1018" s="12"/>
    </row>
    <row r="1019" spans="11:15" x14ac:dyDescent="0.35">
      <c r="K1019" s="21"/>
      <c r="L1019" s="25"/>
      <c r="M1019" s="12"/>
      <c r="N1019" s="12"/>
      <c r="O1019" s="12"/>
    </row>
    <row r="1020" spans="11:15" x14ac:dyDescent="0.35">
      <c r="K1020" s="21"/>
      <c r="L1020" s="25"/>
      <c r="M1020" s="12"/>
      <c r="N1020" s="12"/>
      <c r="O1020" s="12"/>
    </row>
    <row r="1021" spans="11:15" x14ac:dyDescent="0.35">
      <c r="K1021" s="21"/>
      <c r="L1021" s="25"/>
      <c r="M1021" s="12"/>
      <c r="N1021" s="12"/>
      <c r="O1021" s="12"/>
    </row>
    <row r="1022" spans="11:15" x14ac:dyDescent="0.35">
      <c r="K1022" s="21"/>
      <c r="L1022" s="25"/>
      <c r="M1022" s="12"/>
      <c r="N1022" s="12"/>
      <c r="O1022" s="12"/>
    </row>
    <row r="1023" spans="11:15" x14ac:dyDescent="0.35">
      <c r="K1023" s="21"/>
      <c r="L1023" s="25"/>
      <c r="M1023" s="12"/>
      <c r="N1023" s="12"/>
      <c r="O1023" s="12"/>
    </row>
    <row r="1024" spans="11:15" x14ac:dyDescent="0.35">
      <c r="K1024" s="21"/>
      <c r="L1024" s="25"/>
      <c r="M1024" s="12"/>
      <c r="N1024" s="12"/>
      <c r="O1024" s="12"/>
    </row>
    <row r="1025" spans="11:15" x14ac:dyDescent="0.35">
      <c r="K1025" s="21"/>
      <c r="L1025" s="25"/>
      <c r="M1025" s="12"/>
      <c r="N1025" s="12"/>
      <c r="O1025" s="12"/>
    </row>
    <row r="1026" spans="11:15" x14ac:dyDescent="0.35">
      <c r="K1026" s="21"/>
      <c r="L1026" s="25"/>
      <c r="M1026" s="12"/>
      <c r="N1026" s="12"/>
      <c r="O1026" s="12"/>
    </row>
    <row r="1027" spans="11:15" x14ac:dyDescent="0.35">
      <c r="K1027" s="21"/>
      <c r="L1027" s="25"/>
      <c r="M1027" s="12"/>
      <c r="N1027" s="12"/>
      <c r="O1027" s="12"/>
    </row>
    <row r="1028" spans="11:15" x14ac:dyDescent="0.35">
      <c r="K1028" s="21"/>
      <c r="L1028" s="25"/>
      <c r="M1028" s="12"/>
      <c r="N1028" s="12"/>
      <c r="O1028" s="12"/>
    </row>
    <row r="1029" spans="11:15" x14ac:dyDescent="0.35">
      <c r="K1029" s="21"/>
      <c r="L1029" s="25"/>
      <c r="M1029" s="12"/>
      <c r="N1029" s="12"/>
      <c r="O1029" s="12"/>
    </row>
    <row r="1030" spans="11:15" x14ac:dyDescent="0.35">
      <c r="K1030" s="21"/>
      <c r="L1030" s="25"/>
      <c r="M1030" s="12"/>
      <c r="N1030" s="12"/>
      <c r="O1030" s="12"/>
    </row>
    <row r="1031" spans="11:15" x14ac:dyDescent="0.35">
      <c r="K1031" s="21"/>
      <c r="L1031" s="25"/>
      <c r="M1031" s="12"/>
      <c r="N1031" s="12"/>
      <c r="O1031" s="12"/>
    </row>
    <row r="1032" spans="11:15" x14ac:dyDescent="0.35">
      <c r="K1032" s="21"/>
      <c r="L1032" s="25"/>
      <c r="M1032" s="12"/>
      <c r="N1032" s="12"/>
      <c r="O1032" s="12"/>
    </row>
    <row r="1033" spans="11:15" x14ac:dyDescent="0.35">
      <c r="K1033" s="21"/>
      <c r="L1033" s="25"/>
      <c r="M1033" s="12"/>
      <c r="N1033" s="12"/>
      <c r="O1033" s="12"/>
    </row>
    <row r="1034" spans="11:15" x14ac:dyDescent="0.35">
      <c r="K1034" s="21"/>
      <c r="L1034" s="25"/>
      <c r="M1034" s="12"/>
      <c r="N1034" s="12"/>
      <c r="O1034" s="12"/>
    </row>
    <row r="1035" spans="11:15" x14ac:dyDescent="0.35">
      <c r="K1035" s="21"/>
      <c r="L1035" s="25"/>
      <c r="M1035" s="12"/>
      <c r="N1035" s="12"/>
      <c r="O1035" s="12"/>
    </row>
    <row r="1036" spans="11:15" x14ac:dyDescent="0.35">
      <c r="K1036" s="21"/>
      <c r="L1036" s="25"/>
      <c r="M1036" s="12"/>
      <c r="N1036" s="12"/>
      <c r="O1036" s="12"/>
    </row>
    <row r="1037" spans="11:15" x14ac:dyDescent="0.35">
      <c r="K1037" s="21"/>
      <c r="L1037" s="25"/>
      <c r="M1037" s="12"/>
      <c r="N1037" s="12"/>
      <c r="O1037" s="12"/>
    </row>
    <row r="1038" spans="11:15" x14ac:dyDescent="0.35">
      <c r="K1038" s="21"/>
      <c r="L1038" s="25"/>
      <c r="M1038" s="12"/>
      <c r="N1038" s="12"/>
      <c r="O1038" s="12"/>
    </row>
    <row r="1039" spans="11:15" x14ac:dyDescent="0.35">
      <c r="K1039" s="21"/>
      <c r="L1039" s="25"/>
      <c r="M1039" s="12"/>
      <c r="N1039" s="12"/>
      <c r="O1039" s="12"/>
    </row>
    <row r="1040" spans="11:15" x14ac:dyDescent="0.35">
      <c r="K1040" s="21"/>
      <c r="L1040" s="25"/>
      <c r="M1040" s="12"/>
      <c r="N1040" s="12"/>
      <c r="O1040" s="12"/>
    </row>
    <row r="1041" spans="11:15" x14ac:dyDescent="0.35">
      <c r="K1041" s="21"/>
      <c r="L1041" s="25"/>
      <c r="M1041" s="12"/>
      <c r="N1041" s="12"/>
      <c r="O1041" s="12"/>
    </row>
    <row r="1042" spans="11:15" x14ac:dyDescent="0.35">
      <c r="K1042" s="21"/>
      <c r="L1042" s="25"/>
      <c r="M1042" s="12"/>
      <c r="N1042" s="12"/>
      <c r="O1042" s="12"/>
    </row>
    <row r="1043" spans="11:15" x14ac:dyDescent="0.35">
      <c r="K1043" s="21"/>
      <c r="L1043" s="25"/>
      <c r="M1043" s="12"/>
      <c r="N1043" s="12"/>
      <c r="O1043" s="12"/>
    </row>
    <row r="1044" spans="11:15" x14ac:dyDescent="0.35">
      <c r="K1044" s="21"/>
      <c r="L1044" s="25"/>
      <c r="M1044" s="12"/>
      <c r="N1044" s="12"/>
      <c r="O1044" s="12"/>
    </row>
    <row r="1045" spans="11:15" x14ac:dyDescent="0.35">
      <c r="K1045" s="21"/>
      <c r="L1045" s="25"/>
      <c r="M1045" s="12"/>
      <c r="N1045" s="12"/>
      <c r="O1045" s="12"/>
    </row>
    <row r="1046" spans="11:15" x14ac:dyDescent="0.35">
      <c r="K1046" s="21"/>
      <c r="L1046" s="25"/>
      <c r="M1046" s="12"/>
      <c r="N1046" s="12"/>
      <c r="O1046" s="12"/>
    </row>
    <row r="1047" spans="11:15" x14ac:dyDescent="0.35">
      <c r="K1047" s="21"/>
      <c r="L1047" s="25"/>
      <c r="M1047" s="12"/>
      <c r="N1047" s="12"/>
      <c r="O1047" s="12"/>
    </row>
    <row r="1048" spans="11:15" x14ac:dyDescent="0.35">
      <c r="K1048" s="21"/>
      <c r="L1048" s="25"/>
      <c r="M1048" s="12"/>
      <c r="N1048" s="12"/>
      <c r="O1048" s="12"/>
    </row>
    <row r="1049" spans="11:15" x14ac:dyDescent="0.35">
      <c r="K1049" s="21"/>
      <c r="L1049" s="25"/>
      <c r="M1049" s="12"/>
      <c r="N1049" s="12"/>
      <c r="O1049" s="12"/>
    </row>
    <row r="1050" spans="11:15" x14ac:dyDescent="0.35">
      <c r="K1050" s="21"/>
      <c r="L1050" s="25"/>
      <c r="M1050" s="12"/>
      <c r="N1050" s="12"/>
      <c r="O1050" s="12"/>
    </row>
    <row r="1051" spans="11:15" x14ac:dyDescent="0.35">
      <c r="K1051" s="21"/>
      <c r="L1051" s="25"/>
      <c r="M1051" s="12"/>
      <c r="N1051" s="12"/>
      <c r="O1051" s="12"/>
    </row>
    <row r="1052" spans="11:15" x14ac:dyDescent="0.35">
      <c r="K1052" s="21"/>
      <c r="L1052" s="25"/>
      <c r="M1052" s="12"/>
      <c r="N1052" s="12"/>
      <c r="O1052" s="12"/>
    </row>
    <row r="1053" spans="11:15" x14ac:dyDescent="0.35">
      <c r="K1053" s="21"/>
      <c r="L1053" s="25"/>
      <c r="M1053" s="12"/>
      <c r="N1053" s="12"/>
      <c r="O1053" s="12"/>
    </row>
    <row r="1054" spans="11:15" x14ac:dyDescent="0.35">
      <c r="K1054" s="21"/>
      <c r="L1054" s="25"/>
      <c r="M1054" s="12"/>
      <c r="N1054" s="12"/>
      <c r="O1054" s="12"/>
    </row>
    <row r="1055" spans="11:15" x14ac:dyDescent="0.35">
      <c r="K1055" s="21"/>
      <c r="L1055" s="25"/>
      <c r="M1055" s="12"/>
      <c r="N1055" s="12"/>
      <c r="O1055" s="12"/>
    </row>
    <row r="1056" spans="11:15" x14ac:dyDescent="0.35">
      <c r="K1056" s="21"/>
      <c r="L1056" s="25"/>
      <c r="M1056" s="12"/>
      <c r="N1056" s="12"/>
      <c r="O1056" s="12"/>
    </row>
    <row r="1057" spans="11:15" x14ac:dyDescent="0.35">
      <c r="K1057" s="21"/>
      <c r="L1057" s="25"/>
      <c r="M1057" s="12"/>
      <c r="N1057" s="12"/>
      <c r="O1057" s="12"/>
    </row>
    <row r="1058" spans="11:15" x14ac:dyDescent="0.35">
      <c r="K1058" s="21"/>
      <c r="L1058" s="25"/>
      <c r="M1058" s="12"/>
      <c r="N1058" s="12"/>
      <c r="O1058" s="12"/>
    </row>
    <row r="1059" spans="11:15" x14ac:dyDescent="0.35">
      <c r="K1059" s="21"/>
      <c r="L1059" s="25"/>
      <c r="M1059" s="12"/>
      <c r="N1059" s="12"/>
      <c r="O1059" s="12"/>
    </row>
    <row r="1060" spans="11:15" x14ac:dyDescent="0.35">
      <c r="K1060" s="21"/>
      <c r="L1060" s="25"/>
      <c r="M1060" s="12"/>
      <c r="N1060" s="12"/>
      <c r="O1060" s="12"/>
    </row>
    <row r="1061" spans="11:15" x14ac:dyDescent="0.35">
      <c r="K1061" s="21"/>
      <c r="L1061" s="25"/>
      <c r="M1061" s="12"/>
      <c r="N1061" s="12"/>
      <c r="O1061" s="12"/>
    </row>
    <row r="1062" spans="11:15" x14ac:dyDescent="0.35">
      <c r="K1062" s="21"/>
      <c r="L1062" s="25"/>
      <c r="M1062" s="12"/>
      <c r="N1062" s="12"/>
      <c r="O1062" s="12"/>
    </row>
    <row r="1063" spans="11:15" x14ac:dyDescent="0.35">
      <c r="K1063" s="21"/>
      <c r="L1063" s="25"/>
      <c r="M1063" s="12"/>
      <c r="N1063" s="12"/>
      <c r="O1063" s="12"/>
    </row>
    <row r="1064" spans="11:15" x14ac:dyDescent="0.35">
      <c r="K1064" s="21"/>
      <c r="L1064" s="25"/>
      <c r="M1064" s="12"/>
      <c r="N1064" s="12"/>
      <c r="O1064" s="12"/>
    </row>
    <row r="1065" spans="11:15" x14ac:dyDescent="0.35">
      <c r="K1065" s="21"/>
      <c r="L1065" s="25"/>
      <c r="M1065" s="12"/>
      <c r="N1065" s="12"/>
      <c r="O1065" s="12"/>
    </row>
    <row r="1066" spans="11:15" x14ac:dyDescent="0.35">
      <c r="K1066" s="21"/>
      <c r="L1066" s="25"/>
      <c r="M1066" s="12"/>
      <c r="N1066" s="12"/>
      <c r="O1066" s="12"/>
    </row>
    <row r="1067" spans="11:15" x14ac:dyDescent="0.35">
      <c r="K1067" s="21"/>
      <c r="L1067" s="25"/>
      <c r="M1067" s="12"/>
      <c r="N1067" s="12"/>
      <c r="O1067" s="12"/>
    </row>
    <row r="1068" spans="11:15" x14ac:dyDescent="0.35">
      <c r="K1068" s="21"/>
      <c r="L1068" s="25"/>
      <c r="M1068" s="12"/>
      <c r="N1068" s="12"/>
      <c r="O1068" s="12"/>
    </row>
    <row r="1069" spans="11:15" x14ac:dyDescent="0.35">
      <c r="K1069" s="21"/>
      <c r="L1069" s="25"/>
      <c r="M1069" s="12"/>
      <c r="N1069" s="12"/>
      <c r="O1069" s="12"/>
    </row>
    <row r="1070" spans="11:15" x14ac:dyDescent="0.35">
      <c r="K1070" s="21"/>
      <c r="L1070" s="25"/>
      <c r="M1070" s="12"/>
      <c r="N1070" s="12"/>
      <c r="O1070" s="12"/>
    </row>
    <row r="1071" spans="11:15" x14ac:dyDescent="0.35">
      <c r="K1071" s="21"/>
      <c r="L1071" s="25"/>
      <c r="M1071" s="12"/>
      <c r="N1071" s="12"/>
      <c r="O1071" s="12"/>
    </row>
    <row r="1072" spans="11:15" x14ac:dyDescent="0.35">
      <c r="K1072" s="21"/>
      <c r="L1072" s="25"/>
      <c r="M1072" s="12"/>
      <c r="N1072" s="12"/>
      <c r="O1072" s="12"/>
    </row>
    <row r="1073" spans="11:15" x14ac:dyDescent="0.35">
      <c r="K1073" s="21"/>
      <c r="L1073" s="25"/>
      <c r="M1073" s="12"/>
      <c r="N1073" s="12"/>
      <c r="O1073" s="12"/>
    </row>
    <row r="1074" spans="11:15" x14ac:dyDescent="0.35">
      <c r="K1074" s="21"/>
      <c r="L1074" s="25"/>
      <c r="M1074" s="12"/>
      <c r="N1074" s="12"/>
      <c r="O1074" s="12"/>
    </row>
    <row r="1075" spans="11:15" x14ac:dyDescent="0.35">
      <c r="K1075" s="21"/>
      <c r="L1075" s="25"/>
      <c r="M1075" s="12"/>
      <c r="N1075" s="12"/>
      <c r="O1075" s="12"/>
    </row>
    <row r="1076" spans="11:15" x14ac:dyDescent="0.35">
      <c r="K1076" s="21"/>
      <c r="L1076" s="25"/>
      <c r="M1076" s="12"/>
      <c r="N1076" s="12"/>
      <c r="O1076" s="12"/>
    </row>
    <row r="1077" spans="11:15" x14ac:dyDescent="0.35">
      <c r="K1077" s="21"/>
      <c r="L1077" s="25"/>
      <c r="M1077" s="12"/>
      <c r="N1077" s="12"/>
      <c r="O1077" s="12"/>
    </row>
    <row r="1078" spans="11:15" x14ac:dyDescent="0.35">
      <c r="K1078" s="21"/>
      <c r="L1078" s="25"/>
      <c r="M1078" s="12"/>
      <c r="N1078" s="12"/>
      <c r="O1078" s="12"/>
    </row>
    <row r="1079" spans="11:15" x14ac:dyDescent="0.35">
      <c r="K1079" s="21"/>
      <c r="L1079" s="25"/>
      <c r="M1079" s="12"/>
      <c r="N1079" s="12"/>
      <c r="O1079" s="12"/>
    </row>
    <row r="1080" spans="11:15" x14ac:dyDescent="0.35">
      <c r="K1080" s="21"/>
      <c r="L1080" s="25"/>
      <c r="M1080" s="12"/>
      <c r="N1080" s="12"/>
      <c r="O1080" s="12"/>
    </row>
    <row r="1081" spans="11:15" x14ac:dyDescent="0.35">
      <c r="K1081" s="21"/>
      <c r="L1081" s="25"/>
      <c r="M1081" s="12"/>
      <c r="N1081" s="12"/>
      <c r="O1081" s="12"/>
    </row>
    <row r="1082" spans="11:15" x14ac:dyDescent="0.35">
      <c r="K1082" s="21"/>
      <c r="L1082" s="25"/>
      <c r="M1082" s="12"/>
      <c r="N1082" s="12"/>
      <c r="O1082" s="12"/>
    </row>
    <row r="1083" spans="11:15" x14ac:dyDescent="0.35">
      <c r="K1083" s="21"/>
      <c r="L1083" s="25"/>
      <c r="M1083" s="12"/>
      <c r="N1083" s="12"/>
      <c r="O1083" s="12"/>
    </row>
    <row r="1084" spans="11:15" x14ac:dyDescent="0.35">
      <c r="K1084" s="21"/>
      <c r="L1084" s="25"/>
      <c r="M1084" s="12"/>
      <c r="N1084" s="12"/>
      <c r="O1084" s="12"/>
    </row>
    <row r="1085" spans="11:15" x14ac:dyDescent="0.35">
      <c r="K1085" s="21"/>
      <c r="L1085" s="25"/>
      <c r="M1085" s="12"/>
      <c r="N1085" s="12"/>
      <c r="O1085" s="12"/>
    </row>
    <row r="1086" spans="11:15" x14ac:dyDescent="0.35">
      <c r="K1086" s="21"/>
      <c r="L1086" s="25"/>
      <c r="M1086" s="12"/>
      <c r="N1086" s="12"/>
      <c r="O1086" s="12"/>
    </row>
    <row r="1087" spans="11:15" x14ac:dyDescent="0.35">
      <c r="K1087" s="21"/>
      <c r="L1087" s="25"/>
      <c r="M1087" s="12"/>
      <c r="N1087" s="12"/>
      <c r="O1087" s="12"/>
    </row>
    <row r="1088" spans="11:15" x14ac:dyDescent="0.35">
      <c r="K1088" s="21"/>
      <c r="L1088" s="25"/>
      <c r="M1088" s="12"/>
      <c r="N1088" s="12"/>
      <c r="O1088" s="12"/>
    </row>
    <row r="1089" spans="11:15" x14ac:dyDescent="0.35">
      <c r="K1089" s="21"/>
      <c r="L1089" s="25"/>
      <c r="M1089" s="12"/>
      <c r="N1089" s="12"/>
      <c r="O1089" s="12"/>
    </row>
    <row r="1090" spans="11:15" x14ac:dyDescent="0.35">
      <c r="K1090" s="21"/>
      <c r="L1090" s="25"/>
      <c r="M1090" s="12"/>
      <c r="N1090" s="12"/>
      <c r="O1090" s="12"/>
    </row>
    <row r="1091" spans="11:15" x14ac:dyDescent="0.35">
      <c r="K1091" s="21"/>
      <c r="L1091" s="25"/>
      <c r="M1091" s="12"/>
      <c r="N1091" s="12"/>
      <c r="O1091" s="12"/>
    </row>
    <row r="1092" spans="11:15" x14ac:dyDescent="0.35">
      <c r="K1092" s="21"/>
      <c r="L1092" s="25"/>
      <c r="M1092" s="12"/>
      <c r="N1092" s="12"/>
      <c r="O1092" s="12"/>
    </row>
    <row r="1093" spans="11:15" x14ac:dyDescent="0.35">
      <c r="K1093" s="21"/>
      <c r="L1093" s="25"/>
      <c r="M1093" s="12"/>
      <c r="N1093" s="12"/>
      <c r="O1093" s="12"/>
    </row>
    <row r="1094" spans="11:15" x14ac:dyDescent="0.35">
      <c r="K1094" s="21"/>
      <c r="L1094" s="25"/>
      <c r="M1094" s="12"/>
      <c r="N1094" s="12"/>
      <c r="O1094" s="12"/>
    </row>
    <row r="1095" spans="11:15" x14ac:dyDescent="0.35">
      <c r="K1095" s="21"/>
      <c r="L1095" s="25"/>
      <c r="M1095" s="12"/>
      <c r="N1095" s="12"/>
      <c r="O1095" s="12"/>
    </row>
    <row r="1096" spans="11:15" x14ac:dyDescent="0.35">
      <c r="K1096" s="21"/>
      <c r="L1096" s="25"/>
      <c r="M1096" s="12"/>
      <c r="N1096" s="12"/>
      <c r="O1096" s="12"/>
    </row>
    <row r="1097" spans="11:15" x14ac:dyDescent="0.35">
      <c r="K1097" s="21"/>
      <c r="L1097" s="25"/>
      <c r="M1097" s="12"/>
      <c r="N1097" s="12"/>
      <c r="O1097" s="12"/>
    </row>
    <row r="1098" spans="11:15" x14ac:dyDescent="0.35">
      <c r="K1098" s="21"/>
      <c r="L1098" s="25"/>
      <c r="M1098" s="12"/>
      <c r="N1098" s="12"/>
      <c r="O1098" s="12"/>
    </row>
    <row r="1099" spans="11:15" x14ac:dyDescent="0.35">
      <c r="K1099" s="21"/>
      <c r="L1099" s="25"/>
      <c r="M1099" s="12"/>
      <c r="N1099" s="12"/>
      <c r="O1099" s="12"/>
    </row>
    <row r="1100" spans="11:15" x14ac:dyDescent="0.35">
      <c r="K1100" s="21"/>
      <c r="L1100" s="25"/>
      <c r="M1100" s="12"/>
      <c r="N1100" s="12"/>
      <c r="O1100" s="12"/>
    </row>
    <row r="1101" spans="11:15" x14ac:dyDescent="0.35">
      <c r="K1101" s="21"/>
      <c r="L1101" s="25"/>
      <c r="M1101" s="12"/>
      <c r="N1101" s="12"/>
      <c r="O1101" s="12"/>
    </row>
    <row r="1102" spans="11:15" x14ac:dyDescent="0.35">
      <c r="K1102" s="21"/>
      <c r="L1102" s="25"/>
      <c r="M1102" s="12"/>
      <c r="N1102" s="12"/>
      <c r="O1102" s="12"/>
    </row>
    <row r="1103" spans="11:15" x14ac:dyDescent="0.35">
      <c r="K1103" s="21"/>
      <c r="L1103" s="25"/>
      <c r="M1103" s="12"/>
      <c r="N1103" s="12"/>
      <c r="O1103" s="12"/>
    </row>
    <row r="1104" spans="11:15" x14ac:dyDescent="0.35">
      <c r="K1104" s="21"/>
      <c r="L1104" s="25"/>
      <c r="M1104" s="12"/>
      <c r="N1104" s="12"/>
      <c r="O1104" s="12"/>
    </row>
    <row r="1105" spans="11:15" x14ac:dyDescent="0.35">
      <c r="K1105" s="21"/>
      <c r="L1105" s="25"/>
      <c r="M1105" s="12"/>
      <c r="N1105" s="12"/>
      <c r="O1105" s="12"/>
    </row>
    <row r="1106" spans="11:15" x14ac:dyDescent="0.35">
      <c r="K1106" s="21"/>
      <c r="L1106" s="25"/>
      <c r="M1106" s="12"/>
      <c r="N1106" s="12"/>
      <c r="O1106" s="12"/>
    </row>
    <row r="1107" spans="11:15" x14ac:dyDescent="0.35">
      <c r="K1107" s="21"/>
      <c r="L1107" s="25"/>
      <c r="M1107" s="12"/>
      <c r="N1107" s="12"/>
      <c r="O1107" s="12"/>
    </row>
    <row r="1108" spans="11:15" x14ac:dyDescent="0.35">
      <c r="K1108" s="21"/>
      <c r="L1108" s="25"/>
      <c r="M1108" s="12"/>
      <c r="N1108" s="12"/>
      <c r="O1108" s="12"/>
    </row>
    <row r="1109" spans="11:15" x14ac:dyDescent="0.35">
      <c r="K1109" s="21"/>
      <c r="L1109" s="25"/>
      <c r="M1109" s="12"/>
      <c r="N1109" s="12"/>
      <c r="O1109" s="12"/>
    </row>
    <row r="1110" spans="11:15" x14ac:dyDescent="0.35">
      <c r="K1110" s="21"/>
      <c r="L1110" s="25"/>
      <c r="M1110" s="12"/>
      <c r="N1110" s="12"/>
      <c r="O1110" s="12"/>
    </row>
    <row r="1111" spans="11:15" x14ac:dyDescent="0.35">
      <c r="K1111" s="21"/>
      <c r="L1111" s="25"/>
      <c r="M1111" s="12"/>
      <c r="N1111" s="12"/>
      <c r="O1111" s="12"/>
    </row>
    <row r="1112" spans="11:15" x14ac:dyDescent="0.35">
      <c r="K1112" s="21"/>
      <c r="L1112" s="25"/>
      <c r="M1112" s="12"/>
      <c r="N1112" s="12"/>
      <c r="O1112" s="12"/>
    </row>
    <row r="1113" spans="11:15" x14ac:dyDescent="0.35">
      <c r="K1113" s="21"/>
      <c r="L1113" s="25"/>
      <c r="M1113" s="12"/>
      <c r="N1113" s="12"/>
      <c r="O1113" s="12"/>
    </row>
    <row r="1114" spans="11:15" x14ac:dyDescent="0.35">
      <c r="K1114" s="21"/>
      <c r="L1114" s="25"/>
      <c r="M1114" s="12"/>
      <c r="N1114" s="12"/>
      <c r="O1114" s="12"/>
    </row>
    <row r="1115" spans="11:15" x14ac:dyDescent="0.35">
      <c r="K1115" s="21"/>
      <c r="L1115" s="25"/>
      <c r="M1115" s="12"/>
      <c r="N1115" s="12"/>
      <c r="O1115" s="12"/>
    </row>
    <row r="1116" spans="11:15" x14ac:dyDescent="0.35">
      <c r="K1116" s="21"/>
      <c r="L1116" s="25"/>
      <c r="M1116" s="12"/>
      <c r="N1116" s="12"/>
      <c r="O1116" s="12"/>
    </row>
    <row r="1117" spans="11:15" x14ac:dyDescent="0.35">
      <c r="K1117" s="21"/>
      <c r="L1117" s="25"/>
      <c r="M1117" s="12"/>
      <c r="N1117" s="12"/>
      <c r="O1117" s="12"/>
    </row>
    <row r="1118" spans="11:15" x14ac:dyDescent="0.35">
      <c r="K1118" s="21"/>
      <c r="L1118" s="25"/>
      <c r="M1118" s="12"/>
      <c r="N1118" s="12"/>
      <c r="O1118" s="12"/>
    </row>
    <row r="1119" spans="11:15" x14ac:dyDescent="0.35">
      <c r="K1119" s="21"/>
      <c r="L1119" s="25"/>
      <c r="M1119" s="12"/>
      <c r="N1119" s="12"/>
      <c r="O1119" s="12"/>
    </row>
    <row r="1120" spans="11:15" x14ac:dyDescent="0.35">
      <c r="K1120" s="21"/>
      <c r="L1120" s="25"/>
      <c r="M1120" s="12"/>
      <c r="N1120" s="12"/>
      <c r="O1120" s="12"/>
    </row>
    <row r="1121" spans="11:15" x14ac:dyDescent="0.35">
      <c r="K1121" s="21"/>
      <c r="L1121" s="25"/>
      <c r="M1121" s="12"/>
      <c r="N1121" s="12"/>
      <c r="O1121" s="12"/>
    </row>
    <row r="1122" spans="11:15" x14ac:dyDescent="0.35">
      <c r="K1122" s="21"/>
      <c r="L1122" s="25"/>
      <c r="M1122" s="12"/>
      <c r="N1122" s="12"/>
      <c r="O1122" s="12"/>
    </row>
    <row r="1123" spans="11:15" x14ac:dyDescent="0.35">
      <c r="K1123" s="21"/>
      <c r="L1123" s="25"/>
      <c r="M1123" s="12"/>
      <c r="N1123" s="12"/>
      <c r="O1123" s="12"/>
    </row>
    <row r="1124" spans="11:15" x14ac:dyDescent="0.35">
      <c r="K1124" s="21"/>
      <c r="L1124" s="25"/>
      <c r="M1124" s="12"/>
      <c r="N1124" s="12"/>
      <c r="O1124" s="12"/>
    </row>
    <row r="1125" spans="11:15" x14ac:dyDescent="0.35">
      <c r="K1125" s="21"/>
      <c r="L1125" s="25"/>
      <c r="M1125" s="12"/>
      <c r="N1125" s="12"/>
      <c r="O1125" s="12"/>
    </row>
    <row r="1126" spans="11:15" x14ac:dyDescent="0.35">
      <c r="K1126" s="21"/>
      <c r="L1126" s="25"/>
      <c r="M1126" s="12"/>
      <c r="N1126" s="12"/>
      <c r="O1126" s="12"/>
    </row>
    <row r="1127" spans="11:15" x14ac:dyDescent="0.35">
      <c r="K1127" s="21"/>
      <c r="L1127" s="25"/>
      <c r="M1127" s="12"/>
      <c r="N1127" s="12"/>
      <c r="O1127" s="12"/>
    </row>
    <row r="1128" spans="11:15" x14ac:dyDescent="0.35">
      <c r="K1128" s="21"/>
      <c r="L1128" s="25"/>
      <c r="M1128" s="12"/>
      <c r="N1128" s="12"/>
      <c r="O1128" s="12"/>
    </row>
    <row r="1129" spans="11:15" x14ac:dyDescent="0.35">
      <c r="K1129" s="21"/>
      <c r="L1129" s="25"/>
      <c r="M1129" s="12"/>
      <c r="N1129" s="12"/>
      <c r="O1129" s="12"/>
    </row>
    <row r="1130" spans="11:15" x14ac:dyDescent="0.35">
      <c r="K1130" s="21"/>
      <c r="L1130" s="25"/>
      <c r="M1130" s="12"/>
      <c r="N1130" s="12"/>
      <c r="O1130" s="12"/>
    </row>
    <row r="1131" spans="11:15" x14ac:dyDescent="0.35">
      <c r="K1131" s="21"/>
      <c r="L1131" s="25"/>
      <c r="M1131" s="12"/>
      <c r="N1131" s="12"/>
      <c r="O1131" s="12"/>
    </row>
    <row r="1132" spans="11:15" x14ac:dyDescent="0.35">
      <c r="K1132" s="21"/>
      <c r="L1132" s="25"/>
      <c r="M1132" s="12"/>
      <c r="N1132" s="12"/>
      <c r="O1132" s="12"/>
    </row>
    <row r="1133" spans="11:15" x14ac:dyDescent="0.35">
      <c r="K1133" s="21"/>
      <c r="L1133" s="25"/>
      <c r="M1133" s="12"/>
      <c r="N1133" s="12"/>
      <c r="O1133" s="12"/>
    </row>
    <row r="1134" spans="11:15" x14ac:dyDescent="0.35">
      <c r="K1134" s="21"/>
      <c r="L1134" s="25"/>
      <c r="M1134" s="12"/>
      <c r="N1134" s="12"/>
      <c r="O1134" s="12"/>
    </row>
    <row r="1135" spans="11:15" x14ac:dyDescent="0.35">
      <c r="K1135" s="21"/>
      <c r="L1135" s="25"/>
      <c r="M1135" s="12"/>
      <c r="N1135" s="12"/>
      <c r="O1135" s="12"/>
    </row>
    <row r="1136" spans="11:15" x14ac:dyDescent="0.35">
      <c r="K1136" s="21"/>
      <c r="L1136" s="25"/>
      <c r="M1136" s="12"/>
      <c r="N1136" s="12"/>
      <c r="O1136" s="12"/>
    </row>
    <row r="1137" spans="11:15" x14ac:dyDescent="0.35">
      <c r="K1137" s="21"/>
      <c r="L1137" s="25"/>
      <c r="M1137" s="12"/>
      <c r="N1137" s="12"/>
      <c r="O1137" s="12"/>
    </row>
    <row r="1138" spans="11:15" x14ac:dyDescent="0.35">
      <c r="K1138" s="21"/>
      <c r="L1138" s="25"/>
      <c r="M1138" s="12"/>
      <c r="N1138" s="12"/>
      <c r="O1138" s="12"/>
    </row>
    <row r="1139" spans="11:15" x14ac:dyDescent="0.35">
      <c r="K1139" s="21"/>
      <c r="L1139" s="25"/>
      <c r="M1139" s="12"/>
      <c r="N1139" s="12"/>
      <c r="O1139" s="12"/>
    </row>
    <row r="1140" spans="11:15" x14ac:dyDescent="0.35">
      <c r="K1140" s="21"/>
      <c r="L1140" s="25"/>
      <c r="M1140" s="12"/>
      <c r="N1140" s="12"/>
      <c r="O1140" s="12"/>
    </row>
    <row r="1141" spans="11:15" x14ac:dyDescent="0.35">
      <c r="K1141" s="21"/>
      <c r="L1141" s="25"/>
      <c r="M1141" s="12"/>
      <c r="N1141" s="12"/>
      <c r="O1141" s="12"/>
    </row>
    <row r="1142" spans="11:15" x14ac:dyDescent="0.35">
      <c r="K1142" s="21"/>
      <c r="L1142" s="25"/>
      <c r="M1142" s="12"/>
      <c r="N1142" s="12"/>
      <c r="O1142" s="12"/>
    </row>
    <row r="1143" spans="11:15" x14ac:dyDescent="0.35">
      <c r="K1143" s="21"/>
      <c r="L1143" s="25"/>
      <c r="M1143" s="12"/>
      <c r="N1143" s="12"/>
      <c r="O1143" s="12"/>
    </row>
    <row r="1144" spans="11:15" x14ac:dyDescent="0.35">
      <c r="K1144" s="21"/>
      <c r="L1144" s="25"/>
      <c r="M1144" s="12"/>
      <c r="N1144" s="12"/>
      <c r="O1144" s="12"/>
    </row>
    <row r="1145" spans="11:15" x14ac:dyDescent="0.35">
      <c r="K1145" s="21"/>
      <c r="L1145" s="25"/>
      <c r="M1145" s="12"/>
      <c r="N1145" s="12"/>
      <c r="O1145" s="12"/>
    </row>
    <row r="1146" spans="11:15" x14ac:dyDescent="0.35">
      <c r="K1146" s="21"/>
      <c r="L1146" s="25"/>
      <c r="M1146" s="12"/>
      <c r="N1146" s="12"/>
      <c r="O1146" s="12"/>
    </row>
    <row r="1147" spans="11:15" x14ac:dyDescent="0.35">
      <c r="K1147" s="21"/>
      <c r="L1147" s="25"/>
      <c r="M1147" s="12"/>
      <c r="N1147" s="12"/>
      <c r="O1147" s="12"/>
    </row>
    <row r="1148" spans="11:15" x14ac:dyDescent="0.35">
      <c r="K1148" s="21"/>
      <c r="L1148" s="25"/>
      <c r="M1148" s="12"/>
      <c r="N1148" s="12"/>
      <c r="O1148" s="12"/>
    </row>
    <row r="1149" spans="11:15" x14ac:dyDescent="0.35">
      <c r="K1149" s="21"/>
      <c r="L1149" s="25"/>
      <c r="M1149" s="12"/>
      <c r="N1149" s="12"/>
      <c r="O1149" s="12"/>
    </row>
    <row r="1150" spans="11:15" x14ac:dyDescent="0.35">
      <c r="K1150" s="21"/>
      <c r="L1150" s="25"/>
      <c r="M1150" s="12"/>
      <c r="N1150" s="12"/>
      <c r="O1150" s="12"/>
    </row>
    <row r="1151" spans="11:15" x14ac:dyDescent="0.35">
      <c r="K1151" s="21"/>
      <c r="L1151" s="25"/>
      <c r="M1151" s="12"/>
      <c r="N1151" s="12"/>
      <c r="O1151" s="12"/>
    </row>
    <row r="1152" spans="11:15" x14ac:dyDescent="0.35">
      <c r="K1152" s="21"/>
      <c r="L1152" s="25"/>
      <c r="M1152" s="12"/>
      <c r="N1152" s="12"/>
      <c r="O1152" s="12"/>
    </row>
    <row r="1153" spans="11:15" x14ac:dyDescent="0.35">
      <c r="K1153" s="21"/>
      <c r="L1153" s="25"/>
      <c r="M1153" s="12"/>
      <c r="N1153" s="12"/>
      <c r="O1153" s="12"/>
    </row>
    <row r="1154" spans="11:15" x14ac:dyDescent="0.35">
      <c r="K1154" s="21"/>
      <c r="L1154" s="25"/>
      <c r="M1154" s="12"/>
      <c r="N1154" s="12"/>
      <c r="O1154" s="12"/>
    </row>
    <row r="1155" spans="11:15" x14ac:dyDescent="0.35">
      <c r="K1155" s="21"/>
      <c r="L1155" s="25"/>
      <c r="M1155" s="12"/>
      <c r="N1155" s="12"/>
      <c r="O1155" s="12"/>
    </row>
    <row r="1156" spans="11:15" x14ac:dyDescent="0.35">
      <c r="K1156" s="21"/>
      <c r="L1156" s="25"/>
      <c r="M1156" s="12"/>
      <c r="N1156" s="12"/>
      <c r="O1156" s="12"/>
    </row>
    <row r="1157" spans="11:15" x14ac:dyDescent="0.35">
      <c r="K1157" s="21"/>
      <c r="L1157" s="25"/>
      <c r="M1157" s="12"/>
      <c r="N1157" s="12"/>
      <c r="O1157" s="12"/>
    </row>
    <row r="1158" spans="11:15" x14ac:dyDescent="0.35">
      <c r="K1158" s="21"/>
      <c r="L1158" s="25"/>
      <c r="M1158" s="12"/>
      <c r="N1158" s="12"/>
      <c r="O1158" s="12"/>
    </row>
    <row r="1159" spans="11:15" x14ac:dyDescent="0.35">
      <c r="K1159" s="21"/>
      <c r="L1159" s="25"/>
      <c r="M1159" s="12"/>
      <c r="N1159" s="12"/>
      <c r="O1159" s="12"/>
    </row>
    <row r="1160" spans="11:15" x14ac:dyDescent="0.35">
      <c r="K1160" s="21"/>
      <c r="L1160" s="25"/>
      <c r="M1160" s="12"/>
      <c r="N1160" s="12"/>
      <c r="O1160" s="12"/>
    </row>
    <row r="1161" spans="11:15" x14ac:dyDescent="0.35">
      <c r="K1161" s="21"/>
      <c r="L1161" s="25"/>
      <c r="M1161" s="12"/>
      <c r="N1161" s="12"/>
      <c r="O1161" s="12"/>
    </row>
    <row r="1162" spans="11:15" x14ac:dyDescent="0.35">
      <c r="K1162" s="21"/>
      <c r="L1162" s="25"/>
      <c r="M1162" s="12"/>
      <c r="N1162" s="12"/>
      <c r="O1162" s="12"/>
    </row>
    <row r="1163" spans="11:15" x14ac:dyDescent="0.35">
      <c r="K1163" s="21"/>
      <c r="L1163" s="25"/>
      <c r="M1163" s="12"/>
      <c r="N1163" s="12"/>
      <c r="O1163" s="12"/>
    </row>
    <row r="1164" spans="11:15" x14ac:dyDescent="0.35">
      <c r="K1164" s="21"/>
      <c r="L1164" s="25"/>
      <c r="M1164" s="12"/>
      <c r="N1164" s="12"/>
      <c r="O1164" s="12"/>
    </row>
    <row r="1165" spans="11:15" x14ac:dyDescent="0.35">
      <c r="K1165" s="21"/>
      <c r="L1165" s="25"/>
      <c r="M1165" s="12"/>
      <c r="N1165" s="12"/>
      <c r="O1165" s="12"/>
    </row>
    <row r="1166" spans="11:15" x14ac:dyDescent="0.35">
      <c r="K1166" s="21"/>
      <c r="L1166" s="25"/>
      <c r="M1166" s="12"/>
      <c r="N1166" s="12"/>
      <c r="O1166" s="12"/>
    </row>
    <row r="1167" spans="11:15" x14ac:dyDescent="0.35">
      <c r="K1167" s="21"/>
      <c r="L1167" s="25"/>
      <c r="M1167" s="12"/>
      <c r="N1167" s="12"/>
      <c r="O1167" s="12"/>
    </row>
    <row r="1168" spans="11:15" x14ac:dyDescent="0.35">
      <c r="K1168" s="21"/>
      <c r="L1168" s="25"/>
      <c r="M1168" s="12"/>
      <c r="N1168" s="12"/>
      <c r="O1168" s="12"/>
    </row>
    <row r="1169" spans="11:15" x14ac:dyDescent="0.35">
      <c r="K1169" s="21"/>
      <c r="L1169" s="25"/>
      <c r="M1169" s="12"/>
      <c r="N1169" s="12"/>
      <c r="O1169" s="12"/>
    </row>
    <row r="1170" spans="11:15" x14ac:dyDescent="0.35">
      <c r="K1170" s="21"/>
      <c r="L1170" s="25"/>
      <c r="M1170" s="12"/>
      <c r="N1170" s="12"/>
      <c r="O1170" s="12"/>
    </row>
    <row r="1171" spans="11:15" x14ac:dyDescent="0.35">
      <c r="K1171" s="21"/>
      <c r="L1171" s="25"/>
      <c r="M1171" s="12"/>
      <c r="N1171" s="12"/>
      <c r="O1171" s="12"/>
    </row>
    <row r="1172" spans="11:15" x14ac:dyDescent="0.35">
      <c r="K1172" s="21"/>
      <c r="L1172" s="25"/>
      <c r="M1172" s="12"/>
      <c r="N1172" s="12"/>
      <c r="O1172" s="12"/>
    </row>
    <row r="1173" spans="11:15" x14ac:dyDescent="0.35">
      <c r="K1173" s="21"/>
      <c r="L1173" s="25"/>
      <c r="M1173" s="12"/>
      <c r="N1173" s="12"/>
      <c r="O1173" s="12"/>
    </row>
    <row r="1174" spans="11:15" x14ac:dyDescent="0.35">
      <c r="K1174" s="21"/>
      <c r="L1174" s="25"/>
      <c r="M1174" s="12"/>
      <c r="N1174" s="12"/>
      <c r="O1174" s="12"/>
    </row>
    <row r="1175" spans="11:15" x14ac:dyDescent="0.35">
      <c r="K1175" s="21"/>
      <c r="L1175" s="25"/>
      <c r="M1175" s="12"/>
      <c r="N1175" s="12"/>
      <c r="O1175" s="12"/>
    </row>
    <row r="1176" spans="11:15" x14ac:dyDescent="0.35">
      <c r="K1176" s="21"/>
      <c r="L1176" s="25"/>
      <c r="M1176" s="12"/>
      <c r="N1176" s="12"/>
      <c r="O1176" s="12"/>
    </row>
    <row r="1177" spans="11:15" x14ac:dyDescent="0.35">
      <c r="K1177" s="21"/>
      <c r="L1177" s="25"/>
      <c r="M1177" s="12"/>
      <c r="N1177" s="12"/>
      <c r="O1177" s="12"/>
    </row>
    <row r="1178" spans="11:15" x14ac:dyDescent="0.35">
      <c r="K1178" s="21"/>
      <c r="L1178" s="25"/>
      <c r="M1178" s="12"/>
      <c r="N1178" s="12"/>
      <c r="O1178" s="12"/>
    </row>
    <row r="1179" spans="11:15" x14ac:dyDescent="0.35">
      <c r="K1179" s="21"/>
      <c r="L1179" s="25"/>
      <c r="M1179" s="12"/>
      <c r="N1179" s="12"/>
      <c r="O1179" s="12"/>
    </row>
    <row r="1180" spans="11:15" x14ac:dyDescent="0.35">
      <c r="K1180" s="21"/>
      <c r="L1180" s="25"/>
      <c r="M1180" s="12"/>
      <c r="N1180" s="12"/>
      <c r="O1180" s="12"/>
    </row>
    <row r="1181" spans="11:15" x14ac:dyDescent="0.35">
      <c r="K1181" s="21"/>
      <c r="L1181" s="25"/>
      <c r="M1181" s="12"/>
      <c r="N1181" s="12"/>
      <c r="O1181" s="12"/>
    </row>
    <row r="1182" spans="11:15" x14ac:dyDescent="0.35">
      <c r="K1182" s="21"/>
      <c r="L1182" s="25"/>
      <c r="M1182" s="12"/>
      <c r="N1182" s="12"/>
      <c r="O1182" s="12"/>
    </row>
    <row r="1183" spans="11:15" x14ac:dyDescent="0.35">
      <c r="K1183" s="21"/>
      <c r="L1183" s="25"/>
      <c r="M1183" s="12"/>
      <c r="N1183" s="12"/>
      <c r="O1183" s="12"/>
    </row>
    <row r="1184" spans="11:15" x14ac:dyDescent="0.35">
      <c r="K1184" s="21"/>
      <c r="L1184" s="25"/>
      <c r="M1184" s="12"/>
      <c r="N1184" s="12"/>
      <c r="O1184" s="12"/>
    </row>
    <row r="1185" spans="11:15" x14ac:dyDescent="0.35">
      <c r="K1185" s="21"/>
      <c r="L1185" s="25"/>
      <c r="M1185" s="12"/>
      <c r="N1185" s="12"/>
      <c r="O1185" s="12"/>
    </row>
    <row r="1186" spans="11:15" x14ac:dyDescent="0.35">
      <c r="K1186" s="21"/>
      <c r="L1186" s="25"/>
      <c r="M1186" s="12"/>
      <c r="N1186" s="12"/>
      <c r="O1186" s="12"/>
    </row>
    <row r="1187" spans="11:15" x14ac:dyDescent="0.35">
      <c r="K1187" s="21"/>
      <c r="L1187" s="25"/>
      <c r="M1187" s="12"/>
      <c r="N1187" s="12"/>
      <c r="O1187" s="12"/>
    </row>
    <row r="1188" spans="11:15" x14ac:dyDescent="0.35">
      <c r="K1188" s="21"/>
      <c r="L1188" s="25"/>
      <c r="M1188" s="12"/>
      <c r="N1188" s="12"/>
      <c r="O1188" s="12"/>
    </row>
    <row r="1189" spans="11:15" x14ac:dyDescent="0.35">
      <c r="K1189" s="21"/>
      <c r="L1189" s="25"/>
      <c r="M1189" s="12"/>
      <c r="N1189" s="12"/>
      <c r="O1189" s="12"/>
    </row>
    <row r="1190" spans="11:15" x14ac:dyDescent="0.35">
      <c r="K1190" s="21"/>
      <c r="L1190" s="25"/>
      <c r="M1190" s="12"/>
      <c r="N1190" s="12"/>
      <c r="O1190" s="12"/>
    </row>
    <row r="1191" spans="11:15" x14ac:dyDescent="0.35">
      <c r="K1191" s="21"/>
      <c r="L1191" s="25"/>
      <c r="M1191" s="12"/>
      <c r="N1191" s="12"/>
      <c r="O1191" s="12"/>
    </row>
    <row r="1192" spans="11:15" x14ac:dyDescent="0.35">
      <c r="K1192" s="21"/>
      <c r="L1192" s="25"/>
      <c r="M1192" s="12"/>
      <c r="N1192" s="12"/>
      <c r="O1192" s="12"/>
    </row>
    <row r="1193" spans="11:15" x14ac:dyDescent="0.35">
      <c r="K1193" s="21"/>
      <c r="L1193" s="25"/>
      <c r="M1193" s="12"/>
      <c r="N1193" s="12"/>
      <c r="O1193" s="12"/>
    </row>
    <row r="1194" spans="11:15" x14ac:dyDescent="0.35">
      <c r="K1194" s="21"/>
      <c r="L1194" s="25"/>
      <c r="M1194" s="12"/>
      <c r="N1194" s="12"/>
      <c r="O1194" s="12"/>
    </row>
    <row r="1195" spans="11:15" x14ac:dyDescent="0.35">
      <c r="K1195" s="21"/>
      <c r="L1195" s="25"/>
      <c r="M1195" s="12"/>
      <c r="N1195" s="12"/>
      <c r="O1195" s="12"/>
    </row>
    <row r="1196" spans="11:15" x14ac:dyDescent="0.35">
      <c r="K1196" s="21"/>
      <c r="L1196" s="25"/>
      <c r="M1196" s="12"/>
      <c r="N1196" s="12"/>
      <c r="O1196" s="12"/>
    </row>
    <row r="1197" spans="11:15" x14ac:dyDescent="0.35">
      <c r="K1197" s="21"/>
      <c r="L1197" s="25"/>
      <c r="M1197" s="12"/>
      <c r="N1197" s="12"/>
      <c r="O1197" s="12"/>
    </row>
    <row r="1198" spans="11:15" x14ac:dyDescent="0.35">
      <c r="K1198" s="21"/>
      <c r="L1198" s="25"/>
      <c r="M1198" s="12"/>
      <c r="N1198" s="12"/>
      <c r="O1198" s="12"/>
    </row>
    <row r="1199" spans="11:15" x14ac:dyDescent="0.35">
      <c r="K1199" s="21"/>
      <c r="L1199" s="25"/>
      <c r="M1199" s="12"/>
      <c r="N1199" s="12"/>
      <c r="O1199" s="12"/>
    </row>
    <row r="1200" spans="11:15" x14ac:dyDescent="0.35">
      <c r="K1200" s="21"/>
      <c r="L1200" s="25"/>
      <c r="M1200" s="12"/>
      <c r="N1200" s="12"/>
      <c r="O1200" s="12"/>
    </row>
    <row r="1201" spans="11:15" x14ac:dyDescent="0.35">
      <c r="K1201" s="21"/>
      <c r="L1201" s="25"/>
      <c r="M1201" s="12"/>
      <c r="N1201" s="12"/>
      <c r="O1201" s="12"/>
    </row>
    <row r="1202" spans="11:15" x14ac:dyDescent="0.35">
      <c r="K1202" s="21"/>
      <c r="L1202" s="25"/>
      <c r="M1202" s="12"/>
      <c r="N1202" s="12"/>
      <c r="O1202" s="12"/>
    </row>
    <row r="1203" spans="11:15" x14ac:dyDescent="0.35">
      <c r="K1203" s="21"/>
      <c r="L1203" s="25"/>
      <c r="M1203" s="12"/>
      <c r="N1203" s="12"/>
      <c r="O1203" s="12"/>
    </row>
    <row r="1204" spans="11:15" x14ac:dyDescent="0.35">
      <c r="K1204" s="21"/>
      <c r="L1204" s="25"/>
      <c r="M1204" s="12"/>
      <c r="N1204" s="12"/>
      <c r="O1204" s="12"/>
    </row>
    <row r="1205" spans="11:15" x14ac:dyDescent="0.35">
      <c r="K1205" s="21"/>
      <c r="L1205" s="25"/>
      <c r="M1205" s="12"/>
      <c r="N1205" s="12"/>
      <c r="O1205" s="12"/>
    </row>
    <row r="1206" spans="11:15" x14ac:dyDescent="0.35">
      <c r="K1206" s="21"/>
      <c r="L1206" s="25"/>
      <c r="M1206" s="12"/>
      <c r="N1206" s="12"/>
      <c r="O1206" s="12"/>
    </row>
    <row r="1207" spans="11:15" x14ac:dyDescent="0.35">
      <c r="K1207" s="21"/>
      <c r="L1207" s="25"/>
      <c r="M1207" s="12"/>
      <c r="N1207" s="12"/>
      <c r="O1207" s="12"/>
    </row>
    <row r="1208" spans="11:15" x14ac:dyDescent="0.35">
      <c r="K1208" s="21"/>
      <c r="L1208" s="25"/>
      <c r="M1208" s="12"/>
      <c r="N1208" s="12"/>
      <c r="O1208" s="12"/>
    </row>
    <row r="1209" spans="11:15" x14ac:dyDescent="0.35">
      <c r="K1209" s="21"/>
      <c r="L1209" s="25"/>
      <c r="M1209" s="12"/>
      <c r="N1209" s="12"/>
      <c r="O1209" s="12"/>
    </row>
    <row r="1210" spans="11:15" x14ac:dyDescent="0.35">
      <c r="K1210" s="21"/>
      <c r="L1210" s="25"/>
      <c r="M1210" s="12"/>
      <c r="N1210" s="12"/>
      <c r="O1210" s="12"/>
    </row>
    <row r="1211" spans="11:15" x14ac:dyDescent="0.35">
      <c r="K1211" s="21"/>
      <c r="L1211" s="25"/>
      <c r="M1211" s="12"/>
      <c r="N1211" s="12"/>
      <c r="O1211" s="12"/>
    </row>
    <row r="1212" spans="11:15" x14ac:dyDescent="0.35">
      <c r="K1212" s="21"/>
      <c r="L1212" s="25"/>
      <c r="M1212" s="12"/>
      <c r="N1212" s="12"/>
      <c r="O1212" s="12"/>
    </row>
    <row r="1213" spans="11:15" x14ac:dyDescent="0.35">
      <c r="K1213" s="21"/>
      <c r="L1213" s="25"/>
      <c r="M1213" s="12"/>
      <c r="N1213" s="12"/>
      <c r="O1213" s="12"/>
    </row>
    <row r="1214" spans="11:15" x14ac:dyDescent="0.35">
      <c r="K1214" s="21"/>
      <c r="L1214" s="25"/>
      <c r="M1214" s="12"/>
      <c r="N1214" s="12"/>
      <c r="O1214" s="12"/>
    </row>
    <row r="1215" spans="11:15" x14ac:dyDescent="0.35">
      <c r="K1215" s="21"/>
      <c r="L1215" s="25"/>
      <c r="M1215" s="12"/>
      <c r="N1215" s="12"/>
      <c r="O1215" s="12"/>
    </row>
    <row r="1216" spans="11:15" x14ac:dyDescent="0.35">
      <c r="K1216" s="21"/>
      <c r="L1216" s="25"/>
      <c r="M1216" s="12"/>
      <c r="N1216" s="12"/>
      <c r="O1216" s="12"/>
    </row>
    <row r="1217" spans="11:15" x14ac:dyDescent="0.35">
      <c r="K1217" s="21"/>
      <c r="L1217" s="25"/>
      <c r="M1217" s="12"/>
      <c r="N1217" s="12"/>
      <c r="O1217" s="12"/>
    </row>
    <row r="1218" spans="11:15" x14ac:dyDescent="0.35">
      <c r="K1218" s="21"/>
      <c r="L1218" s="25"/>
      <c r="M1218" s="12"/>
      <c r="N1218" s="12"/>
      <c r="O1218" s="12"/>
    </row>
    <row r="1219" spans="11:15" x14ac:dyDescent="0.35">
      <c r="K1219" s="21"/>
      <c r="L1219" s="25"/>
      <c r="M1219" s="12"/>
      <c r="N1219" s="12"/>
      <c r="O1219" s="12"/>
    </row>
    <row r="1220" spans="11:15" x14ac:dyDescent="0.35">
      <c r="K1220" s="21"/>
      <c r="L1220" s="25"/>
      <c r="M1220" s="12"/>
      <c r="N1220" s="12"/>
      <c r="O1220" s="12"/>
    </row>
    <row r="1221" spans="11:15" x14ac:dyDescent="0.35">
      <c r="K1221" s="21"/>
      <c r="L1221" s="25"/>
      <c r="M1221" s="12"/>
      <c r="N1221" s="12"/>
      <c r="O1221" s="12"/>
    </row>
    <row r="1222" spans="11:15" x14ac:dyDescent="0.35">
      <c r="K1222" s="21"/>
      <c r="L1222" s="25"/>
      <c r="M1222" s="12"/>
      <c r="N1222" s="12"/>
      <c r="O1222" s="12"/>
    </row>
    <row r="1223" spans="11:15" x14ac:dyDescent="0.35">
      <c r="K1223" s="21"/>
      <c r="L1223" s="25"/>
      <c r="M1223" s="12"/>
      <c r="N1223" s="12"/>
      <c r="O1223" s="12"/>
    </row>
    <row r="1224" spans="11:15" x14ac:dyDescent="0.35">
      <c r="K1224" s="21"/>
      <c r="L1224" s="25"/>
      <c r="M1224" s="12"/>
      <c r="N1224" s="12"/>
      <c r="O1224" s="12"/>
    </row>
    <row r="1225" spans="11:15" x14ac:dyDescent="0.35">
      <c r="K1225" s="21"/>
      <c r="L1225" s="25"/>
      <c r="M1225" s="12"/>
      <c r="N1225" s="12"/>
      <c r="O1225" s="12"/>
    </row>
    <row r="1226" spans="11:15" x14ac:dyDescent="0.35">
      <c r="K1226" s="21"/>
      <c r="L1226" s="25"/>
      <c r="M1226" s="12"/>
      <c r="N1226" s="12"/>
      <c r="O1226" s="12"/>
    </row>
    <row r="1227" spans="11:15" x14ac:dyDescent="0.35">
      <c r="K1227" s="21"/>
      <c r="L1227" s="25"/>
      <c r="M1227" s="12"/>
      <c r="N1227" s="12"/>
      <c r="O1227" s="12"/>
    </row>
    <row r="1228" spans="11:15" x14ac:dyDescent="0.35">
      <c r="K1228" s="21"/>
      <c r="L1228" s="25"/>
      <c r="M1228" s="12"/>
      <c r="N1228" s="12"/>
      <c r="O1228" s="12"/>
    </row>
    <row r="1229" spans="11:15" x14ac:dyDescent="0.35">
      <c r="K1229" s="21"/>
      <c r="L1229" s="25"/>
      <c r="M1229" s="12"/>
      <c r="N1229" s="12"/>
      <c r="O1229" s="12"/>
    </row>
    <row r="1230" spans="11:15" x14ac:dyDescent="0.35">
      <c r="K1230" s="21"/>
      <c r="L1230" s="25"/>
      <c r="M1230" s="12"/>
      <c r="N1230" s="12"/>
      <c r="O1230" s="12"/>
    </row>
    <row r="1231" spans="11:15" x14ac:dyDescent="0.35">
      <c r="K1231" s="21"/>
      <c r="L1231" s="25"/>
      <c r="M1231" s="12"/>
      <c r="N1231" s="12"/>
      <c r="O1231" s="12"/>
    </row>
    <row r="1232" spans="11:15" x14ac:dyDescent="0.35">
      <c r="K1232" s="21"/>
      <c r="L1232" s="25"/>
      <c r="M1232" s="12"/>
      <c r="N1232" s="12"/>
      <c r="O1232" s="12"/>
    </row>
    <row r="1233" spans="11:15" x14ac:dyDescent="0.35">
      <c r="K1233" s="21"/>
      <c r="L1233" s="25"/>
      <c r="M1233" s="12"/>
      <c r="N1233" s="12"/>
      <c r="O1233" s="12"/>
    </row>
    <row r="1234" spans="11:15" x14ac:dyDescent="0.35">
      <c r="K1234" s="21"/>
      <c r="L1234" s="25"/>
      <c r="M1234" s="12"/>
      <c r="N1234" s="12"/>
      <c r="O1234" s="12"/>
    </row>
    <row r="1235" spans="11:15" x14ac:dyDescent="0.35">
      <c r="K1235" s="21"/>
      <c r="L1235" s="25"/>
      <c r="M1235" s="12"/>
      <c r="N1235" s="12"/>
      <c r="O1235" s="12"/>
    </row>
    <row r="1236" spans="11:15" x14ac:dyDescent="0.35">
      <c r="K1236" s="21"/>
      <c r="L1236" s="25"/>
      <c r="M1236" s="12"/>
      <c r="N1236" s="12"/>
      <c r="O1236" s="12"/>
    </row>
    <row r="1237" spans="11:15" x14ac:dyDescent="0.35">
      <c r="K1237" s="21"/>
      <c r="L1237" s="25"/>
      <c r="M1237" s="12"/>
      <c r="N1237" s="12"/>
      <c r="O1237" s="12"/>
    </row>
    <row r="1238" spans="11:15" x14ac:dyDescent="0.35">
      <c r="K1238" s="21"/>
      <c r="L1238" s="25"/>
      <c r="M1238" s="12"/>
      <c r="N1238" s="12"/>
      <c r="O1238" s="12"/>
    </row>
    <row r="1239" spans="11:15" x14ac:dyDescent="0.35">
      <c r="K1239" s="21"/>
      <c r="L1239" s="25"/>
      <c r="M1239" s="12"/>
      <c r="N1239" s="12"/>
      <c r="O1239" s="12"/>
    </row>
    <row r="1240" spans="11:15" x14ac:dyDescent="0.35">
      <c r="K1240" s="21"/>
      <c r="L1240" s="25"/>
      <c r="M1240" s="12"/>
      <c r="N1240" s="12"/>
      <c r="O1240" s="12"/>
    </row>
    <row r="1241" spans="11:15" x14ac:dyDescent="0.35">
      <c r="K1241" s="21"/>
      <c r="L1241" s="25"/>
      <c r="M1241" s="12"/>
      <c r="N1241" s="12"/>
      <c r="O1241" s="12"/>
    </row>
    <row r="1242" spans="11:15" x14ac:dyDescent="0.35">
      <c r="K1242" s="21"/>
      <c r="L1242" s="25"/>
      <c r="M1242" s="12"/>
      <c r="N1242" s="12"/>
      <c r="O1242" s="12"/>
    </row>
    <row r="1243" spans="11:15" x14ac:dyDescent="0.35">
      <c r="K1243" s="21"/>
      <c r="L1243" s="25"/>
      <c r="M1243" s="12"/>
      <c r="N1243" s="12"/>
      <c r="O1243" s="12"/>
    </row>
    <row r="1244" spans="11:15" x14ac:dyDescent="0.35">
      <c r="K1244" s="21"/>
      <c r="L1244" s="25"/>
      <c r="M1244" s="12"/>
      <c r="N1244" s="12"/>
      <c r="O1244" s="12"/>
    </row>
    <row r="1245" spans="11:15" x14ac:dyDescent="0.35">
      <c r="K1245" s="21"/>
      <c r="L1245" s="25"/>
      <c r="M1245" s="12"/>
      <c r="N1245" s="12"/>
      <c r="O1245" s="12"/>
    </row>
    <row r="1246" spans="11:15" x14ac:dyDescent="0.35">
      <c r="K1246" s="21"/>
      <c r="L1246" s="25"/>
      <c r="M1246" s="12"/>
      <c r="N1246" s="12"/>
      <c r="O1246" s="12"/>
    </row>
    <row r="1247" spans="11:15" x14ac:dyDescent="0.35">
      <c r="K1247" s="21"/>
      <c r="L1247" s="25"/>
      <c r="M1247" s="12"/>
      <c r="N1247" s="12"/>
      <c r="O1247" s="12"/>
    </row>
    <row r="1248" spans="11:15" x14ac:dyDescent="0.35">
      <c r="K1248" s="21"/>
      <c r="L1248" s="25"/>
      <c r="M1248" s="12"/>
      <c r="N1248" s="12"/>
      <c r="O1248" s="12"/>
    </row>
    <row r="1249" spans="11:15" x14ac:dyDescent="0.35">
      <c r="K1249" s="21"/>
      <c r="L1249" s="25"/>
      <c r="M1249" s="12"/>
      <c r="N1249" s="12"/>
      <c r="O1249" s="12"/>
    </row>
    <row r="1250" spans="11:15" x14ac:dyDescent="0.35">
      <c r="K1250" s="21"/>
      <c r="L1250" s="25"/>
      <c r="M1250" s="12"/>
      <c r="N1250" s="12"/>
      <c r="O1250" s="12"/>
    </row>
    <row r="1251" spans="11:15" x14ac:dyDescent="0.35">
      <c r="K1251" s="21"/>
      <c r="L1251" s="25"/>
      <c r="M1251" s="12"/>
      <c r="N1251" s="12"/>
      <c r="O1251" s="12"/>
    </row>
    <row r="1252" spans="11:15" x14ac:dyDescent="0.35">
      <c r="K1252" s="21"/>
      <c r="L1252" s="25"/>
      <c r="M1252" s="12"/>
      <c r="N1252" s="12"/>
      <c r="O1252" s="12"/>
    </row>
    <row r="1253" spans="11:15" x14ac:dyDescent="0.35">
      <c r="K1253" s="21"/>
      <c r="L1253" s="25"/>
      <c r="M1253" s="12"/>
      <c r="N1253" s="12"/>
      <c r="O1253" s="12"/>
    </row>
    <row r="1254" spans="11:15" x14ac:dyDescent="0.35">
      <c r="K1254" s="21"/>
      <c r="L1254" s="25"/>
      <c r="M1254" s="12"/>
      <c r="N1254" s="12"/>
      <c r="O1254" s="12"/>
    </row>
    <row r="1255" spans="11:15" x14ac:dyDescent="0.35">
      <c r="K1255" s="21"/>
      <c r="L1255" s="25"/>
      <c r="M1255" s="12"/>
      <c r="N1255" s="12"/>
      <c r="O1255" s="12"/>
    </row>
    <row r="1256" spans="11:15" x14ac:dyDescent="0.35">
      <c r="K1256" s="21"/>
      <c r="L1256" s="25"/>
      <c r="M1256" s="12"/>
      <c r="N1256" s="12"/>
      <c r="O1256" s="12"/>
    </row>
    <row r="1257" spans="11:15" x14ac:dyDescent="0.35">
      <c r="K1257" s="21"/>
      <c r="L1257" s="25"/>
      <c r="M1257" s="12"/>
      <c r="N1257" s="12"/>
      <c r="O1257" s="12"/>
    </row>
    <row r="1258" spans="11:15" x14ac:dyDescent="0.35">
      <c r="K1258" s="21"/>
      <c r="L1258" s="25"/>
      <c r="M1258" s="12"/>
      <c r="N1258" s="12"/>
      <c r="O1258" s="12"/>
    </row>
    <row r="1259" spans="11:15" x14ac:dyDescent="0.35">
      <c r="K1259" s="21"/>
      <c r="L1259" s="25"/>
      <c r="M1259" s="12"/>
      <c r="N1259" s="12"/>
      <c r="O1259" s="12"/>
    </row>
    <row r="1260" spans="11:15" x14ac:dyDescent="0.35">
      <c r="K1260" s="21"/>
      <c r="L1260" s="25"/>
      <c r="M1260" s="12"/>
      <c r="N1260" s="12"/>
      <c r="O1260" s="12"/>
    </row>
    <row r="1261" spans="11:15" x14ac:dyDescent="0.35">
      <c r="K1261" s="21"/>
      <c r="L1261" s="25"/>
      <c r="M1261" s="12"/>
      <c r="N1261" s="12"/>
      <c r="O1261" s="12"/>
    </row>
    <row r="1262" spans="11:15" x14ac:dyDescent="0.35">
      <c r="K1262" s="21"/>
      <c r="L1262" s="25"/>
      <c r="M1262" s="12"/>
      <c r="N1262" s="12"/>
      <c r="O1262" s="12"/>
    </row>
    <row r="1263" spans="11:15" x14ac:dyDescent="0.35">
      <c r="K1263" s="21"/>
      <c r="L1263" s="25"/>
      <c r="M1263" s="12"/>
      <c r="N1263" s="12"/>
      <c r="O1263" s="12"/>
    </row>
    <row r="1264" spans="11:15" x14ac:dyDescent="0.35">
      <c r="K1264" s="21"/>
      <c r="L1264" s="25"/>
      <c r="M1264" s="12"/>
      <c r="N1264" s="12"/>
      <c r="O1264" s="12"/>
    </row>
    <row r="1265" spans="11:15" x14ac:dyDescent="0.35">
      <c r="K1265" s="21"/>
      <c r="L1265" s="25"/>
      <c r="M1265" s="12"/>
      <c r="N1265" s="12"/>
      <c r="O1265" s="12"/>
    </row>
    <row r="1266" spans="11:15" x14ac:dyDescent="0.35">
      <c r="K1266" s="21"/>
      <c r="L1266" s="25"/>
      <c r="M1266" s="12"/>
      <c r="N1266" s="12"/>
      <c r="O1266" s="12"/>
    </row>
    <row r="1267" spans="11:15" x14ac:dyDescent="0.35">
      <c r="K1267" s="21"/>
      <c r="L1267" s="25"/>
      <c r="M1267" s="12"/>
      <c r="N1267" s="12"/>
      <c r="O1267" s="12"/>
    </row>
    <row r="1268" spans="11:15" x14ac:dyDescent="0.35">
      <c r="K1268" s="21"/>
      <c r="L1268" s="25"/>
      <c r="M1268" s="12"/>
      <c r="N1268" s="12"/>
      <c r="O1268" s="12"/>
    </row>
    <row r="1269" spans="11:15" x14ac:dyDescent="0.35">
      <c r="K1269" s="21"/>
      <c r="L1269" s="25"/>
      <c r="M1269" s="12"/>
      <c r="N1269" s="12"/>
      <c r="O1269" s="12"/>
    </row>
    <row r="1270" spans="11:15" x14ac:dyDescent="0.35">
      <c r="K1270" s="21"/>
      <c r="L1270" s="25"/>
      <c r="M1270" s="12"/>
      <c r="N1270" s="12"/>
      <c r="O1270" s="12"/>
    </row>
    <row r="1271" spans="11:15" x14ac:dyDescent="0.35">
      <c r="K1271" s="21"/>
      <c r="L1271" s="25"/>
      <c r="M1271" s="12"/>
      <c r="N1271" s="12"/>
      <c r="O1271" s="12"/>
    </row>
    <row r="1272" spans="11:15" x14ac:dyDescent="0.35">
      <c r="K1272" s="21"/>
      <c r="L1272" s="25"/>
      <c r="M1272" s="12"/>
      <c r="N1272" s="12"/>
      <c r="O1272" s="12"/>
    </row>
    <row r="1273" spans="11:15" x14ac:dyDescent="0.35">
      <c r="K1273" s="21"/>
      <c r="L1273" s="25"/>
      <c r="M1273" s="12"/>
      <c r="N1273" s="12"/>
      <c r="O1273" s="12"/>
    </row>
    <row r="1274" spans="11:15" x14ac:dyDescent="0.35">
      <c r="K1274" s="21"/>
      <c r="L1274" s="25"/>
      <c r="M1274" s="12"/>
      <c r="N1274" s="12"/>
      <c r="O1274" s="12"/>
    </row>
    <row r="1275" spans="11:15" x14ac:dyDescent="0.35">
      <c r="K1275" s="21"/>
      <c r="L1275" s="25"/>
      <c r="M1275" s="12"/>
      <c r="N1275" s="12"/>
      <c r="O1275" s="12"/>
    </row>
    <row r="1276" spans="11:15" x14ac:dyDescent="0.35">
      <c r="K1276" s="21"/>
      <c r="L1276" s="25"/>
      <c r="M1276" s="12"/>
      <c r="N1276" s="12"/>
      <c r="O1276" s="12"/>
    </row>
    <row r="1277" spans="11:15" x14ac:dyDescent="0.35">
      <c r="K1277" s="21"/>
      <c r="L1277" s="25"/>
      <c r="M1277" s="12"/>
      <c r="N1277" s="12"/>
      <c r="O1277" s="12"/>
    </row>
    <row r="1278" spans="11:15" x14ac:dyDescent="0.35">
      <c r="K1278" s="21"/>
      <c r="L1278" s="25"/>
      <c r="M1278" s="12"/>
      <c r="N1278" s="12"/>
      <c r="O1278" s="12"/>
    </row>
    <row r="1279" spans="11:15" x14ac:dyDescent="0.35">
      <c r="K1279" s="21"/>
      <c r="L1279" s="25"/>
      <c r="M1279" s="12"/>
      <c r="N1279" s="12"/>
      <c r="O1279" s="12"/>
    </row>
    <row r="1280" spans="11:15" x14ac:dyDescent="0.35">
      <c r="K1280" s="21"/>
      <c r="L1280" s="25"/>
      <c r="M1280" s="12"/>
      <c r="N1280" s="12"/>
      <c r="O1280" s="12"/>
    </row>
    <row r="1281" spans="11:15" x14ac:dyDescent="0.35">
      <c r="K1281" s="21"/>
      <c r="L1281" s="25"/>
      <c r="M1281" s="12"/>
      <c r="N1281" s="12"/>
      <c r="O1281" s="12"/>
    </row>
    <row r="1282" spans="11:15" x14ac:dyDescent="0.35">
      <c r="K1282" s="21"/>
      <c r="L1282" s="25"/>
      <c r="M1282" s="12"/>
      <c r="N1282" s="12"/>
      <c r="O1282" s="12"/>
    </row>
    <row r="1283" spans="11:15" x14ac:dyDescent="0.35">
      <c r="K1283" s="21"/>
      <c r="L1283" s="25"/>
      <c r="M1283" s="12"/>
      <c r="N1283" s="12"/>
      <c r="O1283" s="12"/>
    </row>
    <row r="1284" spans="11:15" x14ac:dyDescent="0.35">
      <c r="K1284" s="21"/>
      <c r="L1284" s="25"/>
      <c r="M1284" s="12"/>
      <c r="N1284" s="12"/>
      <c r="O1284" s="12"/>
    </row>
    <row r="1285" spans="11:15" x14ac:dyDescent="0.35">
      <c r="K1285" s="21"/>
      <c r="L1285" s="25"/>
      <c r="M1285" s="12"/>
      <c r="N1285" s="12"/>
      <c r="O1285" s="12"/>
    </row>
    <row r="1286" spans="11:15" x14ac:dyDescent="0.35">
      <c r="K1286" s="21"/>
      <c r="L1286" s="25"/>
      <c r="M1286" s="12"/>
      <c r="N1286" s="12"/>
      <c r="O1286" s="12"/>
    </row>
    <row r="1287" spans="11:15" x14ac:dyDescent="0.35">
      <c r="K1287" s="21"/>
      <c r="L1287" s="25"/>
      <c r="M1287" s="12"/>
      <c r="N1287" s="12"/>
      <c r="O1287" s="12"/>
    </row>
    <row r="1288" spans="11:15" x14ac:dyDescent="0.35">
      <c r="K1288" s="21"/>
      <c r="L1288" s="25"/>
      <c r="M1288" s="12"/>
      <c r="N1288" s="12"/>
      <c r="O1288" s="12"/>
    </row>
    <row r="1289" spans="11:15" x14ac:dyDescent="0.35">
      <c r="K1289" s="21"/>
      <c r="L1289" s="25"/>
      <c r="M1289" s="12"/>
      <c r="N1289" s="12"/>
      <c r="O1289" s="12"/>
    </row>
    <row r="1290" spans="11:15" x14ac:dyDescent="0.35">
      <c r="K1290" s="21"/>
      <c r="L1290" s="25"/>
      <c r="M1290" s="12"/>
      <c r="N1290" s="12"/>
      <c r="O1290" s="12"/>
    </row>
    <row r="1291" spans="11:15" x14ac:dyDescent="0.35">
      <c r="K1291" s="21"/>
      <c r="L1291" s="25"/>
      <c r="M1291" s="12"/>
      <c r="N1291" s="12"/>
      <c r="O1291" s="12"/>
    </row>
    <row r="1292" spans="11:15" x14ac:dyDescent="0.35">
      <c r="K1292" s="21"/>
      <c r="L1292" s="25"/>
      <c r="M1292" s="12"/>
      <c r="N1292" s="12"/>
      <c r="O1292" s="12"/>
    </row>
    <row r="1293" spans="11:15" x14ac:dyDescent="0.35">
      <c r="K1293" s="21"/>
      <c r="L1293" s="25"/>
      <c r="M1293" s="12"/>
      <c r="N1293" s="12"/>
      <c r="O1293" s="12"/>
    </row>
    <row r="1294" spans="11:15" x14ac:dyDescent="0.35">
      <c r="K1294" s="21"/>
      <c r="L1294" s="25"/>
      <c r="M1294" s="12"/>
      <c r="N1294" s="12"/>
      <c r="O1294" s="12"/>
    </row>
    <row r="1295" spans="11:15" x14ac:dyDescent="0.35">
      <c r="K1295" s="21"/>
      <c r="L1295" s="25"/>
      <c r="M1295" s="12"/>
      <c r="N1295" s="12"/>
      <c r="O1295" s="12"/>
    </row>
    <row r="1296" spans="11:15" x14ac:dyDescent="0.35">
      <c r="K1296" s="21"/>
      <c r="L1296" s="25"/>
      <c r="M1296" s="12"/>
      <c r="N1296" s="12"/>
      <c r="O1296" s="12"/>
    </row>
    <row r="1297" spans="11:15" x14ac:dyDescent="0.35">
      <c r="K1297" s="21"/>
      <c r="L1297" s="25"/>
      <c r="M1297" s="12"/>
      <c r="N1297" s="12"/>
      <c r="O1297" s="12"/>
    </row>
    <row r="1298" spans="11:15" x14ac:dyDescent="0.35">
      <c r="K1298" s="21"/>
      <c r="L1298" s="25"/>
      <c r="M1298" s="12"/>
      <c r="N1298" s="12"/>
      <c r="O1298" s="12"/>
    </row>
    <row r="1299" spans="11:15" x14ac:dyDescent="0.35">
      <c r="K1299" s="21"/>
      <c r="L1299" s="25"/>
      <c r="M1299" s="12"/>
      <c r="N1299" s="12"/>
      <c r="O1299" s="12"/>
    </row>
    <row r="1300" spans="11:15" x14ac:dyDescent="0.35">
      <c r="K1300" s="21"/>
      <c r="L1300" s="25"/>
      <c r="M1300" s="12"/>
      <c r="N1300" s="12"/>
      <c r="O1300" s="12"/>
    </row>
    <row r="1301" spans="11:15" x14ac:dyDescent="0.35">
      <c r="K1301" s="21"/>
      <c r="L1301" s="25"/>
      <c r="M1301" s="12"/>
      <c r="N1301" s="12"/>
      <c r="O1301" s="12"/>
    </row>
    <row r="1302" spans="11:15" x14ac:dyDescent="0.35">
      <c r="K1302" s="21"/>
      <c r="L1302" s="25"/>
      <c r="M1302" s="12"/>
      <c r="N1302" s="12"/>
      <c r="O1302" s="12"/>
    </row>
    <row r="1303" spans="11:15" x14ac:dyDescent="0.35">
      <c r="K1303" s="21"/>
      <c r="L1303" s="25"/>
      <c r="M1303" s="12"/>
      <c r="N1303" s="12"/>
      <c r="O1303" s="12"/>
    </row>
    <row r="1304" spans="11:15" x14ac:dyDescent="0.35">
      <c r="K1304" s="21"/>
      <c r="L1304" s="25"/>
      <c r="M1304" s="12"/>
      <c r="N1304" s="12"/>
      <c r="O1304" s="12"/>
    </row>
    <row r="1305" spans="11:15" x14ac:dyDescent="0.35">
      <c r="K1305" s="21"/>
      <c r="L1305" s="25"/>
      <c r="M1305" s="12"/>
      <c r="N1305" s="12"/>
      <c r="O1305" s="12"/>
    </row>
    <row r="1306" spans="11:15" x14ac:dyDescent="0.35">
      <c r="K1306" s="21"/>
      <c r="L1306" s="25"/>
      <c r="M1306" s="12"/>
      <c r="N1306" s="12"/>
      <c r="O1306" s="12"/>
    </row>
    <row r="1307" spans="11:15" x14ac:dyDescent="0.35">
      <c r="K1307" s="21"/>
      <c r="L1307" s="25"/>
      <c r="M1307" s="12"/>
      <c r="N1307" s="12"/>
      <c r="O1307" s="12"/>
    </row>
    <row r="1308" spans="11:15" x14ac:dyDescent="0.35">
      <c r="K1308" s="21"/>
      <c r="L1308" s="25"/>
      <c r="M1308" s="12"/>
      <c r="N1308" s="12"/>
      <c r="O1308" s="12"/>
    </row>
    <row r="1309" spans="11:15" x14ac:dyDescent="0.35">
      <c r="K1309" s="21"/>
      <c r="L1309" s="25"/>
      <c r="M1309" s="12"/>
      <c r="N1309" s="12"/>
      <c r="O1309" s="12"/>
    </row>
    <row r="1310" spans="11:15" x14ac:dyDescent="0.35">
      <c r="K1310" s="21"/>
      <c r="L1310" s="25"/>
      <c r="M1310" s="12"/>
      <c r="N1310" s="12"/>
      <c r="O1310" s="12"/>
    </row>
    <row r="1311" spans="11:15" x14ac:dyDescent="0.35">
      <c r="K1311" s="21"/>
      <c r="L1311" s="25"/>
      <c r="M1311" s="12"/>
      <c r="N1311" s="12"/>
      <c r="O1311" s="12"/>
    </row>
    <row r="1312" spans="11:15" x14ac:dyDescent="0.35">
      <c r="K1312" s="21"/>
      <c r="L1312" s="25"/>
      <c r="M1312" s="12"/>
      <c r="N1312" s="12"/>
      <c r="O1312" s="12"/>
    </row>
    <row r="1313" spans="11:15" x14ac:dyDescent="0.35">
      <c r="K1313" s="21"/>
      <c r="L1313" s="25"/>
      <c r="M1313" s="12"/>
      <c r="N1313" s="12"/>
      <c r="O1313" s="12"/>
    </row>
    <row r="1314" spans="11:15" x14ac:dyDescent="0.35">
      <c r="K1314" s="21"/>
      <c r="L1314" s="25"/>
      <c r="M1314" s="12"/>
      <c r="N1314" s="12"/>
      <c r="O1314" s="12"/>
    </row>
    <row r="1315" spans="11:15" x14ac:dyDescent="0.35">
      <c r="K1315" s="21"/>
      <c r="L1315" s="25"/>
      <c r="M1315" s="12"/>
      <c r="N1315" s="12"/>
      <c r="O1315" s="12"/>
    </row>
    <row r="1316" spans="11:15" x14ac:dyDescent="0.35">
      <c r="K1316" s="21"/>
      <c r="L1316" s="25"/>
      <c r="M1316" s="12"/>
      <c r="N1316" s="12"/>
      <c r="O1316" s="12"/>
    </row>
    <row r="1317" spans="11:15" x14ac:dyDescent="0.35">
      <c r="K1317" s="21"/>
      <c r="L1317" s="25"/>
      <c r="M1317" s="12"/>
      <c r="N1317" s="12"/>
      <c r="O1317" s="12"/>
    </row>
    <row r="1318" spans="11:15" x14ac:dyDescent="0.35">
      <c r="K1318" s="21"/>
      <c r="L1318" s="25"/>
      <c r="M1318" s="12"/>
      <c r="N1318" s="12"/>
      <c r="O1318" s="12"/>
    </row>
    <row r="1319" spans="11:15" x14ac:dyDescent="0.35">
      <c r="K1319" s="21"/>
      <c r="L1319" s="25"/>
      <c r="M1319" s="12"/>
      <c r="N1319" s="12"/>
      <c r="O1319" s="12"/>
    </row>
    <row r="1320" spans="11:15" x14ac:dyDescent="0.35">
      <c r="K1320" s="21"/>
      <c r="L1320" s="25"/>
      <c r="M1320" s="12"/>
      <c r="N1320" s="12"/>
      <c r="O1320" s="12"/>
    </row>
    <row r="1321" spans="11:15" x14ac:dyDescent="0.35">
      <c r="K1321" s="21"/>
      <c r="L1321" s="25"/>
      <c r="M1321" s="12"/>
      <c r="N1321" s="12"/>
      <c r="O1321" s="12"/>
    </row>
    <row r="1322" spans="11:15" x14ac:dyDescent="0.35">
      <c r="K1322" s="21"/>
      <c r="L1322" s="25"/>
      <c r="M1322" s="12"/>
      <c r="N1322" s="12"/>
      <c r="O1322" s="12"/>
    </row>
    <row r="1323" spans="11:15" x14ac:dyDescent="0.35">
      <c r="K1323" s="21"/>
      <c r="L1323" s="25"/>
      <c r="M1323" s="12"/>
      <c r="N1323" s="12"/>
      <c r="O1323" s="12"/>
    </row>
    <row r="1324" spans="11:15" x14ac:dyDescent="0.35">
      <c r="K1324" s="21"/>
      <c r="L1324" s="25"/>
      <c r="M1324" s="12"/>
      <c r="N1324" s="12"/>
      <c r="O1324" s="12"/>
    </row>
    <row r="1325" spans="11:15" x14ac:dyDescent="0.35">
      <c r="K1325" s="21"/>
      <c r="L1325" s="25"/>
      <c r="M1325" s="12"/>
      <c r="N1325" s="12"/>
      <c r="O1325" s="12"/>
    </row>
    <row r="1326" spans="11:15" x14ac:dyDescent="0.35">
      <c r="K1326" s="21"/>
      <c r="L1326" s="25"/>
      <c r="M1326" s="12"/>
      <c r="N1326" s="12"/>
      <c r="O1326" s="12"/>
    </row>
    <row r="1327" spans="11:15" x14ac:dyDescent="0.35">
      <c r="K1327" s="21"/>
      <c r="L1327" s="25"/>
      <c r="M1327" s="12"/>
      <c r="N1327" s="12"/>
      <c r="O1327" s="12"/>
    </row>
    <row r="1328" spans="11:15" x14ac:dyDescent="0.35">
      <c r="K1328" s="21"/>
      <c r="L1328" s="25"/>
      <c r="M1328" s="12"/>
      <c r="N1328" s="12"/>
      <c r="O1328" s="12"/>
    </row>
    <row r="1329" spans="11:15" x14ac:dyDescent="0.35">
      <c r="K1329" s="21"/>
      <c r="L1329" s="25"/>
      <c r="M1329" s="12"/>
      <c r="N1329" s="12"/>
      <c r="O1329" s="12"/>
    </row>
    <row r="1330" spans="11:15" x14ac:dyDescent="0.35">
      <c r="K1330" s="21"/>
      <c r="L1330" s="25"/>
      <c r="M1330" s="12"/>
      <c r="N1330" s="12"/>
      <c r="O1330" s="12"/>
    </row>
    <row r="1331" spans="11:15" x14ac:dyDescent="0.35">
      <c r="K1331" s="21"/>
      <c r="L1331" s="25"/>
      <c r="M1331" s="12"/>
      <c r="N1331" s="12"/>
      <c r="O1331" s="12"/>
    </row>
    <row r="1332" spans="11:15" x14ac:dyDescent="0.35">
      <c r="K1332" s="21"/>
      <c r="L1332" s="25"/>
      <c r="M1332" s="12"/>
      <c r="N1332" s="12"/>
      <c r="O1332" s="12"/>
    </row>
    <row r="1333" spans="11:15" x14ac:dyDescent="0.35">
      <c r="K1333" s="21"/>
      <c r="L1333" s="25"/>
      <c r="M1333" s="12"/>
      <c r="N1333" s="12"/>
      <c r="O1333" s="12"/>
    </row>
    <row r="1334" spans="11:15" x14ac:dyDescent="0.35">
      <c r="K1334" s="21"/>
      <c r="L1334" s="25"/>
      <c r="M1334" s="12"/>
      <c r="N1334" s="12"/>
      <c r="O1334" s="12"/>
    </row>
    <row r="1335" spans="11:15" x14ac:dyDescent="0.35">
      <c r="K1335" s="21"/>
      <c r="L1335" s="25"/>
      <c r="M1335" s="12"/>
      <c r="N1335" s="12"/>
      <c r="O1335" s="12"/>
    </row>
    <row r="1336" spans="11:15" x14ac:dyDescent="0.35">
      <c r="K1336" s="21"/>
      <c r="L1336" s="25"/>
      <c r="M1336" s="12"/>
      <c r="N1336" s="12"/>
      <c r="O1336" s="12"/>
    </row>
    <row r="1337" spans="11:15" x14ac:dyDescent="0.35">
      <c r="K1337" s="21"/>
      <c r="L1337" s="25"/>
      <c r="M1337" s="12"/>
      <c r="N1337" s="12"/>
      <c r="O1337" s="12"/>
    </row>
    <row r="1338" spans="11:15" x14ac:dyDescent="0.35">
      <c r="K1338" s="21"/>
      <c r="L1338" s="25"/>
      <c r="M1338" s="12"/>
      <c r="N1338" s="12"/>
      <c r="O1338" s="12"/>
    </row>
    <row r="1339" spans="11:15" x14ac:dyDescent="0.35">
      <c r="K1339" s="21"/>
      <c r="L1339" s="25"/>
      <c r="M1339" s="12"/>
      <c r="N1339" s="12"/>
      <c r="O1339" s="12"/>
    </row>
    <row r="1340" spans="11:15" x14ac:dyDescent="0.35">
      <c r="K1340" s="21"/>
      <c r="L1340" s="25"/>
      <c r="M1340" s="12"/>
      <c r="N1340" s="12"/>
      <c r="O1340" s="12"/>
    </row>
    <row r="1341" spans="11:15" x14ac:dyDescent="0.35">
      <c r="K1341" s="21"/>
      <c r="L1341" s="25"/>
      <c r="M1341" s="12"/>
      <c r="N1341" s="12"/>
      <c r="O1341" s="12"/>
    </row>
    <row r="1342" spans="11:15" x14ac:dyDescent="0.35">
      <c r="K1342" s="21"/>
      <c r="L1342" s="25"/>
      <c r="M1342" s="12"/>
      <c r="N1342" s="12"/>
      <c r="O1342" s="12"/>
    </row>
    <row r="1343" spans="11:15" x14ac:dyDescent="0.35">
      <c r="K1343" s="21"/>
      <c r="L1343" s="25"/>
      <c r="M1343" s="12"/>
      <c r="N1343" s="12"/>
      <c r="O1343" s="12"/>
    </row>
    <row r="1344" spans="11:15" x14ac:dyDescent="0.35">
      <c r="K1344" s="21"/>
      <c r="L1344" s="25"/>
      <c r="M1344" s="12"/>
      <c r="N1344" s="12"/>
      <c r="O1344" s="12"/>
    </row>
    <row r="1345" spans="11:15" x14ac:dyDescent="0.35">
      <c r="K1345" s="21"/>
      <c r="L1345" s="25"/>
      <c r="M1345" s="12"/>
      <c r="N1345" s="12"/>
      <c r="O1345" s="12"/>
    </row>
    <row r="1346" spans="11:15" x14ac:dyDescent="0.35">
      <c r="K1346" s="21"/>
      <c r="L1346" s="25"/>
      <c r="M1346" s="12"/>
      <c r="N1346" s="12"/>
      <c r="O1346" s="12"/>
    </row>
    <row r="1347" spans="11:15" x14ac:dyDescent="0.35">
      <c r="K1347" s="21"/>
      <c r="L1347" s="25"/>
      <c r="M1347" s="12"/>
      <c r="N1347" s="12"/>
      <c r="O1347" s="12"/>
    </row>
    <row r="1348" spans="11:15" x14ac:dyDescent="0.35">
      <c r="K1348" s="21"/>
      <c r="L1348" s="25"/>
      <c r="M1348" s="12"/>
      <c r="N1348" s="12"/>
      <c r="O1348" s="12"/>
    </row>
    <row r="1349" spans="11:15" x14ac:dyDescent="0.35">
      <c r="K1349" s="21"/>
      <c r="L1349" s="25"/>
      <c r="M1349" s="12"/>
      <c r="N1349" s="12"/>
      <c r="O1349" s="12"/>
    </row>
    <row r="1350" spans="11:15" x14ac:dyDescent="0.35">
      <c r="K1350" s="21"/>
      <c r="L1350" s="25"/>
      <c r="M1350" s="12"/>
      <c r="N1350" s="12"/>
      <c r="O1350" s="12"/>
    </row>
    <row r="1351" spans="11:15" x14ac:dyDescent="0.35">
      <c r="K1351" s="21"/>
      <c r="L1351" s="25"/>
      <c r="M1351" s="12"/>
      <c r="N1351" s="12"/>
      <c r="O1351" s="12"/>
    </row>
    <row r="1352" spans="11:15" x14ac:dyDescent="0.35">
      <c r="K1352" s="21"/>
      <c r="L1352" s="25"/>
      <c r="M1352" s="12"/>
      <c r="N1352" s="12"/>
      <c r="O1352" s="12"/>
    </row>
    <row r="1353" spans="11:15" x14ac:dyDescent="0.35">
      <c r="K1353" s="21"/>
      <c r="L1353" s="25"/>
      <c r="M1353" s="12"/>
      <c r="N1353" s="12"/>
      <c r="O1353" s="12"/>
    </row>
    <row r="1354" spans="11:15" x14ac:dyDescent="0.35">
      <c r="K1354" s="21"/>
      <c r="L1354" s="25"/>
      <c r="M1354" s="12"/>
      <c r="N1354" s="12"/>
      <c r="O1354" s="12"/>
    </row>
    <row r="1355" spans="11:15" x14ac:dyDescent="0.35">
      <c r="K1355" s="21"/>
      <c r="L1355" s="25"/>
      <c r="M1355" s="12"/>
      <c r="N1355" s="12"/>
      <c r="O1355" s="12"/>
    </row>
    <row r="1356" spans="11:15" x14ac:dyDescent="0.35">
      <c r="K1356" s="21"/>
      <c r="L1356" s="25"/>
      <c r="M1356" s="12"/>
      <c r="N1356" s="12"/>
      <c r="O1356" s="12"/>
    </row>
    <row r="1357" spans="11:15" x14ac:dyDescent="0.35">
      <c r="K1357" s="21"/>
      <c r="L1357" s="25"/>
      <c r="M1357" s="12"/>
      <c r="N1357" s="12"/>
      <c r="O1357" s="12"/>
    </row>
    <row r="1358" spans="11:15" x14ac:dyDescent="0.35">
      <c r="K1358" s="21"/>
      <c r="L1358" s="25"/>
      <c r="M1358" s="12"/>
      <c r="N1358" s="12"/>
      <c r="O1358" s="12"/>
    </row>
    <row r="1359" spans="11:15" x14ac:dyDescent="0.35">
      <c r="K1359" s="21"/>
      <c r="L1359" s="25"/>
      <c r="M1359" s="12"/>
      <c r="N1359" s="12"/>
      <c r="O1359" s="12"/>
    </row>
    <row r="1360" spans="11:15" x14ac:dyDescent="0.35">
      <c r="K1360" s="21"/>
      <c r="L1360" s="25"/>
      <c r="M1360" s="12"/>
      <c r="N1360" s="12"/>
      <c r="O1360" s="12"/>
    </row>
    <row r="1361" spans="11:15" x14ac:dyDescent="0.35">
      <c r="K1361" s="21"/>
      <c r="L1361" s="25"/>
      <c r="M1361" s="12"/>
      <c r="N1361" s="12"/>
      <c r="O1361" s="12"/>
    </row>
    <row r="1362" spans="11:15" x14ac:dyDescent="0.35">
      <c r="K1362" s="21"/>
      <c r="L1362" s="25"/>
      <c r="M1362" s="12"/>
      <c r="N1362" s="12"/>
      <c r="O1362" s="12"/>
    </row>
    <row r="1363" spans="11:15" x14ac:dyDescent="0.35">
      <c r="K1363" s="21"/>
      <c r="L1363" s="25"/>
      <c r="M1363" s="12"/>
      <c r="N1363" s="12"/>
      <c r="O1363" s="12"/>
    </row>
    <row r="1364" spans="11:15" x14ac:dyDescent="0.35">
      <c r="K1364" s="21"/>
      <c r="L1364" s="25"/>
      <c r="M1364" s="12"/>
      <c r="N1364" s="12"/>
      <c r="O1364" s="12"/>
    </row>
    <row r="1365" spans="11:15" x14ac:dyDescent="0.35">
      <c r="K1365" s="21"/>
      <c r="L1365" s="25"/>
      <c r="M1365" s="12"/>
      <c r="N1365" s="12"/>
      <c r="O1365" s="12"/>
    </row>
    <row r="1366" spans="11:15" x14ac:dyDescent="0.35">
      <c r="K1366" s="21"/>
      <c r="L1366" s="25"/>
      <c r="M1366" s="12"/>
      <c r="N1366" s="12"/>
      <c r="O1366" s="12"/>
    </row>
    <row r="1367" spans="11:15" x14ac:dyDescent="0.35">
      <c r="K1367" s="21"/>
      <c r="L1367" s="25"/>
      <c r="M1367" s="12"/>
      <c r="N1367" s="12"/>
      <c r="O1367" s="12"/>
    </row>
    <row r="1368" spans="11:15" x14ac:dyDescent="0.35">
      <c r="K1368" s="21"/>
      <c r="L1368" s="25"/>
      <c r="M1368" s="12"/>
      <c r="N1368" s="12"/>
      <c r="O1368" s="12"/>
    </row>
    <row r="1369" spans="11:15" x14ac:dyDescent="0.35">
      <c r="K1369" s="21"/>
      <c r="L1369" s="25"/>
      <c r="M1369" s="12"/>
      <c r="N1369" s="12"/>
      <c r="O1369" s="12"/>
    </row>
    <row r="1370" spans="11:15" x14ac:dyDescent="0.35">
      <c r="K1370" s="21"/>
      <c r="L1370" s="25"/>
      <c r="M1370" s="12"/>
      <c r="N1370" s="12"/>
      <c r="O1370" s="12"/>
    </row>
    <row r="1371" spans="11:15" x14ac:dyDescent="0.35">
      <c r="K1371" s="21"/>
      <c r="L1371" s="25"/>
      <c r="M1371" s="12"/>
      <c r="N1371" s="12"/>
      <c r="O1371" s="12"/>
    </row>
    <row r="1372" spans="11:15" x14ac:dyDescent="0.35">
      <c r="K1372" s="21"/>
      <c r="L1372" s="25"/>
      <c r="M1372" s="12"/>
      <c r="N1372" s="12"/>
      <c r="O1372" s="12"/>
    </row>
    <row r="1373" spans="11:15" x14ac:dyDescent="0.35">
      <c r="K1373" s="21"/>
      <c r="L1373" s="25"/>
      <c r="M1373" s="12"/>
      <c r="N1373" s="12"/>
      <c r="O1373" s="12"/>
    </row>
    <row r="1374" spans="11:15" x14ac:dyDescent="0.35">
      <c r="K1374" s="21"/>
      <c r="L1374" s="25"/>
      <c r="M1374" s="12"/>
      <c r="N1374" s="12"/>
      <c r="O1374" s="12"/>
    </row>
    <row r="1375" spans="11:15" x14ac:dyDescent="0.35">
      <c r="K1375" s="21"/>
      <c r="L1375" s="25"/>
      <c r="M1375" s="12"/>
      <c r="N1375" s="12"/>
      <c r="O1375" s="12"/>
    </row>
    <row r="1376" spans="11:15" x14ac:dyDescent="0.35">
      <c r="K1376" s="21"/>
      <c r="L1376" s="25"/>
      <c r="M1376" s="12"/>
      <c r="N1376" s="12"/>
      <c r="O1376" s="12"/>
    </row>
    <row r="1377" spans="11:15" x14ac:dyDescent="0.35">
      <c r="K1377" s="21"/>
      <c r="L1377" s="25"/>
      <c r="M1377" s="12"/>
      <c r="N1377" s="12"/>
      <c r="O1377" s="12"/>
    </row>
    <row r="1378" spans="11:15" x14ac:dyDescent="0.35">
      <c r="K1378" s="21"/>
      <c r="L1378" s="25"/>
      <c r="M1378" s="12"/>
      <c r="N1378" s="12"/>
      <c r="O1378" s="12"/>
    </row>
    <row r="1379" spans="11:15" x14ac:dyDescent="0.35">
      <c r="K1379" s="21"/>
      <c r="L1379" s="25"/>
      <c r="M1379" s="12"/>
      <c r="N1379" s="12"/>
      <c r="O1379" s="12"/>
    </row>
    <row r="1380" spans="11:15" x14ac:dyDescent="0.35">
      <c r="K1380" s="21"/>
      <c r="L1380" s="25"/>
      <c r="M1380" s="12"/>
      <c r="N1380" s="12"/>
      <c r="O1380" s="12"/>
    </row>
    <row r="1381" spans="11:15" x14ac:dyDescent="0.35">
      <c r="K1381" s="21"/>
      <c r="L1381" s="25"/>
      <c r="M1381" s="12"/>
      <c r="N1381" s="12"/>
      <c r="O1381" s="12"/>
    </row>
    <row r="1382" spans="11:15" x14ac:dyDescent="0.35">
      <c r="K1382" s="21"/>
      <c r="L1382" s="25"/>
      <c r="M1382" s="12"/>
      <c r="N1382" s="12"/>
      <c r="O1382" s="12"/>
    </row>
    <row r="1383" spans="11:15" x14ac:dyDescent="0.35">
      <c r="K1383" s="21"/>
      <c r="L1383" s="25"/>
      <c r="M1383" s="12"/>
      <c r="N1383" s="12"/>
      <c r="O1383" s="12"/>
    </row>
    <row r="1384" spans="11:15" x14ac:dyDescent="0.35">
      <c r="K1384" s="21"/>
      <c r="L1384" s="25"/>
      <c r="M1384" s="12"/>
      <c r="N1384" s="12"/>
      <c r="O1384" s="12"/>
    </row>
    <row r="1385" spans="11:15" x14ac:dyDescent="0.35">
      <c r="K1385" s="21"/>
      <c r="L1385" s="25"/>
      <c r="M1385" s="12"/>
      <c r="N1385" s="12"/>
      <c r="O1385" s="12"/>
    </row>
    <row r="1386" spans="11:15" x14ac:dyDescent="0.35">
      <c r="K1386" s="21"/>
      <c r="L1386" s="25"/>
      <c r="M1386" s="12"/>
      <c r="N1386" s="12"/>
      <c r="O1386" s="12"/>
    </row>
    <row r="1387" spans="11:15" x14ac:dyDescent="0.35">
      <c r="K1387" s="21"/>
      <c r="L1387" s="25"/>
      <c r="M1387" s="12"/>
      <c r="N1387" s="12"/>
      <c r="O1387" s="12"/>
    </row>
    <row r="1388" spans="11:15" x14ac:dyDescent="0.35">
      <c r="K1388" s="21"/>
      <c r="L1388" s="25"/>
      <c r="M1388" s="12"/>
      <c r="N1388" s="12"/>
      <c r="O1388" s="12"/>
    </row>
    <row r="1389" spans="11:15" x14ac:dyDescent="0.35">
      <c r="K1389" s="21"/>
      <c r="L1389" s="25"/>
      <c r="M1389" s="12"/>
      <c r="N1389" s="12"/>
      <c r="O1389" s="12"/>
    </row>
    <row r="1390" spans="11:15" x14ac:dyDescent="0.35">
      <c r="K1390" s="21"/>
      <c r="L1390" s="25"/>
      <c r="M1390" s="12"/>
      <c r="N1390" s="12"/>
      <c r="O1390" s="12"/>
    </row>
    <row r="1391" spans="11:15" x14ac:dyDescent="0.35">
      <c r="K1391" s="21"/>
      <c r="L1391" s="25"/>
      <c r="M1391" s="12"/>
      <c r="N1391" s="12"/>
      <c r="O1391" s="12"/>
    </row>
    <row r="1392" spans="11:15" x14ac:dyDescent="0.35">
      <c r="K1392" s="21"/>
      <c r="L1392" s="25"/>
      <c r="M1392" s="12"/>
      <c r="N1392" s="12"/>
      <c r="O1392" s="12"/>
    </row>
    <row r="1393" spans="11:15" x14ac:dyDescent="0.35">
      <c r="K1393" s="21"/>
      <c r="L1393" s="25"/>
      <c r="M1393" s="12"/>
      <c r="N1393" s="12"/>
      <c r="O1393" s="12"/>
    </row>
    <row r="1394" spans="11:15" x14ac:dyDescent="0.35">
      <c r="K1394" s="21"/>
      <c r="L1394" s="25"/>
      <c r="M1394" s="12"/>
      <c r="N1394" s="12"/>
      <c r="O1394" s="12"/>
    </row>
    <row r="1395" spans="11:15" x14ac:dyDescent="0.35">
      <c r="K1395" s="21"/>
      <c r="L1395" s="25"/>
      <c r="M1395" s="12"/>
      <c r="N1395" s="12"/>
      <c r="O1395" s="12"/>
    </row>
    <row r="1396" spans="11:15" x14ac:dyDescent="0.35">
      <c r="K1396" s="21"/>
      <c r="L1396" s="25"/>
      <c r="M1396" s="12"/>
      <c r="N1396" s="12"/>
      <c r="O1396" s="12"/>
    </row>
    <row r="1397" spans="11:15" x14ac:dyDescent="0.35">
      <c r="K1397" s="21"/>
      <c r="L1397" s="25"/>
      <c r="M1397" s="12"/>
      <c r="N1397" s="12"/>
      <c r="O1397" s="12"/>
    </row>
    <row r="1398" spans="11:15" x14ac:dyDescent="0.35">
      <c r="K1398" s="21"/>
      <c r="L1398" s="25"/>
      <c r="M1398" s="12"/>
      <c r="N1398" s="12"/>
      <c r="O1398" s="12"/>
    </row>
    <row r="1399" spans="11:15" x14ac:dyDescent="0.35">
      <c r="K1399" s="21"/>
      <c r="L1399" s="25"/>
      <c r="M1399" s="12"/>
      <c r="N1399" s="12"/>
      <c r="O1399" s="12"/>
    </row>
    <row r="1400" spans="11:15" x14ac:dyDescent="0.35">
      <c r="K1400" s="21"/>
      <c r="L1400" s="25"/>
      <c r="M1400" s="12"/>
      <c r="N1400" s="12"/>
      <c r="O1400" s="12"/>
    </row>
    <row r="1401" spans="11:15" x14ac:dyDescent="0.35">
      <c r="K1401" s="21"/>
      <c r="L1401" s="25"/>
      <c r="M1401" s="12"/>
      <c r="N1401" s="12"/>
      <c r="O1401" s="12"/>
    </row>
    <row r="1402" spans="11:15" x14ac:dyDescent="0.35">
      <c r="K1402" s="21"/>
      <c r="L1402" s="25"/>
      <c r="M1402" s="12"/>
      <c r="N1402" s="12"/>
      <c r="O1402" s="12"/>
    </row>
    <row r="1403" spans="11:15" x14ac:dyDescent="0.35">
      <c r="K1403" s="21"/>
      <c r="L1403" s="25"/>
      <c r="M1403" s="12"/>
      <c r="N1403" s="12"/>
      <c r="O1403" s="12"/>
    </row>
    <row r="1404" spans="11:15" x14ac:dyDescent="0.35">
      <c r="K1404" s="21"/>
      <c r="L1404" s="25"/>
      <c r="M1404" s="12"/>
      <c r="N1404" s="12"/>
      <c r="O1404" s="12"/>
    </row>
    <row r="1405" spans="11:15" x14ac:dyDescent="0.35">
      <c r="K1405" s="21"/>
      <c r="L1405" s="25"/>
      <c r="M1405" s="12"/>
      <c r="N1405" s="12"/>
      <c r="O1405" s="12"/>
    </row>
    <row r="1406" spans="11:15" x14ac:dyDescent="0.35">
      <c r="K1406" s="21"/>
      <c r="L1406" s="25"/>
      <c r="M1406" s="12"/>
      <c r="N1406" s="12"/>
      <c r="O1406" s="12"/>
    </row>
    <row r="1407" spans="11:15" x14ac:dyDescent="0.35">
      <c r="K1407" s="21"/>
      <c r="L1407" s="25"/>
      <c r="M1407" s="12"/>
      <c r="N1407" s="12"/>
      <c r="O1407" s="12"/>
    </row>
    <row r="1408" spans="11:15" x14ac:dyDescent="0.35">
      <c r="K1408" s="21"/>
      <c r="L1408" s="25"/>
      <c r="M1408" s="12"/>
      <c r="N1408" s="12"/>
      <c r="O1408" s="12"/>
    </row>
    <row r="1409" spans="11:15" x14ac:dyDescent="0.35">
      <c r="K1409" s="21"/>
      <c r="L1409" s="25"/>
      <c r="M1409" s="12"/>
      <c r="N1409" s="12"/>
      <c r="O1409" s="12"/>
    </row>
    <row r="1410" spans="11:15" x14ac:dyDescent="0.35">
      <c r="K1410" s="21"/>
      <c r="L1410" s="25"/>
      <c r="M1410" s="12"/>
      <c r="N1410" s="12"/>
      <c r="O1410" s="12"/>
    </row>
    <row r="1411" spans="11:15" x14ac:dyDescent="0.35">
      <c r="K1411" s="21"/>
      <c r="L1411" s="25"/>
      <c r="M1411" s="12"/>
      <c r="N1411" s="12"/>
      <c r="O1411" s="12"/>
    </row>
    <row r="1412" spans="11:15" x14ac:dyDescent="0.35">
      <c r="K1412" s="21"/>
      <c r="L1412" s="25"/>
      <c r="M1412" s="12"/>
      <c r="N1412" s="12"/>
      <c r="O1412" s="12"/>
    </row>
    <row r="1413" spans="11:15" x14ac:dyDescent="0.35">
      <c r="K1413" s="21"/>
      <c r="L1413" s="25"/>
      <c r="M1413" s="12"/>
      <c r="N1413" s="12"/>
      <c r="O1413" s="12"/>
    </row>
    <row r="1414" spans="11:15" x14ac:dyDescent="0.35">
      <c r="K1414" s="21"/>
      <c r="L1414" s="25"/>
      <c r="M1414" s="12"/>
      <c r="N1414" s="12"/>
      <c r="O1414" s="12"/>
    </row>
    <row r="1415" spans="11:15" x14ac:dyDescent="0.35">
      <c r="K1415" s="21"/>
      <c r="L1415" s="25"/>
      <c r="M1415" s="12"/>
      <c r="N1415" s="12"/>
      <c r="O1415" s="12"/>
    </row>
    <row r="1416" spans="11:15" x14ac:dyDescent="0.35">
      <c r="K1416" s="21"/>
      <c r="L1416" s="25"/>
      <c r="M1416" s="12"/>
      <c r="N1416" s="12"/>
      <c r="O1416" s="12"/>
    </row>
    <row r="1417" spans="11:15" x14ac:dyDescent="0.35">
      <c r="K1417" s="21"/>
      <c r="L1417" s="25"/>
      <c r="M1417" s="12"/>
      <c r="N1417" s="12"/>
      <c r="O1417" s="12"/>
    </row>
    <row r="1418" spans="11:15" x14ac:dyDescent="0.35">
      <c r="K1418" s="21"/>
      <c r="L1418" s="25"/>
      <c r="M1418" s="12"/>
      <c r="N1418" s="12"/>
      <c r="O1418" s="12"/>
    </row>
    <row r="1419" spans="11:15" x14ac:dyDescent="0.35">
      <c r="K1419" s="21"/>
      <c r="L1419" s="25"/>
      <c r="M1419" s="12"/>
      <c r="N1419" s="12"/>
      <c r="O1419" s="12"/>
    </row>
    <row r="1420" spans="11:15" x14ac:dyDescent="0.35">
      <c r="K1420" s="21"/>
      <c r="L1420" s="25"/>
      <c r="M1420" s="12"/>
      <c r="N1420" s="12"/>
      <c r="O1420" s="12"/>
    </row>
    <row r="1421" spans="11:15" x14ac:dyDescent="0.35">
      <c r="K1421" s="21"/>
      <c r="L1421" s="25"/>
      <c r="M1421" s="12"/>
      <c r="N1421" s="12"/>
      <c r="O1421" s="12"/>
    </row>
    <row r="1422" spans="11:15" x14ac:dyDescent="0.35">
      <c r="K1422" s="21"/>
      <c r="L1422" s="25"/>
      <c r="M1422" s="12"/>
      <c r="N1422" s="12"/>
      <c r="O1422" s="12"/>
    </row>
    <row r="1423" spans="11:15" x14ac:dyDescent="0.35">
      <c r="K1423" s="21"/>
      <c r="L1423" s="25"/>
      <c r="M1423" s="12"/>
      <c r="N1423" s="12"/>
      <c r="O1423" s="12"/>
    </row>
    <row r="1424" spans="11:15" x14ac:dyDescent="0.35">
      <c r="K1424" s="21"/>
      <c r="L1424" s="25"/>
      <c r="M1424" s="12"/>
      <c r="N1424" s="12"/>
      <c r="O1424" s="12"/>
    </row>
    <row r="1425" spans="11:15" x14ac:dyDescent="0.35">
      <c r="K1425" s="21"/>
      <c r="L1425" s="25"/>
      <c r="M1425" s="12"/>
      <c r="N1425" s="12"/>
      <c r="O1425" s="12"/>
    </row>
    <row r="1426" spans="11:15" x14ac:dyDescent="0.35">
      <c r="K1426" s="21"/>
      <c r="L1426" s="25"/>
      <c r="M1426" s="12"/>
      <c r="N1426" s="12"/>
      <c r="O1426" s="12"/>
    </row>
    <row r="1427" spans="11:15" x14ac:dyDescent="0.35">
      <c r="K1427" s="21"/>
      <c r="L1427" s="25"/>
      <c r="M1427" s="12"/>
      <c r="N1427" s="12"/>
      <c r="O1427" s="12"/>
    </row>
    <row r="1428" spans="11:15" x14ac:dyDescent="0.35">
      <c r="K1428" s="21"/>
      <c r="L1428" s="25"/>
      <c r="M1428" s="12"/>
      <c r="N1428" s="12"/>
      <c r="O1428" s="12"/>
    </row>
    <row r="1429" spans="11:15" x14ac:dyDescent="0.35">
      <c r="K1429" s="21"/>
      <c r="L1429" s="25"/>
      <c r="M1429" s="12"/>
      <c r="N1429" s="12"/>
      <c r="O1429" s="12"/>
    </row>
    <row r="1430" spans="11:15" x14ac:dyDescent="0.35">
      <c r="K1430" s="21"/>
      <c r="L1430" s="25"/>
      <c r="M1430" s="12"/>
      <c r="N1430" s="12"/>
      <c r="O1430" s="12"/>
    </row>
    <row r="1431" spans="11:15" x14ac:dyDescent="0.35">
      <c r="K1431" s="21"/>
      <c r="L1431" s="25"/>
      <c r="M1431" s="12"/>
      <c r="N1431" s="12"/>
      <c r="O1431" s="12"/>
    </row>
    <row r="1432" spans="11:15" x14ac:dyDescent="0.35">
      <c r="K1432" s="21"/>
      <c r="L1432" s="25"/>
      <c r="M1432" s="12"/>
      <c r="N1432" s="12"/>
      <c r="O1432" s="12"/>
    </row>
    <row r="1433" spans="11:15" x14ac:dyDescent="0.35">
      <c r="K1433" s="21"/>
      <c r="L1433" s="25"/>
      <c r="M1433" s="12"/>
      <c r="N1433" s="12"/>
      <c r="O1433" s="12"/>
    </row>
    <row r="1434" spans="11:15" x14ac:dyDescent="0.35">
      <c r="K1434" s="21"/>
      <c r="L1434" s="25"/>
      <c r="M1434" s="12"/>
      <c r="N1434" s="12"/>
      <c r="O1434" s="12"/>
    </row>
    <row r="1435" spans="11:15" x14ac:dyDescent="0.35">
      <c r="K1435" s="21"/>
      <c r="L1435" s="25"/>
      <c r="M1435" s="12"/>
      <c r="N1435" s="12"/>
      <c r="O1435" s="12"/>
    </row>
    <row r="1436" spans="11:15" x14ac:dyDescent="0.35">
      <c r="K1436" s="21"/>
      <c r="L1436" s="25"/>
      <c r="M1436" s="12"/>
      <c r="N1436" s="12"/>
      <c r="O1436" s="12"/>
    </row>
    <row r="1437" spans="11:15" x14ac:dyDescent="0.35">
      <c r="K1437" s="21"/>
      <c r="L1437" s="25"/>
      <c r="M1437" s="12"/>
      <c r="N1437" s="12"/>
      <c r="O1437" s="12"/>
    </row>
    <row r="1438" spans="11:15" x14ac:dyDescent="0.35">
      <c r="K1438" s="21"/>
      <c r="L1438" s="25"/>
      <c r="M1438" s="12"/>
      <c r="N1438" s="12"/>
      <c r="O1438" s="12"/>
    </row>
    <row r="1439" spans="11:15" x14ac:dyDescent="0.35">
      <c r="K1439" s="21"/>
      <c r="L1439" s="25"/>
      <c r="M1439" s="12"/>
      <c r="N1439" s="12"/>
      <c r="O1439" s="12"/>
    </row>
    <row r="1440" spans="11:15" x14ac:dyDescent="0.35">
      <c r="K1440" s="21"/>
      <c r="L1440" s="25"/>
      <c r="M1440" s="12"/>
      <c r="N1440" s="12"/>
      <c r="O1440" s="12"/>
    </row>
    <row r="1441" spans="11:15" x14ac:dyDescent="0.35">
      <c r="K1441" s="21"/>
      <c r="L1441" s="25"/>
      <c r="M1441" s="12"/>
      <c r="N1441" s="12"/>
      <c r="O1441" s="12"/>
    </row>
    <row r="1442" spans="11:15" x14ac:dyDescent="0.35">
      <c r="K1442" s="21"/>
      <c r="L1442" s="25"/>
      <c r="M1442" s="12"/>
      <c r="N1442" s="12"/>
      <c r="O1442" s="12"/>
    </row>
    <row r="1443" spans="11:15" x14ac:dyDescent="0.35">
      <c r="K1443" s="21"/>
      <c r="L1443" s="25"/>
      <c r="M1443" s="12"/>
      <c r="N1443" s="12"/>
      <c r="O1443" s="12"/>
    </row>
    <row r="1444" spans="11:15" x14ac:dyDescent="0.35">
      <c r="K1444" s="21"/>
      <c r="L1444" s="25"/>
      <c r="M1444" s="12"/>
      <c r="N1444" s="12"/>
      <c r="O1444" s="12"/>
    </row>
    <row r="1445" spans="11:15" x14ac:dyDescent="0.35">
      <c r="K1445" s="21"/>
      <c r="L1445" s="25"/>
      <c r="M1445" s="12"/>
      <c r="N1445" s="12"/>
      <c r="O1445" s="12"/>
    </row>
    <row r="1446" spans="11:15" x14ac:dyDescent="0.35">
      <c r="K1446" s="21"/>
      <c r="L1446" s="25"/>
      <c r="M1446" s="12"/>
      <c r="N1446" s="12"/>
      <c r="O1446" s="12"/>
    </row>
    <row r="1447" spans="11:15" x14ac:dyDescent="0.35">
      <c r="K1447" s="21"/>
      <c r="L1447" s="25"/>
      <c r="M1447" s="12"/>
      <c r="N1447" s="12"/>
      <c r="O1447" s="12"/>
    </row>
    <row r="1448" spans="11:15" x14ac:dyDescent="0.35">
      <c r="K1448" s="21"/>
      <c r="L1448" s="25"/>
      <c r="M1448" s="12"/>
      <c r="N1448" s="12"/>
      <c r="O1448" s="12"/>
    </row>
    <row r="1449" spans="11:15" x14ac:dyDescent="0.35">
      <c r="K1449" s="21"/>
      <c r="L1449" s="25"/>
      <c r="M1449" s="12"/>
      <c r="N1449" s="12"/>
      <c r="O1449" s="12"/>
    </row>
    <row r="1450" spans="11:15" x14ac:dyDescent="0.35">
      <c r="K1450" s="21"/>
      <c r="L1450" s="25"/>
      <c r="M1450" s="12"/>
      <c r="N1450" s="12"/>
      <c r="O1450" s="12"/>
    </row>
    <row r="1451" spans="11:15" x14ac:dyDescent="0.35">
      <c r="K1451" s="21"/>
      <c r="L1451" s="25"/>
      <c r="M1451" s="12"/>
      <c r="N1451" s="12"/>
      <c r="O1451" s="12"/>
    </row>
    <row r="1452" spans="11:15" x14ac:dyDescent="0.35">
      <c r="K1452" s="21"/>
      <c r="L1452" s="25"/>
      <c r="M1452" s="12"/>
      <c r="N1452" s="12"/>
      <c r="O1452" s="12"/>
    </row>
    <row r="1453" spans="11:15" x14ac:dyDescent="0.35">
      <c r="K1453" s="21"/>
      <c r="L1453" s="25"/>
      <c r="M1453" s="12"/>
      <c r="N1453" s="12"/>
      <c r="O1453" s="12"/>
    </row>
    <row r="1454" spans="11:15" x14ac:dyDescent="0.35">
      <c r="K1454" s="21"/>
      <c r="L1454" s="25"/>
      <c r="M1454" s="12"/>
      <c r="N1454" s="12"/>
      <c r="O1454" s="12"/>
    </row>
    <row r="1455" spans="11:15" x14ac:dyDescent="0.35">
      <c r="K1455" s="21"/>
      <c r="L1455" s="25"/>
      <c r="M1455" s="12"/>
      <c r="N1455" s="12"/>
      <c r="O1455" s="12"/>
    </row>
    <row r="1456" spans="11:15" x14ac:dyDescent="0.35">
      <c r="K1456" s="21"/>
      <c r="L1456" s="25"/>
      <c r="M1456" s="12"/>
      <c r="N1456" s="12"/>
      <c r="O1456" s="12"/>
    </row>
    <row r="1457" spans="11:15" x14ac:dyDescent="0.35">
      <c r="K1457" s="21"/>
      <c r="L1457" s="25"/>
      <c r="M1457" s="12"/>
      <c r="N1457" s="12"/>
      <c r="O1457" s="12"/>
    </row>
    <row r="1458" spans="11:15" x14ac:dyDescent="0.35">
      <c r="K1458" s="21"/>
      <c r="L1458" s="25"/>
      <c r="M1458" s="12"/>
      <c r="N1458" s="12"/>
      <c r="O1458" s="12"/>
    </row>
    <row r="1459" spans="11:15" x14ac:dyDescent="0.35">
      <c r="K1459" s="21"/>
      <c r="L1459" s="25"/>
      <c r="M1459" s="12"/>
      <c r="N1459" s="12"/>
      <c r="O1459" s="12"/>
    </row>
    <row r="1460" spans="11:15" x14ac:dyDescent="0.35">
      <c r="K1460" s="21"/>
      <c r="L1460" s="25"/>
      <c r="M1460" s="12"/>
      <c r="N1460" s="12"/>
      <c r="O1460" s="12"/>
    </row>
    <row r="1461" spans="11:15" x14ac:dyDescent="0.35">
      <c r="K1461" s="21"/>
      <c r="L1461" s="25"/>
      <c r="M1461" s="12"/>
      <c r="N1461" s="12"/>
      <c r="O1461" s="12"/>
    </row>
    <row r="1462" spans="11:15" x14ac:dyDescent="0.35">
      <c r="K1462" s="21"/>
      <c r="L1462" s="25"/>
      <c r="M1462" s="12"/>
      <c r="N1462" s="12"/>
      <c r="O1462" s="12"/>
    </row>
    <row r="1463" spans="11:15" x14ac:dyDescent="0.35">
      <c r="K1463" s="21"/>
      <c r="L1463" s="25"/>
      <c r="M1463" s="12"/>
      <c r="N1463" s="12"/>
      <c r="O1463" s="12"/>
    </row>
    <row r="1464" spans="11:15" x14ac:dyDescent="0.35">
      <c r="K1464" s="21"/>
      <c r="L1464" s="25"/>
      <c r="M1464" s="12"/>
      <c r="N1464" s="12"/>
      <c r="O1464" s="12"/>
    </row>
    <row r="1465" spans="11:15" x14ac:dyDescent="0.35">
      <c r="K1465" s="21"/>
      <c r="L1465" s="25"/>
      <c r="M1465" s="12"/>
      <c r="N1465" s="12"/>
      <c r="O1465" s="12"/>
    </row>
    <row r="1466" spans="11:15" x14ac:dyDescent="0.35">
      <c r="K1466" s="21"/>
      <c r="L1466" s="25"/>
      <c r="M1466" s="12"/>
      <c r="N1466" s="12"/>
      <c r="O1466" s="12"/>
    </row>
    <row r="1467" spans="11:15" x14ac:dyDescent="0.35">
      <c r="K1467" s="21"/>
      <c r="L1467" s="25"/>
      <c r="M1467" s="12"/>
      <c r="N1467" s="12"/>
      <c r="O1467" s="12"/>
    </row>
    <row r="1468" spans="11:15" x14ac:dyDescent="0.35">
      <c r="K1468" s="21"/>
      <c r="L1468" s="25"/>
      <c r="M1468" s="12"/>
      <c r="N1468" s="12"/>
      <c r="O1468" s="12"/>
    </row>
    <row r="1469" spans="11:15" x14ac:dyDescent="0.35">
      <c r="K1469" s="21"/>
      <c r="L1469" s="25"/>
      <c r="M1469" s="12"/>
      <c r="N1469" s="12"/>
      <c r="O1469" s="12"/>
    </row>
    <row r="1470" spans="11:15" x14ac:dyDescent="0.35">
      <c r="K1470" s="21"/>
      <c r="L1470" s="25"/>
      <c r="M1470" s="12"/>
      <c r="N1470" s="12"/>
      <c r="O1470" s="12"/>
    </row>
    <row r="1471" spans="11:15" x14ac:dyDescent="0.35">
      <c r="K1471" s="21"/>
      <c r="L1471" s="25"/>
      <c r="M1471" s="12"/>
      <c r="N1471" s="12"/>
      <c r="O1471" s="12"/>
    </row>
    <row r="1472" spans="11:15" x14ac:dyDescent="0.35">
      <c r="K1472" s="21"/>
      <c r="L1472" s="25"/>
      <c r="M1472" s="12"/>
      <c r="N1472" s="12"/>
      <c r="O1472" s="12"/>
    </row>
    <row r="1473" spans="11:15" x14ac:dyDescent="0.35">
      <c r="K1473" s="21"/>
      <c r="L1473" s="25"/>
      <c r="M1473" s="12"/>
      <c r="N1473" s="12"/>
      <c r="O1473" s="12"/>
    </row>
    <row r="1474" spans="11:15" x14ac:dyDescent="0.35">
      <c r="K1474" s="21"/>
      <c r="L1474" s="25"/>
      <c r="M1474" s="12"/>
      <c r="N1474" s="12"/>
      <c r="O1474" s="12"/>
    </row>
    <row r="1475" spans="11:15" x14ac:dyDescent="0.35">
      <c r="K1475" s="21"/>
      <c r="L1475" s="25"/>
      <c r="M1475" s="12"/>
      <c r="N1475" s="12"/>
      <c r="O1475" s="12"/>
    </row>
    <row r="1476" spans="11:15" x14ac:dyDescent="0.35">
      <c r="K1476" s="21"/>
      <c r="L1476" s="25"/>
      <c r="M1476" s="12"/>
      <c r="N1476" s="12"/>
      <c r="O1476" s="12"/>
    </row>
    <row r="1477" spans="11:15" x14ac:dyDescent="0.35">
      <c r="K1477" s="21"/>
      <c r="L1477" s="25"/>
      <c r="M1477" s="12"/>
      <c r="N1477" s="12"/>
      <c r="O1477" s="12"/>
    </row>
    <row r="1478" spans="11:15" x14ac:dyDescent="0.35">
      <c r="K1478" s="21"/>
      <c r="L1478" s="25"/>
      <c r="M1478" s="12"/>
      <c r="N1478" s="12"/>
      <c r="O1478" s="12"/>
    </row>
    <row r="1479" spans="11:15" x14ac:dyDescent="0.35">
      <c r="K1479" s="21"/>
      <c r="L1479" s="25"/>
      <c r="M1479" s="12"/>
      <c r="N1479" s="12"/>
      <c r="O1479" s="12"/>
    </row>
    <row r="1480" spans="11:15" x14ac:dyDescent="0.35">
      <c r="K1480" s="21"/>
      <c r="L1480" s="25"/>
      <c r="M1480" s="12"/>
      <c r="N1480" s="12"/>
      <c r="O1480" s="12"/>
    </row>
    <row r="1481" spans="11:15" x14ac:dyDescent="0.35">
      <c r="K1481" s="21"/>
      <c r="L1481" s="25"/>
      <c r="M1481" s="12"/>
      <c r="N1481" s="12"/>
      <c r="O1481" s="12"/>
    </row>
    <row r="1482" spans="11:15" x14ac:dyDescent="0.35">
      <c r="K1482" s="21"/>
      <c r="L1482" s="25"/>
      <c r="M1482" s="12"/>
      <c r="N1482" s="12"/>
      <c r="O1482" s="12"/>
    </row>
    <row r="1483" spans="11:15" x14ac:dyDescent="0.35">
      <c r="K1483" s="21"/>
      <c r="L1483" s="25"/>
      <c r="M1483" s="12"/>
      <c r="N1483" s="12"/>
      <c r="O1483" s="12"/>
    </row>
    <row r="1484" spans="11:15" x14ac:dyDescent="0.35">
      <c r="K1484" s="21"/>
      <c r="L1484" s="25"/>
      <c r="M1484" s="12"/>
      <c r="N1484" s="12"/>
      <c r="O1484" s="12"/>
    </row>
    <row r="1485" spans="11:15" x14ac:dyDescent="0.35">
      <c r="K1485" s="21"/>
      <c r="L1485" s="25"/>
      <c r="M1485" s="12"/>
      <c r="N1485" s="12"/>
      <c r="O1485" s="12"/>
    </row>
    <row r="1486" spans="11:15" x14ac:dyDescent="0.35">
      <c r="K1486" s="21"/>
      <c r="L1486" s="25"/>
      <c r="M1486" s="12"/>
      <c r="N1486" s="12"/>
      <c r="O1486" s="12"/>
    </row>
    <row r="1487" spans="11:15" x14ac:dyDescent="0.35">
      <c r="K1487" s="21"/>
      <c r="L1487" s="25"/>
      <c r="M1487" s="12"/>
      <c r="N1487" s="12"/>
      <c r="O1487" s="12"/>
    </row>
    <row r="1488" spans="11:15" x14ac:dyDescent="0.35">
      <c r="K1488" s="21"/>
      <c r="L1488" s="25"/>
      <c r="M1488" s="12"/>
      <c r="N1488" s="12"/>
      <c r="O1488" s="12"/>
    </row>
    <row r="1489" spans="11:15" x14ac:dyDescent="0.35">
      <c r="K1489" s="21"/>
      <c r="L1489" s="25"/>
      <c r="M1489" s="12"/>
      <c r="N1489" s="12"/>
      <c r="O1489" s="12"/>
    </row>
    <row r="1490" spans="11:15" x14ac:dyDescent="0.35">
      <c r="K1490" s="21"/>
      <c r="L1490" s="25"/>
      <c r="M1490" s="12"/>
      <c r="N1490" s="12"/>
      <c r="O1490" s="12"/>
    </row>
    <row r="1491" spans="11:15" x14ac:dyDescent="0.35">
      <c r="K1491" s="21"/>
      <c r="L1491" s="25"/>
      <c r="M1491" s="12"/>
      <c r="N1491" s="12"/>
      <c r="O1491" s="12"/>
    </row>
    <row r="1492" spans="11:15" x14ac:dyDescent="0.35">
      <c r="K1492" s="21"/>
      <c r="L1492" s="25"/>
      <c r="M1492" s="12"/>
      <c r="N1492" s="12"/>
      <c r="O1492" s="12"/>
    </row>
    <row r="1493" spans="11:15" x14ac:dyDescent="0.35">
      <c r="K1493" s="21"/>
      <c r="L1493" s="25"/>
      <c r="M1493" s="12"/>
      <c r="N1493" s="12"/>
      <c r="O1493" s="12"/>
    </row>
    <row r="1494" spans="11:15" x14ac:dyDescent="0.35">
      <c r="K1494" s="21"/>
      <c r="L1494" s="25"/>
      <c r="M1494" s="12"/>
      <c r="N1494" s="12"/>
      <c r="O1494" s="12"/>
    </row>
    <row r="1495" spans="11:15" x14ac:dyDescent="0.35">
      <c r="K1495" s="21"/>
      <c r="L1495" s="25"/>
      <c r="M1495" s="12"/>
      <c r="N1495" s="12"/>
      <c r="O1495" s="12"/>
    </row>
    <row r="1496" spans="11:15" x14ac:dyDescent="0.35">
      <c r="K1496" s="21"/>
      <c r="L1496" s="25"/>
      <c r="M1496" s="12"/>
      <c r="N1496" s="12"/>
      <c r="O1496" s="12"/>
    </row>
    <row r="1497" spans="11:15" x14ac:dyDescent="0.35">
      <c r="K1497" s="21"/>
      <c r="L1497" s="25"/>
      <c r="M1497" s="12"/>
      <c r="N1497" s="12"/>
      <c r="O1497" s="12"/>
    </row>
    <row r="1498" spans="11:15" x14ac:dyDescent="0.35">
      <c r="K1498" s="21"/>
      <c r="L1498" s="25"/>
      <c r="M1498" s="12"/>
      <c r="N1498" s="12"/>
      <c r="O1498" s="12"/>
    </row>
    <row r="1499" spans="11:15" x14ac:dyDescent="0.35">
      <c r="K1499" s="21"/>
      <c r="L1499" s="25"/>
      <c r="M1499" s="12"/>
      <c r="N1499" s="12"/>
      <c r="O1499" s="12"/>
    </row>
    <row r="1500" spans="11:15" x14ac:dyDescent="0.35">
      <c r="K1500" s="21"/>
      <c r="L1500" s="25"/>
      <c r="M1500" s="12"/>
      <c r="N1500" s="12"/>
      <c r="O1500" s="12"/>
    </row>
    <row r="1501" spans="11:15" x14ac:dyDescent="0.35">
      <c r="K1501" s="21"/>
      <c r="L1501" s="25"/>
      <c r="M1501" s="12"/>
      <c r="N1501" s="12"/>
      <c r="O1501" s="12"/>
    </row>
    <row r="1502" spans="11:15" x14ac:dyDescent="0.35">
      <c r="K1502" s="21"/>
      <c r="L1502" s="25"/>
      <c r="M1502" s="12"/>
      <c r="N1502" s="12"/>
      <c r="O1502" s="12"/>
    </row>
    <row r="1503" spans="11:15" x14ac:dyDescent="0.35">
      <c r="K1503" s="21"/>
      <c r="L1503" s="25"/>
      <c r="M1503" s="12"/>
      <c r="N1503" s="12"/>
      <c r="O1503" s="12"/>
    </row>
    <row r="1504" spans="11:15" x14ac:dyDescent="0.35">
      <c r="K1504" s="21"/>
      <c r="L1504" s="25"/>
      <c r="M1504" s="12"/>
      <c r="N1504" s="12"/>
      <c r="O1504" s="12"/>
    </row>
    <row r="1505" spans="11:15" x14ac:dyDescent="0.35">
      <c r="K1505" s="21"/>
      <c r="L1505" s="25"/>
      <c r="M1505" s="12"/>
      <c r="N1505" s="12"/>
      <c r="O1505" s="12"/>
    </row>
    <row r="1506" spans="11:15" x14ac:dyDescent="0.35">
      <c r="K1506" s="21"/>
      <c r="L1506" s="25"/>
      <c r="M1506" s="12"/>
      <c r="N1506" s="12"/>
      <c r="O1506" s="12"/>
    </row>
    <row r="1507" spans="11:15" x14ac:dyDescent="0.35">
      <c r="K1507" s="21"/>
      <c r="L1507" s="25"/>
      <c r="M1507" s="12"/>
      <c r="N1507" s="12"/>
      <c r="O1507" s="12"/>
    </row>
    <row r="1508" spans="11:15" x14ac:dyDescent="0.35">
      <c r="K1508" s="21"/>
      <c r="L1508" s="25"/>
      <c r="M1508" s="12"/>
      <c r="N1508" s="12"/>
      <c r="O1508" s="12"/>
    </row>
    <row r="1509" spans="11:15" x14ac:dyDescent="0.35">
      <c r="K1509" s="21"/>
      <c r="L1509" s="25"/>
      <c r="M1509" s="12"/>
      <c r="N1509" s="12"/>
      <c r="O1509" s="12"/>
    </row>
    <row r="1510" spans="11:15" x14ac:dyDescent="0.35">
      <c r="K1510" s="21"/>
      <c r="L1510" s="25"/>
      <c r="M1510" s="12"/>
      <c r="N1510" s="12"/>
      <c r="O1510" s="12"/>
    </row>
    <row r="1511" spans="11:15" x14ac:dyDescent="0.35">
      <c r="K1511" s="21"/>
      <c r="L1511" s="25"/>
      <c r="M1511" s="12"/>
      <c r="N1511" s="12"/>
      <c r="O1511" s="12"/>
    </row>
    <row r="1512" spans="11:15" x14ac:dyDescent="0.35">
      <c r="K1512" s="21"/>
      <c r="L1512" s="25"/>
      <c r="M1512" s="12"/>
      <c r="N1512" s="12"/>
      <c r="O1512" s="12"/>
    </row>
    <row r="1513" spans="11:15" x14ac:dyDescent="0.35">
      <c r="K1513" s="21"/>
      <c r="L1513" s="25"/>
      <c r="M1513" s="12"/>
      <c r="N1513" s="12"/>
      <c r="O1513" s="12"/>
    </row>
    <row r="1514" spans="11:15" x14ac:dyDescent="0.35">
      <c r="K1514" s="21"/>
      <c r="L1514" s="25"/>
      <c r="M1514" s="12"/>
      <c r="N1514" s="12"/>
      <c r="O1514" s="12"/>
    </row>
    <row r="1515" spans="11:15" x14ac:dyDescent="0.35">
      <c r="K1515" s="21"/>
      <c r="L1515" s="25"/>
      <c r="M1515" s="12"/>
      <c r="N1515" s="12"/>
      <c r="O1515" s="12"/>
    </row>
    <row r="1516" spans="11:15" x14ac:dyDescent="0.35">
      <c r="K1516" s="21"/>
      <c r="L1516" s="25"/>
      <c r="M1516" s="12"/>
      <c r="N1516" s="12"/>
      <c r="O1516" s="12"/>
    </row>
    <row r="1517" spans="11:15" x14ac:dyDescent="0.35">
      <c r="K1517" s="21"/>
      <c r="L1517" s="25"/>
      <c r="M1517" s="12"/>
      <c r="N1517" s="12"/>
      <c r="O1517" s="12"/>
    </row>
    <row r="1518" spans="11:15" x14ac:dyDescent="0.35">
      <c r="K1518" s="21"/>
      <c r="L1518" s="25"/>
      <c r="M1518" s="12"/>
      <c r="N1518" s="12"/>
      <c r="O1518" s="12"/>
    </row>
    <row r="1519" spans="11:15" x14ac:dyDescent="0.35">
      <c r="K1519" s="21"/>
      <c r="L1519" s="25"/>
      <c r="M1519" s="12"/>
      <c r="N1519" s="12"/>
      <c r="O1519" s="12"/>
    </row>
    <row r="1520" spans="11:15" x14ac:dyDescent="0.35">
      <c r="K1520" s="21"/>
      <c r="L1520" s="25"/>
      <c r="M1520" s="12"/>
      <c r="N1520" s="12"/>
      <c r="O1520" s="12"/>
    </row>
    <row r="1521" spans="11:15" x14ac:dyDescent="0.35">
      <c r="K1521" s="21"/>
      <c r="L1521" s="25"/>
      <c r="M1521" s="12"/>
      <c r="N1521" s="12"/>
      <c r="O1521" s="12"/>
    </row>
    <row r="1522" spans="11:15" x14ac:dyDescent="0.35">
      <c r="K1522" s="21"/>
      <c r="L1522" s="25"/>
      <c r="M1522" s="12"/>
      <c r="N1522" s="12"/>
      <c r="O1522" s="12"/>
    </row>
    <row r="1523" spans="11:15" x14ac:dyDescent="0.35">
      <c r="K1523" s="21"/>
      <c r="L1523" s="25"/>
      <c r="M1523" s="12"/>
      <c r="N1523" s="12"/>
      <c r="O1523" s="12"/>
    </row>
    <row r="1524" spans="11:15" x14ac:dyDescent="0.35">
      <c r="K1524" s="21"/>
      <c r="L1524" s="25"/>
      <c r="M1524" s="12"/>
      <c r="N1524" s="12"/>
      <c r="O1524" s="12"/>
    </row>
    <row r="1525" spans="11:15" x14ac:dyDescent="0.35">
      <c r="K1525" s="21"/>
      <c r="L1525" s="25"/>
      <c r="M1525" s="12"/>
      <c r="N1525" s="12"/>
      <c r="O1525" s="12"/>
    </row>
    <row r="1526" spans="11:15" x14ac:dyDescent="0.35">
      <c r="K1526" s="21"/>
      <c r="L1526" s="25"/>
      <c r="M1526" s="12"/>
      <c r="N1526" s="12"/>
      <c r="O1526" s="12"/>
    </row>
    <row r="1527" spans="11:15" x14ac:dyDescent="0.35">
      <c r="K1527" s="21"/>
      <c r="L1527" s="25"/>
      <c r="M1527" s="12"/>
      <c r="N1527" s="12"/>
      <c r="O1527" s="12"/>
    </row>
    <row r="1528" spans="11:15" x14ac:dyDescent="0.35">
      <c r="K1528" s="21"/>
      <c r="L1528" s="25"/>
      <c r="M1528" s="12"/>
      <c r="N1528" s="12"/>
      <c r="O1528" s="12"/>
    </row>
    <row r="1529" spans="11:15" x14ac:dyDescent="0.35">
      <c r="K1529" s="21"/>
      <c r="L1529" s="25"/>
      <c r="M1529" s="12"/>
      <c r="N1529" s="12"/>
      <c r="O1529" s="12"/>
    </row>
    <row r="1530" spans="11:15" x14ac:dyDescent="0.35">
      <c r="K1530" s="21"/>
      <c r="L1530" s="25"/>
      <c r="M1530" s="12"/>
      <c r="N1530" s="12"/>
      <c r="O1530" s="12"/>
    </row>
    <row r="1531" spans="11:15" x14ac:dyDescent="0.35">
      <c r="K1531" s="21"/>
      <c r="L1531" s="25"/>
      <c r="M1531" s="12"/>
      <c r="N1531" s="12"/>
      <c r="O1531" s="12"/>
    </row>
    <row r="1532" spans="11:15" x14ac:dyDescent="0.35">
      <c r="K1532" s="21"/>
      <c r="L1532" s="25"/>
      <c r="M1532" s="12"/>
      <c r="N1532" s="12"/>
      <c r="O1532" s="12"/>
    </row>
    <row r="1533" spans="11:15" x14ac:dyDescent="0.35">
      <c r="K1533" s="21"/>
      <c r="L1533" s="25"/>
      <c r="M1533" s="12"/>
      <c r="N1533" s="12"/>
      <c r="O1533" s="12"/>
    </row>
    <row r="1534" spans="11:15" x14ac:dyDescent="0.35">
      <c r="K1534" s="21"/>
      <c r="L1534" s="25"/>
      <c r="M1534" s="12"/>
      <c r="N1534" s="12"/>
      <c r="O1534" s="12"/>
    </row>
    <row r="1535" spans="11:15" x14ac:dyDescent="0.35">
      <c r="K1535" s="21"/>
      <c r="L1535" s="25"/>
      <c r="M1535" s="12"/>
      <c r="N1535" s="12"/>
      <c r="O1535" s="12"/>
    </row>
    <row r="1536" spans="11:15" x14ac:dyDescent="0.35">
      <c r="K1536" s="21"/>
      <c r="L1536" s="25"/>
      <c r="M1536" s="12"/>
      <c r="N1536" s="12"/>
      <c r="O1536" s="12"/>
    </row>
    <row r="1537" spans="11:15" x14ac:dyDescent="0.35">
      <c r="K1537" s="21"/>
      <c r="L1537" s="25"/>
      <c r="M1537" s="12"/>
      <c r="N1537" s="12"/>
      <c r="O1537" s="12"/>
    </row>
    <row r="1538" spans="11:15" x14ac:dyDescent="0.35">
      <c r="K1538" s="21"/>
      <c r="L1538" s="25"/>
      <c r="M1538" s="12"/>
      <c r="N1538" s="12"/>
      <c r="O1538" s="12"/>
    </row>
    <row r="1539" spans="11:15" x14ac:dyDescent="0.35">
      <c r="K1539" s="21"/>
      <c r="L1539" s="25"/>
      <c r="M1539" s="12"/>
      <c r="N1539" s="12"/>
      <c r="O1539" s="12"/>
    </row>
    <row r="1540" spans="11:15" x14ac:dyDescent="0.35">
      <c r="K1540" s="21"/>
      <c r="L1540" s="25"/>
      <c r="M1540" s="12"/>
      <c r="N1540" s="12"/>
      <c r="O1540" s="12"/>
    </row>
    <row r="1541" spans="11:15" x14ac:dyDescent="0.35">
      <c r="K1541" s="21"/>
      <c r="L1541" s="25"/>
      <c r="M1541" s="12"/>
      <c r="N1541" s="12"/>
      <c r="O1541" s="12"/>
    </row>
    <row r="1542" spans="11:15" x14ac:dyDescent="0.35">
      <c r="K1542" s="21"/>
      <c r="L1542" s="25"/>
      <c r="M1542" s="12"/>
      <c r="N1542" s="12"/>
      <c r="O1542" s="12"/>
    </row>
    <row r="1543" spans="11:15" x14ac:dyDescent="0.35">
      <c r="K1543" s="21"/>
      <c r="L1543" s="25"/>
      <c r="M1543" s="12"/>
      <c r="N1543" s="12"/>
      <c r="O1543" s="12"/>
    </row>
    <row r="1544" spans="11:15" x14ac:dyDescent="0.35">
      <c r="K1544" s="21"/>
      <c r="L1544" s="25"/>
      <c r="M1544" s="12"/>
      <c r="N1544" s="12"/>
      <c r="O1544" s="12"/>
    </row>
    <row r="1545" spans="11:15" x14ac:dyDescent="0.35">
      <c r="K1545" s="21"/>
      <c r="L1545" s="25"/>
      <c r="M1545" s="12"/>
      <c r="N1545" s="12"/>
      <c r="O1545" s="12"/>
    </row>
    <row r="1546" spans="11:15" x14ac:dyDescent="0.35">
      <c r="K1546" s="21"/>
      <c r="L1546" s="25"/>
      <c r="M1546" s="12"/>
      <c r="N1546" s="12"/>
      <c r="O1546" s="12"/>
    </row>
    <row r="1547" spans="11:15" x14ac:dyDescent="0.35">
      <c r="K1547" s="21"/>
      <c r="L1547" s="25"/>
      <c r="M1547" s="12"/>
      <c r="N1547" s="12"/>
      <c r="O1547" s="12"/>
    </row>
    <row r="1548" spans="11:15" x14ac:dyDescent="0.35">
      <c r="K1548" s="21"/>
      <c r="L1548" s="25"/>
      <c r="M1548" s="12"/>
      <c r="N1548" s="12"/>
      <c r="O1548" s="12"/>
    </row>
    <row r="1549" spans="11:15" x14ac:dyDescent="0.35">
      <c r="K1549" s="21"/>
      <c r="L1549" s="25"/>
      <c r="M1549" s="12"/>
      <c r="N1549" s="12"/>
      <c r="O1549" s="12"/>
    </row>
    <row r="1550" spans="11:15" x14ac:dyDescent="0.35">
      <c r="K1550" s="21"/>
      <c r="L1550" s="25"/>
      <c r="M1550" s="12"/>
      <c r="N1550" s="12"/>
      <c r="O1550" s="12"/>
    </row>
    <row r="1551" spans="11:15" x14ac:dyDescent="0.35">
      <c r="K1551" s="21"/>
      <c r="L1551" s="25"/>
      <c r="M1551" s="12"/>
      <c r="N1551" s="12"/>
      <c r="O1551" s="12"/>
    </row>
    <row r="1552" spans="11:15" x14ac:dyDescent="0.35">
      <c r="K1552" s="21"/>
      <c r="L1552" s="25"/>
      <c r="M1552" s="12"/>
      <c r="N1552" s="12"/>
      <c r="O1552" s="12"/>
    </row>
    <row r="1553" spans="11:15" x14ac:dyDescent="0.35">
      <c r="K1553" s="21"/>
      <c r="L1553" s="25"/>
      <c r="M1553" s="12"/>
      <c r="N1553" s="12"/>
      <c r="O1553" s="12"/>
    </row>
    <row r="1554" spans="11:15" x14ac:dyDescent="0.35">
      <c r="K1554" s="21"/>
      <c r="L1554" s="25"/>
      <c r="M1554" s="12"/>
      <c r="N1554" s="12"/>
      <c r="O1554" s="12"/>
    </row>
    <row r="1555" spans="11:15" x14ac:dyDescent="0.35">
      <c r="K1555" s="21"/>
      <c r="L1555" s="25"/>
      <c r="M1555" s="12"/>
      <c r="N1555" s="12"/>
      <c r="O1555" s="12"/>
    </row>
    <row r="1556" spans="11:15" x14ac:dyDescent="0.35">
      <c r="K1556" s="21"/>
      <c r="L1556" s="25"/>
      <c r="M1556" s="12"/>
      <c r="N1556" s="12"/>
      <c r="O1556" s="12"/>
    </row>
    <row r="1557" spans="11:15" x14ac:dyDescent="0.35">
      <c r="K1557" s="21"/>
      <c r="L1557" s="25"/>
      <c r="M1557" s="12"/>
      <c r="N1557" s="12"/>
      <c r="O1557" s="12"/>
    </row>
    <row r="1558" spans="11:15" x14ac:dyDescent="0.35">
      <c r="K1558" s="21"/>
      <c r="L1558" s="25"/>
      <c r="M1558" s="12"/>
      <c r="N1558" s="12"/>
      <c r="O1558" s="12"/>
    </row>
    <row r="1559" spans="11:15" x14ac:dyDescent="0.35">
      <c r="K1559" s="21"/>
      <c r="L1559" s="25"/>
      <c r="M1559" s="12"/>
      <c r="N1559" s="12"/>
      <c r="O1559" s="12"/>
    </row>
    <row r="1560" spans="11:15" x14ac:dyDescent="0.35">
      <c r="K1560" s="21"/>
      <c r="L1560" s="25"/>
      <c r="M1560" s="12"/>
      <c r="N1560" s="12"/>
      <c r="O1560" s="12"/>
    </row>
    <row r="1561" spans="11:15" x14ac:dyDescent="0.35">
      <c r="K1561" s="21"/>
      <c r="L1561" s="25"/>
      <c r="M1561" s="12"/>
      <c r="N1561" s="12"/>
      <c r="O1561" s="12"/>
    </row>
    <row r="1562" spans="11:15" x14ac:dyDescent="0.35">
      <c r="K1562" s="21"/>
      <c r="L1562" s="25"/>
      <c r="M1562" s="12"/>
      <c r="N1562" s="12"/>
      <c r="O1562" s="12"/>
    </row>
    <row r="1563" spans="11:15" x14ac:dyDescent="0.35">
      <c r="K1563" s="21"/>
      <c r="L1563" s="25"/>
      <c r="M1563" s="12"/>
      <c r="N1563" s="12"/>
      <c r="O1563" s="12"/>
    </row>
    <row r="1564" spans="11:15" x14ac:dyDescent="0.35">
      <c r="K1564" s="21"/>
      <c r="L1564" s="25"/>
      <c r="M1564" s="12"/>
      <c r="N1564" s="12"/>
      <c r="O1564" s="12"/>
    </row>
    <row r="1565" spans="11:15" x14ac:dyDescent="0.35">
      <c r="K1565" s="21"/>
      <c r="L1565" s="25"/>
      <c r="M1565" s="12"/>
      <c r="N1565" s="12"/>
      <c r="O1565" s="12"/>
    </row>
    <row r="1566" spans="11:15" x14ac:dyDescent="0.35">
      <c r="K1566" s="21"/>
      <c r="L1566" s="25"/>
      <c r="M1566" s="12"/>
      <c r="N1566" s="12"/>
      <c r="O1566" s="12"/>
    </row>
    <row r="1567" spans="11:15" x14ac:dyDescent="0.35">
      <c r="K1567" s="21"/>
      <c r="L1567" s="25"/>
      <c r="M1567" s="12"/>
      <c r="N1567" s="12"/>
      <c r="O1567" s="12"/>
    </row>
    <row r="1568" spans="11:15" x14ac:dyDescent="0.35">
      <c r="K1568" s="21"/>
      <c r="L1568" s="25"/>
      <c r="M1568" s="12"/>
      <c r="N1568" s="12"/>
      <c r="O1568" s="12"/>
    </row>
    <row r="1569" spans="11:15" x14ac:dyDescent="0.35">
      <c r="K1569" s="21"/>
      <c r="L1569" s="25"/>
      <c r="M1569" s="12"/>
      <c r="N1569" s="12"/>
      <c r="O1569" s="12"/>
    </row>
    <row r="1570" spans="11:15" x14ac:dyDescent="0.35">
      <c r="K1570" s="21"/>
      <c r="L1570" s="25"/>
      <c r="M1570" s="12"/>
      <c r="N1570" s="12"/>
      <c r="O1570" s="12"/>
    </row>
    <row r="1571" spans="11:15" x14ac:dyDescent="0.35">
      <c r="K1571" s="21"/>
      <c r="L1571" s="25"/>
      <c r="M1571" s="12"/>
      <c r="N1571" s="12"/>
      <c r="O1571" s="12"/>
    </row>
    <row r="1572" spans="11:15" x14ac:dyDescent="0.35">
      <c r="K1572" s="21"/>
      <c r="L1572" s="25"/>
      <c r="M1572" s="12"/>
      <c r="N1572" s="12"/>
      <c r="O1572" s="12"/>
    </row>
    <row r="1573" spans="11:15" x14ac:dyDescent="0.35">
      <c r="K1573" s="21"/>
      <c r="L1573" s="25"/>
      <c r="M1573" s="12"/>
      <c r="N1573" s="12"/>
      <c r="O1573" s="12"/>
    </row>
    <row r="1574" spans="11:15" x14ac:dyDescent="0.35">
      <c r="K1574" s="21"/>
      <c r="L1574" s="25"/>
      <c r="M1574" s="12"/>
      <c r="N1574" s="12"/>
      <c r="O1574" s="12"/>
    </row>
    <row r="1575" spans="11:15" x14ac:dyDescent="0.35">
      <c r="K1575" s="21"/>
      <c r="L1575" s="25"/>
      <c r="M1575" s="12"/>
      <c r="N1575" s="12"/>
      <c r="O1575" s="12"/>
    </row>
    <row r="1576" spans="11:15" x14ac:dyDescent="0.35">
      <c r="K1576" s="21"/>
      <c r="L1576" s="25"/>
      <c r="M1576" s="12"/>
      <c r="N1576" s="12"/>
      <c r="O1576" s="12"/>
    </row>
    <row r="1577" spans="11:15" x14ac:dyDescent="0.35">
      <c r="K1577" s="21"/>
      <c r="L1577" s="25"/>
      <c r="M1577" s="12"/>
      <c r="N1577" s="12"/>
      <c r="O1577" s="12"/>
    </row>
    <row r="1578" spans="11:15" x14ac:dyDescent="0.35">
      <c r="K1578" s="21"/>
      <c r="L1578" s="25"/>
      <c r="M1578" s="12"/>
      <c r="N1578" s="12"/>
      <c r="O1578" s="12"/>
    </row>
    <row r="1579" spans="11:15" x14ac:dyDescent="0.35">
      <c r="K1579" s="21"/>
      <c r="L1579" s="25"/>
      <c r="M1579" s="12"/>
      <c r="N1579" s="12"/>
      <c r="O1579" s="12"/>
    </row>
    <row r="1580" spans="11:15" x14ac:dyDescent="0.35">
      <c r="K1580" s="21"/>
      <c r="L1580" s="25"/>
      <c r="M1580" s="12"/>
      <c r="N1580" s="12"/>
      <c r="O1580" s="12"/>
    </row>
    <row r="1581" spans="11:15" x14ac:dyDescent="0.35">
      <c r="K1581" s="21"/>
      <c r="L1581" s="25"/>
      <c r="M1581" s="12"/>
      <c r="N1581" s="12"/>
      <c r="O1581" s="12"/>
    </row>
    <row r="1582" spans="11:15" x14ac:dyDescent="0.35">
      <c r="K1582" s="21"/>
      <c r="L1582" s="25"/>
      <c r="M1582" s="12"/>
      <c r="N1582" s="12"/>
      <c r="O1582" s="12"/>
    </row>
    <row r="1583" spans="11:15" x14ac:dyDescent="0.35">
      <c r="K1583" s="21"/>
      <c r="L1583" s="25"/>
      <c r="M1583" s="12"/>
      <c r="N1583" s="12"/>
      <c r="O1583" s="12"/>
    </row>
    <row r="1584" spans="11:15" x14ac:dyDescent="0.35">
      <c r="K1584" s="21"/>
      <c r="L1584" s="25"/>
      <c r="M1584" s="12"/>
      <c r="N1584" s="12"/>
      <c r="O1584" s="12"/>
    </row>
    <row r="1585" spans="11:15" x14ac:dyDescent="0.35">
      <c r="K1585" s="21"/>
      <c r="L1585" s="25"/>
      <c r="M1585" s="12"/>
      <c r="N1585" s="12"/>
      <c r="O1585" s="12"/>
    </row>
    <row r="1586" spans="11:15" x14ac:dyDescent="0.35">
      <c r="K1586" s="21"/>
      <c r="L1586" s="25"/>
      <c r="M1586" s="12"/>
      <c r="N1586" s="12"/>
      <c r="O1586" s="12"/>
    </row>
    <row r="1587" spans="11:15" x14ac:dyDescent="0.35">
      <c r="K1587" s="21"/>
      <c r="L1587" s="25"/>
      <c r="M1587" s="12"/>
      <c r="N1587" s="12"/>
      <c r="O1587" s="12"/>
    </row>
    <row r="1588" spans="11:15" x14ac:dyDescent="0.35">
      <c r="K1588" s="21"/>
      <c r="L1588" s="25"/>
      <c r="M1588" s="12"/>
      <c r="N1588" s="12"/>
      <c r="O1588" s="12"/>
    </row>
    <row r="1589" spans="11:15" x14ac:dyDescent="0.35">
      <c r="K1589" s="21"/>
      <c r="L1589" s="25"/>
      <c r="M1589" s="12"/>
      <c r="N1589" s="12"/>
      <c r="O1589" s="12"/>
    </row>
    <row r="1590" spans="11:15" x14ac:dyDescent="0.35">
      <c r="K1590" s="21"/>
      <c r="L1590" s="25"/>
      <c r="M1590" s="12"/>
      <c r="N1590" s="12"/>
      <c r="O1590" s="12"/>
    </row>
    <row r="1591" spans="11:15" x14ac:dyDescent="0.35">
      <c r="K1591" s="21"/>
      <c r="L1591" s="25"/>
      <c r="M1591" s="12"/>
      <c r="N1591" s="12"/>
      <c r="O1591" s="12"/>
    </row>
    <row r="1592" spans="11:15" x14ac:dyDescent="0.35">
      <c r="K1592" s="21"/>
      <c r="L1592" s="25"/>
      <c r="M1592" s="12"/>
      <c r="N1592" s="12"/>
      <c r="O1592" s="12"/>
    </row>
    <row r="1593" spans="11:15" x14ac:dyDescent="0.35">
      <c r="K1593" s="21"/>
      <c r="L1593" s="25"/>
      <c r="M1593" s="12"/>
      <c r="N1593" s="12"/>
      <c r="O1593" s="12"/>
    </row>
    <row r="1594" spans="11:15" x14ac:dyDescent="0.35">
      <c r="K1594" s="21"/>
      <c r="L1594" s="25"/>
      <c r="M1594" s="12"/>
      <c r="N1594" s="12"/>
      <c r="O1594" s="12"/>
    </row>
    <row r="1595" spans="11:15" x14ac:dyDescent="0.35">
      <c r="K1595" s="21"/>
      <c r="L1595" s="25"/>
      <c r="M1595" s="12"/>
      <c r="N1595" s="12"/>
      <c r="O1595" s="12"/>
    </row>
    <row r="1596" spans="11:15" x14ac:dyDescent="0.35">
      <c r="K1596" s="21"/>
      <c r="L1596" s="25"/>
      <c r="M1596" s="12"/>
      <c r="N1596" s="12"/>
      <c r="O1596" s="12"/>
    </row>
    <row r="1597" spans="11:15" x14ac:dyDescent="0.35">
      <c r="K1597" s="21"/>
      <c r="L1597" s="25"/>
      <c r="M1597" s="12"/>
      <c r="N1597" s="12"/>
      <c r="O1597" s="12"/>
    </row>
    <row r="1598" spans="11:15" x14ac:dyDescent="0.35">
      <c r="K1598" s="21"/>
      <c r="L1598" s="25"/>
      <c r="M1598" s="12"/>
      <c r="N1598" s="12"/>
      <c r="O1598" s="12"/>
    </row>
    <row r="1599" spans="11:15" x14ac:dyDescent="0.35">
      <c r="K1599" s="21"/>
      <c r="L1599" s="25"/>
      <c r="M1599" s="12"/>
      <c r="N1599" s="12"/>
      <c r="O1599" s="12"/>
    </row>
    <row r="1600" spans="11:15" x14ac:dyDescent="0.35">
      <c r="K1600" s="21"/>
      <c r="L1600" s="25"/>
      <c r="M1600" s="12"/>
      <c r="N1600" s="12"/>
      <c r="O1600" s="12"/>
    </row>
    <row r="1601" spans="11:15" x14ac:dyDescent="0.35">
      <c r="K1601" s="21"/>
      <c r="L1601" s="25"/>
      <c r="M1601" s="12"/>
      <c r="N1601" s="12"/>
      <c r="O1601" s="12"/>
    </row>
    <row r="1602" spans="11:15" x14ac:dyDescent="0.35">
      <c r="K1602" s="21"/>
      <c r="L1602" s="25"/>
      <c r="M1602" s="12"/>
      <c r="N1602" s="12"/>
      <c r="O1602" s="12"/>
    </row>
    <row r="1603" spans="11:15" x14ac:dyDescent="0.35">
      <c r="K1603" s="21"/>
      <c r="L1603" s="25"/>
      <c r="M1603" s="12"/>
      <c r="N1603" s="12"/>
      <c r="O1603" s="12"/>
    </row>
    <row r="1604" spans="11:15" x14ac:dyDescent="0.35">
      <c r="K1604" s="21"/>
      <c r="L1604" s="25"/>
      <c r="M1604" s="12"/>
      <c r="N1604" s="12"/>
      <c r="O1604" s="12"/>
    </row>
    <row r="1605" spans="11:15" x14ac:dyDescent="0.35">
      <c r="K1605" s="21"/>
      <c r="L1605" s="25"/>
      <c r="M1605" s="12"/>
      <c r="N1605" s="12"/>
      <c r="O1605" s="12"/>
    </row>
    <row r="1606" spans="11:15" x14ac:dyDescent="0.35">
      <c r="K1606" s="21"/>
      <c r="L1606" s="25"/>
      <c r="M1606" s="12"/>
      <c r="N1606" s="12"/>
      <c r="O1606" s="12"/>
    </row>
    <row r="1607" spans="11:15" x14ac:dyDescent="0.35">
      <c r="K1607" s="21"/>
      <c r="L1607" s="25"/>
      <c r="M1607" s="12"/>
      <c r="N1607" s="12"/>
      <c r="O1607" s="12"/>
    </row>
    <row r="1608" spans="11:15" x14ac:dyDescent="0.35">
      <c r="K1608" s="21"/>
      <c r="L1608" s="25"/>
      <c r="M1608" s="12"/>
      <c r="N1608" s="12"/>
      <c r="O1608" s="12"/>
    </row>
    <row r="1609" spans="11:15" x14ac:dyDescent="0.35">
      <c r="K1609" s="21"/>
      <c r="L1609" s="25"/>
      <c r="M1609" s="12"/>
      <c r="N1609" s="12"/>
      <c r="O1609" s="12"/>
    </row>
    <row r="1610" spans="11:15" x14ac:dyDescent="0.35">
      <c r="K1610" s="21"/>
      <c r="L1610" s="25"/>
      <c r="M1610" s="12"/>
      <c r="N1610" s="12"/>
      <c r="O1610" s="12"/>
    </row>
    <row r="1611" spans="11:15" x14ac:dyDescent="0.35">
      <c r="K1611" s="21"/>
      <c r="L1611" s="25"/>
      <c r="M1611" s="12"/>
      <c r="N1611" s="12"/>
      <c r="O1611" s="12"/>
    </row>
    <row r="1612" spans="11:15" x14ac:dyDescent="0.35">
      <c r="K1612" s="21"/>
      <c r="L1612" s="25"/>
      <c r="M1612" s="12"/>
      <c r="N1612" s="12"/>
      <c r="O1612" s="12"/>
    </row>
    <row r="1613" spans="11:15" x14ac:dyDescent="0.35">
      <c r="K1613" s="21"/>
      <c r="L1613" s="25"/>
      <c r="M1613" s="12"/>
      <c r="N1613" s="12"/>
      <c r="O1613" s="12"/>
    </row>
    <row r="1614" spans="11:15" x14ac:dyDescent="0.35">
      <c r="K1614" s="21"/>
      <c r="L1614" s="25"/>
      <c r="M1614" s="12"/>
      <c r="N1614" s="12"/>
      <c r="O1614" s="12"/>
    </row>
    <row r="1615" spans="11:15" x14ac:dyDescent="0.35">
      <c r="K1615" s="21"/>
      <c r="L1615" s="25"/>
      <c r="M1615" s="12"/>
      <c r="N1615" s="12"/>
      <c r="O1615" s="12"/>
    </row>
    <row r="1616" spans="11:15" x14ac:dyDescent="0.35">
      <c r="K1616" s="21"/>
      <c r="L1616" s="25"/>
      <c r="M1616" s="12"/>
      <c r="N1616" s="12"/>
      <c r="O1616" s="12"/>
    </row>
    <row r="1617" spans="11:15" x14ac:dyDescent="0.35">
      <c r="K1617" s="21"/>
      <c r="L1617" s="25"/>
      <c r="M1617" s="12"/>
      <c r="N1617" s="12"/>
      <c r="O1617" s="12"/>
    </row>
    <row r="1618" spans="11:15" x14ac:dyDescent="0.35">
      <c r="K1618" s="21"/>
      <c r="L1618" s="25"/>
      <c r="M1618" s="12"/>
      <c r="N1618" s="12"/>
      <c r="O1618" s="12"/>
    </row>
    <row r="1619" spans="11:15" x14ac:dyDescent="0.35">
      <c r="K1619" s="21"/>
      <c r="L1619" s="25"/>
      <c r="M1619" s="12"/>
      <c r="N1619" s="12"/>
      <c r="O1619" s="12"/>
    </row>
    <row r="1620" spans="11:15" x14ac:dyDescent="0.35">
      <c r="K1620" s="21"/>
      <c r="L1620" s="25"/>
      <c r="M1620" s="12"/>
      <c r="N1620" s="12"/>
      <c r="O1620" s="12"/>
    </row>
    <row r="1621" spans="11:15" x14ac:dyDescent="0.35">
      <c r="K1621" s="21"/>
      <c r="L1621" s="25"/>
      <c r="M1621" s="12"/>
      <c r="N1621" s="12"/>
      <c r="O1621" s="12"/>
    </row>
    <row r="1622" spans="11:15" x14ac:dyDescent="0.35">
      <c r="K1622" s="21"/>
      <c r="L1622" s="25"/>
      <c r="M1622" s="12"/>
      <c r="N1622" s="12"/>
      <c r="O1622" s="12"/>
    </row>
    <row r="1623" spans="11:15" x14ac:dyDescent="0.35">
      <c r="K1623" s="21"/>
      <c r="L1623" s="25"/>
      <c r="M1623" s="12"/>
      <c r="N1623" s="12"/>
      <c r="O1623" s="12"/>
    </row>
    <row r="1624" spans="11:15" x14ac:dyDescent="0.35">
      <c r="K1624" s="21"/>
      <c r="L1624" s="25"/>
      <c r="M1624" s="12"/>
      <c r="N1624" s="12"/>
      <c r="O1624" s="12"/>
    </row>
    <row r="1625" spans="11:15" x14ac:dyDescent="0.35">
      <c r="K1625" s="21"/>
      <c r="L1625" s="25"/>
      <c r="M1625" s="12"/>
      <c r="N1625" s="12"/>
      <c r="O1625" s="12"/>
    </row>
    <row r="1626" spans="11:15" x14ac:dyDescent="0.35">
      <c r="K1626" s="21"/>
      <c r="L1626" s="25"/>
      <c r="M1626" s="12"/>
      <c r="N1626" s="12"/>
      <c r="O1626" s="12"/>
    </row>
    <row r="1627" spans="11:15" x14ac:dyDescent="0.35">
      <c r="K1627" s="21"/>
      <c r="L1627" s="25"/>
      <c r="M1627" s="12"/>
      <c r="N1627" s="12"/>
      <c r="O1627" s="12"/>
    </row>
    <row r="1628" spans="11:15" x14ac:dyDescent="0.35">
      <c r="K1628" s="21"/>
      <c r="L1628" s="25"/>
      <c r="M1628" s="12"/>
      <c r="N1628" s="12"/>
      <c r="O1628" s="12"/>
    </row>
    <row r="1629" spans="11:15" x14ac:dyDescent="0.35">
      <c r="K1629" s="21"/>
      <c r="L1629" s="25"/>
      <c r="M1629" s="12"/>
      <c r="N1629" s="12"/>
      <c r="O1629" s="12"/>
    </row>
    <row r="1630" spans="11:15" x14ac:dyDescent="0.35">
      <c r="K1630" s="21"/>
      <c r="L1630" s="25"/>
      <c r="M1630" s="12"/>
      <c r="N1630" s="12"/>
      <c r="O1630" s="12"/>
    </row>
    <row r="1631" spans="11:15" x14ac:dyDescent="0.35">
      <c r="K1631" s="21"/>
      <c r="L1631" s="25"/>
      <c r="M1631" s="12"/>
      <c r="N1631" s="12"/>
      <c r="O1631" s="12"/>
    </row>
    <row r="1632" spans="11:15" x14ac:dyDescent="0.35">
      <c r="K1632" s="21"/>
      <c r="L1632" s="25"/>
      <c r="M1632" s="12"/>
      <c r="N1632" s="12"/>
      <c r="O1632" s="12"/>
    </row>
    <row r="1633" spans="11:15" x14ac:dyDescent="0.35">
      <c r="K1633" s="21"/>
      <c r="L1633" s="25"/>
      <c r="M1633" s="12"/>
      <c r="N1633" s="12"/>
      <c r="O1633" s="12"/>
    </row>
    <row r="1634" spans="11:15" x14ac:dyDescent="0.35">
      <c r="K1634" s="21"/>
      <c r="L1634" s="25"/>
      <c r="M1634" s="12"/>
      <c r="N1634" s="12"/>
      <c r="O1634" s="12"/>
    </row>
    <row r="1635" spans="11:15" x14ac:dyDescent="0.35">
      <c r="K1635" s="21"/>
      <c r="L1635" s="25"/>
      <c r="M1635" s="12"/>
      <c r="N1635" s="12"/>
      <c r="O1635" s="12"/>
    </row>
    <row r="1636" spans="11:15" x14ac:dyDescent="0.35">
      <c r="K1636" s="21"/>
      <c r="L1636" s="25"/>
      <c r="M1636" s="12"/>
      <c r="N1636" s="12"/>
      <c r="O1636" s="12"/>
    </row>
    <row r="1637" spans="11:15" x14ac:dyDescent="0.35">
      <c r="K1637" s="21"/>
      <c r="L1637" s="25"/>
      <c r="M1637" s="12"/>
      <c r="N1637" s="12"/>
      <c r="O1637" s="12"/>
    </row>
    <row r="1638" spans="11:15" x14ac:dyDescent="0.35">
      <c r="K1638" s="21"/>
      <c r="L1638" s="25"/>
      <c r="M1638" s="12"/>
      <c r="N1638" s="12"/>
      <c r="O1638" s="12"/>
    </row>
    <row r="1639" spans="11:15" x14ac:dyDescent="0.35">
      <c r="K1639" s="21"/>
      <c r="L1639" s="25"/>
      <c r="M1639" s="12"/>
      <c r="N1639" s="12"/>
      <c r="O1639" s="12"/>
    </row>
    <row r="1640" spans="11:15" x14ac:dyDescent="0.35">
      <c r="K1640" s="21"/>
      <c r="L1640" s="25"/>
      <c r="M1640" s="12"/>
      <c r="N1640" s="12"/>
      <c r="O1640" s="12"/>
    </row>
    <row r="1641" spans="11:15" x14ac:dyDescent="0.35">
      <c r="K1641" s="21"/>
      <c r="L1641" s="25"/>
      <c r="M1641" s="12"/>
      <c r="N1641" s="12"/>
      <c r="O1641" s="12"/>
    </row>
    <row r="1642" spans="11:15" x14ac:dyDescent="0.35">
      <c r="K1642" s="21"/>
      <c r="L1642" s="25"/>
      <c r="M1642" s="12"/>
      <c r="N1642" s="12"/>
      <c r="O1642" s="12"/>
    </row>
    <row r="1643" spans="11:15" x14ac:dyDescent="0.35">
      <c r="K1643" s="21"/>
      <c r="L1643" s="25"/>
      <c r="M1643" s="12"/>
      <c r="N1643" s="12"/>
      <c r="O1643" s="12"/>
    </row>
    <row r="1644" spans="11:15" x14ac:dyDescent="0.35">
      <c r="K1644" s="21"/>
      <c r="L1644" s="25"/>
      <c r="M1644" s="12"/>
      <c r="N1644" s="12"/>
      <c r="O1644" s="12"/>
    </row>
    <row r="1645" spans="11:15" x14ac:dyDescent="0.35">
      <c r="K1645" s="21"/>
      <c r="L1645" s="25"/>
      <c r="M1645" s="12"/>
      <c r="N1645" s="12"/>
      <c r="O1645" s="12"/>
    </row>
    <row r="1646" spans="11:15" x14ac:dyDescent="0.35">
      <c r="K1646" s="21"/>
      <c r="L1646" s="25"/>
      <c r="M1646" s="12"/>
      <c r="N1646" s="12"/>
      <c r="O1646" s="12"/>
    </row>
    <row r="1647" spans="11:15" x14ac:dyDescent="0.35">
      <c r="K1647" s="21"/>
      <c r="L1647" s="25"/>
      <c r="M1647" s="12"/>
      <c r="N1647" s="12"/>
      <c r="O1647" s="12"/>
    </row>
    <row r="1648" spans="11:15" x14ac:dyDescent="0.35">
      <c r="K1648" s="21"/>
      <c r="L1648" s="25"/>
      <c r="M1648" s="12"/>
      <c r="N1648" s="12"/>
      <c r="O1648" s="12"/>
    </row>
    <row r="1649" spans="11:15" x14ac:dyDescent="0.35">
      <c r="K1649" s="21"/>
      <c r="L1649" s="25"/>
      <c r="M1649" s="12"/>
      <c r="N1649" s="12"/>
      <c r="O1649" s="12"/>
    </row>
    <row r="1650" spans="11:15" x14ac:dyDescent="0.35">
      <c r="K1650" s="21"/>
      <c r="L1650" s="25"/>
      <c r="M1650" s="12"/>
      <c r="N1650" s="12"/>
      <c r="O1650" s="12"/>
    </row>
    <row r="1651" spans="11:15" x14ac:dyDescent="0.35">
      <c r="K1651" s="21"/>
      <c r="L1651" s="25"/>
      <c r="M1651" s="12"/>
      <c r="N1651" s="12"/>
      <c r="O1651" s="12"/>
    </row>
    <row r="1652" spans="11:15" x14ac:dyDescent="0.35">
      <c r="K1652" s="21"/>
      <c r="L1652" s="25"/>
      <c r="M1652" s="12"/>
      <c r="N1652" s="12"/>
      <c r="O1652" s="12"/>
    </row>
    <row r="1653" spans="11:15" x14ac:dyDescent="0.35">
      <c r="K1653" s="21"/>
      <c r="L1653" s="25"/>
      <c r="M1653" s="12"/>
      <c r="N1653" s="12"/>
      <c r="O1653" s="12"/>
    </row>
    <row r="1654" spans="11:15" x14ac:dyDescent="0.35">
      <c r="K1654" s="21"/>
      <c r="L1654" s="25"/>
      <c r="M1654" s="12"/>
      <c r="N1654" s="12"/>
      <c r="O1654" s="12"/>
    </row>
    <row r="1655" spans="11:15" x14ac:dyDescent="0.35">
      <c r="K1655" s="21"/>
      <c r="L1655" s="25"/>
      <c r="M1655" s="12"/>
      <c r="N1655" s="12"/>
      <c r="O1655" s="12"/>
    </row>
    <row r="1656" spans="11:15" x14ac:dyDescent="0.35">
      <c r="K1656" s="21"/>
      <c r="L1656" s="25"/>
      <c r="M1656" s="12"/>
      <c r="N1656" s="12"/>
      <c r="O1656" s="12"/>
    </row>
    <row r="1657" spans="11:15" x14ac:dyDescent="0.35">
      <c r="K1657" s="21"/>
      <c r="L1657" s="25"/>
      <c r="M1657" s="12"/>
      <c r="N1657" s="12"/>
      <c r="O1657" s="12"/>
    </row>
    <row r="1658" spans="11:15" x14ac:dyDescent="0.35">
      <c r="K1658" s="21"/>
      <c r="L1658" s="25"/>
      <c r="M1658" s="12"/>
      <c r="N1658" s="12"/>
      <c r="O1658" s="12"/>
    </row>
    <row r="1659" spans="11:15" x14ac:dyDescent="0.35">
      <c r="K1659" s="21"/>
      <c r="L1659" s="25"/>
      <c r="M1659" s="12"/>
      <c r="N1659" s="12"/>
      <c r="O1659" s="12"/>
    </row>
    <row r="1660" spans="11:15" x14ac:dyDescent="0.35">
      <c r="K1660" s="21"/>
      <c r="L1660" s="25"/>
      <c r="M1660" s="12"/>
      <c r="N1660" s="12"/>
      <c r="O1660" s="12"/>
    </row>
    <row r="1661" spans="11:15" x14ac:dyDescent="0.35">
      <c r="K1661" s="21"/>
      <c r="L1661" s="25"/>
      <c r="M1661" s="12"/>
      <c r="N1661" s="12"/>
      <c r="O1661" s="12"/>
    </row>
    <row r="1662" spans="11:15" x14ac:dyDescent="0.35">
      <c r="K1662" s="21"/>
      <c r="L1662" s="25"/>
      <c r="M1662" s="12"/>
      <c r="N1662" s="12"/>
      <c r="O1662" s="12"/>
    </row>
    <row r="1663" spans="11:15" x14ac:dyDescent="0.35">
      <c r="K1663" s="21"/>
      <c r="L1663" s="25"/>
      <c r="M1663" s="12"/>
      <c r="N1663" s="12"/>
      <c r="O1663" s="12"/>
    </row>
    <row r="1664" spans="11:15" x14ac:dyDescent="0.35">
      <c r="K1664" s="21"/>
      <c r="L1664" s="25"/>
      <c r="M1664" s="12"/>
      <c r="N1664" s="12"/>
      <c r="O1664" s="12"/>
    </row>
    <row r="1665" spans="11:15" x14ac:dyDescent="0.35">
      <c r="K1665" s="21"/>
      <c r="L1665" s="25"/>
      <c r="M1665" s="12"/>
      <c r="N1665" s="12"/>
      <c r="O1665" s="12"/>
    </row>
    <row r="1666" spans="11:15" x14ac:dyDescent="0.35">
      <c r="K1666" s="21"/>
      <c r="L1666" s="25"/>
      <c r="M1666" s="12"/>
      <c r="N1666" s="12"/>
      <c r="O1666" s="12"/>
    </row>
    <row r="1667" spans="11:15" x14ac:dyDescent="0.35">
      <c r="K1667" s="21"/>
      <c r="L1667" s="25"/>
      <c r="M1667" s="12"/>
      <c r="N1667" s="12"/>
      <c r="O1667" s="12"/>
    </row>
    <row r="1668" spans="11:15" x14ac:dyDescent="0.35">
      <c r="K1668" s="21"/>
      <c r="L1668" s="25"/>
      <c r="M1668" s="12"/>
      <c r="N1668" s="12"/>
      <c r="O1668" s="12"/>
    </row>
    <row r="1669" spans="11:15" x14ac:dyDescent="0.35">
      <c r="K1669" s="21"/>
      <c r="L1669" s="25"/>
      <c r="M1669" s="12"/>
      <c r="N1669" s="12"/>
      <c r="O1669" s="12"/>
    </row>
    <row r="1670" spans="11:15" x14ac:dyDescent="0.35">
      <c r="K1670" s="21"/>
      <c r="L1670" s="25"/>
      <c r="M1670" s="12"/>
      <c r="N1670" s="12"/>
      <c r="O1670" s="12"/>
    </row>
    <row r="1671" spans="11:15" x14ac:dyDescent="0.35">
      <c r="K1671" s="21"/>
      <c r="L1671" s="25"/>
      <c r="M1671" s="12"/>
      <c r="N1671" s="12"/>
      <c r="O1671" s="12"/>
    </row>
    <row r="1672" spans="11:15" x14ac:dyDescent="0.35">
      <c r="K1672" s="21"/>
      <c r="L1672" s="25"/>
      <c r="M1672" s="12"/>
      <c r="N1672" s="12"/>
      <c r="O1672" s="12"/>
    </row>
    <row r="1673" spans="11:15" x14ac:dyDescent="0.35">
      <c r="K1673" s="21"/>
      <c r="L1673" s="25"/>
      <c r="M1673" s="12"/>
      <c r="N1673" s="12"/>
      <c r="O1673" s="12"/>
    </row>
    <row r="1674" spans="11:15" x14ac:dyDescent="0.35">
      <c r="K1674" s="21"/>
      <c r="L1674" s="25"/>
      <c r="M1674" s="12"/>
      <c r="N1674" s="12"/>
      <c r="O1674" s="12"/>
    </row>
    <row r="1675" spans="11:15" x14ac:dyDescent="0.35">
      <c r="K1675" s="21"/>
      <c r="L1675" s="25"/>
      <c r="M1675" s="12"/>
      <c r="N1675" s="12"/>
      <c r="O1675" s="12"/>
    </row>
    <row r="1676" spans="11:15" x14ac:dyDescent="0.35">
      <c r="K1676" s="21"/>
      <c r="L1676" s="25"/>
      <c r="M1676" s="12"/>
      <c r="N1676" s="12"/>
      <c r="O1676" s="12"/>
    </row>
    <row r="1677" spans="11:15" x14ac:dyDescent="0.35">
      <c r="K1677" s="21"/>
      <c r="L1677" s="25"/>
      <c r="M1677" s="12"/>
      <c r="N1677" s="12"/>
      <c r="O1677" s="12"/>
    </row>
    <row r="1678" spans="11:15" x14ac:dyDescent="0.35">
      <c r="K1678" s="21"/>
      <c r="L1678" s="25"/>
      <c r="M1678" s="12"/>
      <c r="N1678" s="12"/>
      <c r="O1678" s="12"/>
    </row>
    <row r="1679" spans="11:15" x14ac:dyDescent="0.35">
      <c r="K1679" s="21"/>
      <c r="L1679" s="25"/>
      <c r="M1679" s="12"/>
      <c r="N1679" s="12"/>
      <c r="O1679" s="12"/>
    </row>
    <row r="1680" spans="11:15" x14ac:dyDescent="0.35">
      <c r="K1680" s="21"/>
      <c r="L1680" s="25"/>
      <c r="M1680" s="12"/>
      <c r="N1680" s="12"/>
      <c r="O1680" s="12"/>
    </row>
    <row r="1681" spans="11:15" x14ac:dyDescent="0.35">
      <c r="K1681" s="21"/>
      <c r="L1681" s="25"/>
      <c r="M1681" s="12"/>
      <c r="N1681" s="12"/>
      <c r="O1681" s="12"/>
    </row>
    <row r="1682" spans="11:15" x14ac:dyDescent="0.35">
      <c r="K1682" s="21"/>
      <c r="L1682" s="25"/>
      <c r="M1682" s="12"/>
      <c r="N1682" s="12"/>
      <c r="O1682" s="12"/>
    </row>
    <row r="1683" spans="11:15" x14ac:dyDescent="0.35">
      <c r="K1683" s="21"/>
      <c r="L1683" s="25"/>
      <c r="M1683" s="12"/>
      <c r="N1683" s="12"/>
      <c r="O1683" s="12"/>
    </row>
    <row r="1684" spans="11:15" x14ac:dyDescent="0.35">
      <c r="K1684" s="21"/>
      <c r="L1684" s="25"/>
      <c r="M1684" s="12"/>
      <c r="N1684" s="12"/>
      <c r="O1684" s="12"/>
    </row>
    <row r="1685" spans="11:15" x14ac:dyDescent="0.35">
      <c r="K1685" s="21"/>
      <c r="L1685" s="25"/>
      <c r="M1685" s="12"/>
      <c r="N1685" s="12"/>
      <c r="O1685" s="12"/>
    </row>
    <row r="1686" spans="11:15" x14ac:dyDescent="0.35">
      <c r="K1686" s="21"/>
      <c r="L1686" s="25"/>
      <c r="M1686" s="12"/>
      <c r="N1686" s="12"/>
      <c r="O1686" s="12"/>
    </row>
    <row r="1687" spans="11:15" x14ac:dyDescent="0.35">
      <c r="K1687" s="21"/>
      <c r="L1687" s="25"/>
      <c r="M1687" s="12"/>
      <c r="N1687" s="12"/>
      <c r="O1687" s="12"/>
    </row>
    <row r="1688" spans="11:15" x14ac:dyDescent="0.35">
      <c r="K1688" s="21"/>
      <c r="L1688" s="25"/>
      <c r="M1688" s="12"/>
      <c r="N1688" s="12"/>
      <c r="O1688" s="12"/>
    </row>
    <row r="1689" spans="11:15" x14ac:dyDescent="0.35">
      <c r="K1689" s="21"/>
      <c r="L1689" s="25"/>
      <c r="M1689" s="12"/>
      <c r="N1689" s="12"/>
      <c r="O1689" s="12"/>
    </row>
    <row r="1690" spans="11:15" x14ac:dyDescent="0.35">
      <c r="K1690" s="21"/>
      <c r="L1690" s="25"/>
      <c r="M1690" s="12"/>
      <c r="N1690" s="12"/>
      <c r="O1690" s="12"/>
    </row>
    <row r="1691" spans="11:15" x14ac:dyDescent="0.35">
      <c r="K1691" s="21"/>
      <c r="L1691" s="25"/>
      <c r="M1691" s="12"/>
      <c r="N1691" s="12"/>
      <c r="O1691" s="12"/>
    </row>
    <row r="1692" spans="11:15" x14ac:dyDescent="0.35">
      <c r="K1692" s="21"/>
      <c r="L1692" s="25"/>
      <c r="M1692" s="12"/>
      <c r="N1692" s="12"/>
      <c r="O1692" s="12"/>
    </row>
    <row r="1693" spans="11:15" x14ac:dyDescent="0.35">
      <c r="K1693" s="21"/>
      <c r="L1693" s="25"/>
      <c r="M1693" s="12"/>
      <c r="N1693" s="12"/>
      <c r="O1693" s="12"/>
    </row>
    <row r="1694" spans="11:15" x14ac:dyDescent="0.35">
      <c r="K1694" s="21"/>
      <c r="L1694" s="25"/>
      <c r="M1694" s="12"/>
      <c r="N1694" s="12"/>
      <c r="O1694" s="12"/>
    </row>
    <row r="1695" spans="11:15" x14ac:dyDescent="0.35">
      <c r="K1695" s="21"/>
      <c r="L1695" s="25"/>
      <c r="M1695" s="12"/>
      <c r="N1695" s="12"/>
      <c r="O1695" s="12"/>
    </row>
    <row r="1696" spans="11:15" x14ac:dyDescent="0.35">
      <c r="K1696" s="21"/>
      <c r="L1696" s="25"/>
      <c r="M1696" s="12"/>
      <c r="N1696" s="12"/>
      <c r="O1696" s="12"/>
    </row>
    <row r="1697" spans="11:15" x14ac:dyDescent="0.35">
      <c r="K1697" s="21"/>
      <c r="L1697" s="25"/>
      <c r="M1697" s="12"/>
      <c r="N1697" s="12"/>
      <c r="O1697" s="12"/>
    </row>
    <row r="1698" spans="11:15" x14ac:dyDescent="0.35">
      <c r="K1698" s="21"/>
      <c r="L1698" s="25"/>
      <c r="M1698" s="12"/>
      <c r="N1698" s="12"/>
      <c r="O1698" s="12"/>
    </row>
    <row r="1699" spans="11:15" x14ac:dyDescent="0.35">
      <c r="K1699" s="21"/>
      <c r="L1699" s="25"/>
      <c r="M1699" s="12"/>
      <c r="N1699" s="12"/>
      <c r="O1699" s="12"/>
    </row>
    <row r="1700" spans="11:15" x14ac:dyDescent="0.35">
      <c r="K1700" s="21"/>
      <c r="L1700" s="25"/>
      <c r="M1700" s="12"/>
      <c r="N1700" s="12"/>
      <c r="O1700" s="12"/>
    </row>
    <row r="1701" spans="11:15" x14ac:dyDescent="0.35">
      <c r="K1701" s="21"/>
      <c r="L1701" s="25"/>
      <c r="M1701" s="12"/>
      <c r="N1701" s="12"/>
      <c r="O1701" s="12"/>
    </row>
    <row r="1702" spans="11:15" x14ac:dyDescent="0.35">
      <c r="K1702" s="21"/>
      <c r="L1702" s="25"/>
      <c r="M1702" s="12"/>
      <c r="N1702" s="12"/>
      <c r="O1702" s="12"/>
    </row>
    <row r="1703" spans="11:15" x14ac:dyDescent="0.35">
      <c r="K1703" s="21"/>
      <c r="L1703" s="25"/>
      <c r="M1703" s="12"/>
      <c r="N1703" s="12"/>
      <c r="O1703" s="12"/>
    </row>
    <row r="1704" spans="11:15" x14ac:dyDescent="0.35">
      <c r="K1704" s="21"/>
      <c r="L1704" s="25"/>
      <c r="M1704" s="12"/>
      <c r="N1704" s="12"/>
      <c r="O1704" s="12"/>
    </row>
    <row r="1705" spans="11:15" x14ac:dyDescent="0.35">
      <c r="K1705" s="21"/>
      <c r="L1705" s="25"/>
      <c r="M1705" s="12"/>
      <c r="N1705" s="12"/>
      <c r="O1705" s="12"/>
    </row>
    <row r="1706" spans="11:15" x14ac:dyDescent="0.35">
      <c r="K1706" s="21"/>
      <c r="L1706" s="25"/>
      <c r="M1706" s="12"/>
      <c r="N1706" s="12"/>
      <c r="O1706" s="12"/>
    </row>
    <row r="1707" spans="11:15" x14ac:dyDescent="0.35">
      <c r="K1707" s="21"/>
      <c r="L1707" s="25"/>
      <c r="M1707" s="12"/>
      <c r="N1707" s="12"/>
      <c r="O1707" s="12"/>
    </row>
    <row r="1708" spans="11:15" x14ac:dyDescent="0.35">
      <c r="K1708" s="21"/>
      <c r="L1708" s="25"/>
      <c r="M1708" s="12"/>
      <c r="N1708" s="12"/>
      <c r="O1708" s="12"/>
    </row>
    <row r="1709" spans="11:15" x14ac:dyDescent="0.35">
      <c r="K1709" s="21"/>
      <c r="L1709" s="25"/>
      <c r="M1709" s="12"/>
      <c r="N1709" s="12"/>
      <c r="O1709" s="12"/>
    </row>
    <row r="1710" spans="11:15" x14ac:dyDescent="0.35">
      <c r="K1710" s="21"/>
      <c r="L1710" s="25"/>
      <c r="M1710" s="12"/>
      <c r="N1710" s="12"/>
      <c r="O1710" s="12"/>
    </row>
    <row r="1711" spans="11:15" x14ac:dyDescent="0.35">
      <c r="K1711" s="21"/>
      <c r="L1711" s="25"/>
      <c r="M1711" s="12"/>
      <c r="N1711" s="12"/>
      <c r="O1711" s="12"/>
    </row>
    <row r="1712" spans="11:15" x14ac:dyDescent="0.35">
      <c r="K1712" s="21"/>
      <c r="L1712" s="25"/>
      <c r="M1712" s="12"/>
      <c r="N1712" s="12"/>
      <c r="O1712" s="12"/>
    </row>
    <row r="1713" spans="11:15" x14ac:dyDescent="0.35">
      <c r="K1713" s="21"/>
      <c r="L1713" s="25"/>
      <c r="M1713" s="12"/>
      <c r="N1713" s="12"/>
      <c r="O1713" s="12"/>
    </row>
    <row r="1714" spans="11:15" x14ac:dyDescent="0.35">
      <c r="K1714" s="21"/>
      <c r="L1714" s="25"/>
      <c r="M1714" s="12"/>
      <c r="N1714" s="12"/>
      <c r="O1714" s="12"/>
    </row>
    <row r="1715" spans="11:15" x14ac:dyDescent="0.35">
      <c r="K1715" s="21"/>
      <c r="L1715" s="25"/>
      <c r="M1715" s="12"/>
      <c r="N1715" s="12"/>
      <c r="O1715" s="12"/>
    </row>
    <row r="1716" spans="11:15" x14ac:dyDescent="0.35">
      <c r="K1716" s="21"/>
      <c r="L1716" s="25"/>
      <c r="M1716" s="12"/>
      <c r="N1716" s="12"/>
      <c r="O1716" s="12"/>
    </row>
    <row r="1717" spans="11:15" x14ac:dyDescent="0.35">
      <c r="K1717" s="21"/>
      <c r="L1717" s="25"/>
      <c r="M1717" s="12"/>
      <c r="N1717" s="12"/>
      <c r="O1717" s="12"/>
    </row>
    <row r="1718" spans="11:15" x14ac:dyDescent="0.35">
      <c r="K1718" s="21"/>
      <c r="L1718" s="25"/>
      <c r="M1718" s="12"/>
      <c r="N1718" s="12"/>
      <c r="O1718" s="12"/>
    </row>
    <row r="1719" spans="11:15" x14ac:dyDescent="0.35">
      <c r="K1719" s="21"/>
      <c r="L1719" s="25"/>
      <c r="M1719" s="12"/>
      <c r="N1719" s="12"/>
      <c r="O1719" s="12"/>
    </row>
    <row r="1720" spans="11:15" x14ac:dyDescent="0.35">
      <c r="K1720" s="21"/>
      <c r="L1720" s="25"/>
      <c r="M1720" s="12"/>
      <c r="N1720" s="12"/>
      <c r="O1720" s="12"/>
    </row>
    <row r="1721" spans="11:15" x14ac:dyDescent="0.35">
      <c r="K1721" s="21"/>
      <c r="L1721" s="25"/>
      <c r="M1721" s="12"/>
      <c r="N1721" s="12"/>
      <c r="O1721" s="12"/>
    </row>
    <row r="1722" spans="11:15" x14ac:dyDescent="0.35">
      <c r="K1722" s="21"/>
      <c r="L1722" s="25"/>
      <c r="M1722" s="12"/>
      <c r="N1722" s="12"/>
      <c r="O1722" s="12"/>
    </row>
    <row r="1723" spans="11:15" x14ac:dyDescent="0.35">
      <c r="K1723" s="21"/>
      <c r="L1723" s="25"/>
      <c r="M1723" s="12"/>
      <c r="N1723" s="12"/>
      <c r="O1723" s="12"/>
    </row>
    <row r="1724" spans="11:15" x14ac:dyDescent="0.35">
      <c r="K1724" s="21"/>
      <c r="L1724" s="25"/>
      <c r="M1724" s="12"/>
      <c r="N1724" s="12"/>
      <c r="O1724" s="12"/>
    </row>
    <row r="1725" spans="11:15" x14ac:dyDescent="0.35">
      <c r="K1725" s="21"/>
      <c r="L1725" s="25"/>
      <c r="M1725" s="12"/>
      <c r="N1725" s="12"/>
      <c r="O1725" s="12"/>
    </row>
    <row r="1726" spans="11:15" x14ac:dyDescent="0.35">
      <c r="K1726" s="21"/>
      <c r="L1726" s="25"/>
      <c r="M1726" s="12"/>
      <c r="N1726" s="12"/>
      <c r="O1726" s="12"/>
    </row>
    <row r="1727" spans="11:15" x14ac:dyDescent="0.35">
      <c r="K1727" s="21"/>
      <c r="L1727" s="25"/>
      <c r="M1727" s="12"/>
      <c r="N1727" s="12"/>
      <c r="O1727" s="12"/>
    </row>
    <row r="1728" spans="11:15" x14ac:dyDescent="0.35">
      <c r="K1728" s="21"/>
      <c r="L1728" s="25"/>
      <c r="M1728" s="12"/>
      <c r="N1728" s="12"/>
      <c r="O1728" s="12"/>
    </row>
    <row r="1729" spans="11:15" x14ac:dyDescent="0.35">
      <c r="K1729" s="21"/>
      <c r="L1729" s="25"/>
      <c r="M1729" s="12"/>
      <c r="N1729" s="12"/>
      <c r="O1729" s="12"/>
    </row>
    <row r="1730" spans="11:15" x14ac:dyDescent="0.35">
      <c r="K1730" s="21"/>
      <c r="L1730" s="25"/>
      <c r="M1730" s="12"/>
      <c r="N1730" s="12"/>
      <c r="O1730" s="12"/>
    </row>
    <row r="1731" spans="11:15" x14ac:dyDescent="0.35">
      <c r="K1731" s="21"/>
      <c r="L1731" s="25"/>
      <c r="M1731" s="12"/>
      <c r="N1731" s="12"/>
      <c r="O1731" s="12"/>
    </row>
    <row r="1732" spans="11:15" x14ac:dyDescent="0.35">
      <c r="K1732" s="21"/>
      <c r="L1732" s="25"/>
      <c r="M1732" s="12"/>
      <c r="N1732" s="12"/>
      <c r="O1732" s="12"/>
    </row>
    <row r="1733" spans="11:15" x14ac:dyDescent="0.35">
      <c r="K1733" s="21"/>
      <c r="L1733" s="25"/>
      <c r="M1733" s="12"/>
      <c r="N1733" s="12"/>
      <c r="O1733" s="12"/>
    </row>
    <row r="1734" spans="11:15" x14ac:dyDescent="0.35">
      <c r="K1734" s="21"/>
      <c r="L1734" s="25"/>
      <c r="M1734" s="12"/>
      <c r="N1734" s="12"/>
      <c r="O1734" s="12"/>
    </row>
    <row r="1735" spans="11:15" x14ac:dyDescent="0.35">
      <c r="K1735" s="21"/>
      <c r="L1735" s="25"/>
      <c r="M1735" s="12"/>
      <c r="N1735" s="12"/>
      <c r="O1735" s="12"/>
    </row>
    <row r="1736" spans="11:15" x14ac:dyDescent="0.35">
      <c r="K1736" s="21"/>
      <c r="L1736" s="25"/>
      <c r="M1736" s="12"/>
      <c r="N1736" s="12"/>
      <c r="O1736" s="12"/>
    </row>
    <row r="1737" spans="11:15" x14ac:dyDescent="0.35">
      <c r="K1737" s="21"/>
      <c r="L1737" s="25"/>
      <c r="M1737" s="12"/>
      <c r="N1737" s="12"/>
      <c r="O1737" s="12"/>
    </row>
    <row r="1738" spans="11:15" x14ac:dyDescent="0.35">
      <c r="K1738" s="21"/>
      <c r="L1738" s="25"/>
      <c r="M1738" s="12"/>
      <c r="N1738" s="12"/>
      <c r="O1738" s="12"/>
    </row>
    <row r="1739" spans="11:15" x14ac:dyDescent="0.35">
      <c r="K1739" s="21"/>
      <c r="L1739" s="25"/>
      <c r="M1739" s="12"/>
      <c r="N1739" s="12"/>
      <c r="O1739" s="12"/>
    </row>
    <row r="1740" spans="11:15" x14ac:dyDescent="0.35">
      <c r="K1740" s="21"/>
      <c r="L1740" s="25"/>
      <c r="M1740" s="12"/>
      <c r="N1740" s="12"/>
      <c r="O1740" s="12"/>
    </row>
    <row r="1741" spans="11:15" x14ac:dyDescent="0.35">
      <c r="K1741" s="21"/>
      <c r="L1741" s="25"/>
      <c r="M1741" s="12"/>
      <c r="N1741" s="12"/>
      <c r="O1741" s="12"/>
    </row>
    <row r="1742" spans="11:15" x14ac:dyDescent="0.35">
      <c r="K1742" s="21"/>
      <c r="L1742" s="25"/>
      <c r="M1742" s="12"/>
      <c r="N1742" s="12"/>
      <c r="O1742" s="12"/>
    </row>
    <row r="1743" spans="11:15" x14ac:dyDescent="0.35">
      <c r="K1743" s="21"/>
      <c r="L1743" s="25"/>
      <c r="M1743" s="12"/>
      <c r="N1743" s="12"/>
      <c r="O1743" s="12"/>
    </row>
    <row r="1744" spans="11:15" x14ac:dyDescent="0.35">
      <c r="K1744" s="21"/>
      <c r="L1744" s="25"/>
      <c r="M1744" s="12"/>
      <c r="N1744" s="12"/>
      <c r="O1744" s="12"/>
    </row>
    <row r="1745" spans="11:15" x14ac:dyDescent="0.35">
      <c r="K1745" s="21"/>
      <c r="L1745" s="25"/>
      <c r="M1745" s="12"/>
      <c r="N1745" s="12"/>
      <c r="O1745" s="12"/>
    </row>
    <row r="1746" spans="11:15" x14ac:dyDescent="0.35">
      <c r="K1746" s="21"/>
      <c r="L1746" s="25"/>
      <c r="M1746" s="12"/>
      <c r="N1746" s="12"/>
      <c r="O1746" s="12"/>
    </row>
    <row r="1747" spans="11:15" x14ac:dyDescent="0.35">
      <c r="K1747" s="21"/>
      <c r="L1747" s="25"/>
      <c r="M1747" s="12"/>
      <c r="N1747" s="12"/>
      <c r="O1747" s="12"/>
    </row>
    <row r="1748" spans="11:15" x14ac:dyDescent="0.35">
      <c r="K1748" s="21"/>
      <c r="L1748" s="25"/>
      <c r="M1748" s="12"/>
      <c r="N1748" s="12"/>
      <c r="O1748" s="12"/>
    </row>
    <row r="1749" spans="11:15" x14ac:dyDescent="0.35">
      <c r="K1749" s="21"/>
      <c r="L1749" s="25"/>
      <c r="M1749" s="12"/>
      <c r="N1749" s="12"/>
      <c r="O1749" s="12"/>
    </row>
    <row r="1750" spans="11:15" x14ac:dyDescent="0.35">
      <c r="K1750" s="21"/>
      <c r="L1750" s="25"/>
      <c r="M1750" s="12"/>
      <c r="N1750" s="12"/>
      <c r="O1750" s="12"/>
    </row>
    <row r="1751" spans="11:15" x14ac:dyDescent="0.35">
      <c r="K1751" s="21"/>
      <c r="L1751" s="25"/>
      <c r="M1751" s="12"/>
      <c r="N1751" s="12"/>
      <c r="O1751" s="12"/>
    </row>
    <row r="1752" spans="11:15" x14ac:dyDescent="0.35">
      <c r="K1752" s="21"/>
      <c r="L1752" s="25"/>
      <c r="M1752" s="12"/>
      <c r="N1752" s="12"/>
      <c r="O1752" s="12"/>
    </row>
    <row r="1753" spans="11:15" x14ac:dyDescent="0.35">
      <c r="K1753" s="21"/>
      <c r="L1753" s="25"/>
      <c r="M1753" s="12"/>
      <c r="N1753" s="12"/>
      <c r="O1753" s="12"/>
    </row>
    <row r="1754" spans="11:15" x14ac:dyDescent="0.35">
      <c r="K1754" s="21"/>
      <c r="L1754" s="25"/>
      <c r="M1754" s="12"/>
      <c r="N1754" s="12"/>
      <c r="O1754" s="12"/>
    </row>
    <row r="1755" spans="11:15" x14ac:dyDescent="0.35">
      <c r="K1755" s="21"/>
      <c r="L1755" s="25"/>
      <c r="M1755" s="12"/>
      <c r="N1755" s="12"/>
      <c r="O1755" s="12"/>
    </row>
    <row r="1756" spans="11:15" x14ac:dyDescent="0.35">
      <c r="K1756" s="21"/>
      <c r="L1756" s="25"/>
      <c r="M1756" s="12"/>
      <c r="N1756" s="12"/>
      <c r="O1756" s="12"/>
    </row>
    <row r="1757" spans="11:15" x14ac:dyDescent="0.35">
      <c r="K1757" s="21"/>
      <c r="L1757" s="25"/>
      <c r="M1757" s="12"/>
      <c r="N1757" s="12"/>
      <c r="O1757" s="12"/>
    </row>
    <row r="1758" spans="11:15" x14ac:dyDescent="0.35">
      <c r="K1758" s="21"/>
      <c r="L1758" s="25"/>
      <c r="M1758" s="12"/>
      <c r="N1758" s="12"/>
      <c r="O1758" s="12"/>
    </row>
    <row r="1759" spans="11:15" x14ac:dyDescent="0.35">
      <c r="K1759" s="21"/>
      <c r="L1759" s="25"/>
      <c r="M1759" s="12"/>
      <c r="N1759" s="12"/>
      <c r="O1759" s="12"/>
    </row>
    <row r="1760" spans="11:15" x14ac:dyDescent="0.35">
      <c r="K1760" s="21"/>
      <c r="L1760" s="25"/>
      <c r="M1760" s="12"/>
      <c r="N1760" s="12"/>
      <c r="O1760" s="12"/>
    </row>
    <row r="1761" spans="11:15" x14ac:dyDescent="0.35">
      <c r="K1761" s="21"/>
      <c r="L1761" s="25"/>
      <c r="M1761" s="12"/>
      <c r="N1761" s="12"/>
      <c r="O1761" s="12"/>
    </row>
    <row r="1762" spans="11:15" x14ac:dyDescent="0.35">
      <c r="K1762" s="21"/>
      <c r="L1762" s="25"/>
      <c r="M1762" s="12"/>
      <c r="N1762" s="12"/>
      <c r="O1762" s="12"/>
    </row>
    <row r="1763" spans="11:15" x14ac:dyDescent="0.35">
      <c r="K1763" s="21"/>
      <c r="L1763" s="25"/>
      <c r="M1763" s="12"/>
      <c r="N1763" s="12"/>
      <c r="O1763" s="12"/>
    </row>
    <row r="1764" spans="11:15" x14ac:dyDescent="0.35">
      <c r="K1764" s="21"/>
      <c r="L1764" s="25"/>
      <c r="M1764" s="12"/>
      <c r="N1764" s="12"/>
      <c r="O1764" s="12"/>
    </row>
    <row r="1765" spans="11:15" x14ac:dyDescent="0.35">
      <c r="K1765" s="21"/>
      <c r="L1765" s="25"/>
      <c r="M1765" s="12"/>
      <c r="N1765" s="12"/>
      <c r="O1765" s="12"/>
    </row>
    <row r="1766" spans="11:15" x14ac:dyDescent="0.35">
      <c r="K1766" s="21"/>
      <c r="L1766" s="25"/>
      <c r="M1766" s="12"/>
      <c r="N1766" s="12"/>
      <c r="O1766" s="12"/>
    </row>
    <row r="1767" spans="11:15" x14ac:dyDescent="0.35">
      <c r="K1767" s="21"/>
      <c r="L1767" s="25"/>
      <c r="M1767" s="12"/>
      <c r="N1767" s="12"/>
      <c r="O1767" s="12"/>
    </row>
    <row r="1768" spans="11:15" x14ac:dyDescent="0.35">
      <c r="K1768" s="21"/>
      <c r="L1768" s="25"/>
      <c r="M1768" s="12"/>
      <c r="N1768" s="12"/>
      <c r="O1768" s="12"/>
    </row>
    <row r="1769" spans="11:15" x14ac:dyDescent="0.35">
      <c r="K1769" s="21"/>
      <c r="L1769" s="25"/>
      <c r="M1769" s="12"/>
      <c r="N1769" s="12"/>
      <c r="O1769" s="12"/>
    </row>
    <row r="1770" spans="11:15" x14ac:dyDescent="0.35">
      <c r="K1770" s="21"/>
      <c r="L1770" s="25"/>
      <c r="M1770" s="12"/>
      <c r="N1770" s="12"/>
      <c r="O1770" s="12"/>
    </row>
    <row r="1771" spans="11:15" x14ac:dyDescent="0.35">
      <c r="K1771" s="21"/>
      <c r="L1771" s="25"/>
      <c r="M1771" s="12"/>
      <c r="N1771" s="12"/>
      <c r="O1771" s="12"/>
    </row>
    <row r="1772" spans="11:15" x14ac:dyDescent="0.35">
      <c r="K1772" s="21"/>
      <c r="L1772" s="25"/>
      <c r="M1772" s="12"/>
      <c r="N1772" s="12"/>
      <c r="O1772" s="12"/>
    </row>
    <row r="1773" spans="11:15" x14ac:dyDescent="0.35">
      <c r="K1773" s="21"/>
      <c r="L1773" s="25"/>
      <c r="M1773" s="12"/>
      <c r="N1773" s="12"/>
      <c r="O1773" s="12"/>
    </row>
    <row r="1774" spans="11:15" x14ac:dyDescent="0.35">
      <c r="K1774" s="21"/>
      <c r="L1774" s="25"/>
      <c r="M1774" s="12"/>
      <c r="N1774" s="12"/>
      <c r="O1774" s="12"/>
    </row>
    <row r="1775" spans="11:15" x14ac:dyDescent="0.35">
      <c r="K1775" s="21"/>
      <c r="L1775" s="25"/>
      <c r="M1775" s="12"/>
      <c r="N1775" s="12"/>
      <c r="O1775" s="12"/>
    </row>
    <row r="1776" spans="11:15" x14ac:dyDescent="0.35">
      <c r="K1776" s="21"/>
      <c r="L1776" s="25"/>
      <c r="M1776" s="12"/>
      <c r="N1776" s="12"/>
      <c r="O1776" s="12"/>
    </row>
    <row r="1777" spans="11:15" x14ac:dyDescent="0.35">
      <c r="K1777" s="21"/>
      <c r="L1777" s="25"/>
      <c r="M1777" s="12"/>
      <c r="N1777" s="12"/>
      <c r="O1777" s="12"/>
    </row>
    <row r="1778" spans="11:15" x14ac:dyDescent="0.35">
      <c r="K1778" s="21"/>
      <c r="L1778" s="25"/>
      <c r="M1778" s="12"/>
      <c r="N1778" s="12"/>
      <c r="O1778" s="12"/>
    </row>
    <row r="1779" spans="11:15" x14ac:dyDescent="0.35">
      <c r="K1779" s="21"/>
      <c r="L1779" s="25"/>
      <c r="M1779" s="12"/>
      <c r="N1779" s="12"/>
      <c r="O1779" s="12"/>
    </row>
    <row r="1780" spans="11:15" x14ac:dyDescent="0.35">
      <c r="K1780" s="21"/>
      <c r="L1780" s="25"/>
      <c r="M1780" s="12"/>
      <c r="N1780" s="12"/>
      <c r="O1780" s="12"/>
    </row>
    <row r="1781" spans="11:15" x14ac:dyDescent="0.35">
      <c r="K1781" s="21"/>
      <c r="L1781" s="25"/>
      <c r="M1781" s="12"/>
      <c r="N1781" s="12"/>
      <c r="O1781" s="12"/>
    </row>
    <row r="1782" spans="11:15" x14ac:dyDescent="0.35">
      <c r="K1782" s="21"/>
      <c r="L1782" s="25"/>
      <c r="M1782" s="12"/>
      <c r="N1782" s="12"/>
      <c r="O1782" s="12"/>
    </row>
    <row r="1783" spans="11:15" x14ac:dyDescent="0.35">
      <c r="K1783" s="21"/>
      <c r="L1783" s="25"/>
      <c r="M1783" s="12"/>
      <c r="N1783" s="12"/>
      <c r="O1783" s="12"/>
    </row>
    <row r="1784" spans="11:15" x14ac:dyDescent="0.35">
      <c r="K1784" s="21"/>
      <c r="L1784" s="25"/>
      <c r="M1784" s="12"/>
      <c r="N1784" s="12"/>
      <c r="O1784" s="12"/>
    </row>
    <row r="1785" spans="11:15" x14ac:dyDescent="0.35">
      <c r="K1785" s="21"/>
      <c r="L1785" s="25"/>
      <c r="M1785" s="12"/>
      <c r="N1785" s="12"/>
      <c r="O1785" s="12"/>
    </row>
    <row r="1786" spans="11:15" x14ac:dyDescent="0.35">
      <c r="K1786" s="21"/>
      <c r="L1786" s="25"/>
      <c r="M1786" s="12"/>
      <c r="N1786" s="12"/>
      <c r="O1786" s="12"/>
    </row>
    <row r="1787" spans="11:15" x14ac:dyDescent="0.35">
      <c r="K1787" s="21"/>
      <c r="L1787" s="25"/>
      <c r="M1787" s="12"/>
      <c r="N1787" s="12"/>
      <c r="O1787" s="12"/>
    </row>
    <row r="1788" spans="11:15" x14ac:dyDescent="0.35">
      <c r="K1788" s="21"/>
      <c r="L1788" s="25"/>
      <c r="M1788" s="12"/>
      <c r="N1788" s="12"/>
      <c r="O1788" s="12"/>
    </row>
    <row r="1789" spans="11:15" x14ac:dyDescent="0.35">
      <c r="K1789" s="21"/>
      <c r="L1789" s="25"/>
      <c r="M1789" s="12"/>
      <c r="N1789" s="12"/>
      <c r="O1789" s="12"/>
    </row>
    <row r="1790" spans="11:15" x14ac:dyDescent="0.35">
      <c r="K1790" s="21"/>
      <c r="L1790" s="25"/>
      <c r="M1790" s="12"/>
      <c r="N1790" s="12"/>
      <c r="O1790" s="12"/>
    </row>
    <row r="1791" spans="11:15" x14ac:dyDescent="0.35">
      <c r="K1791" s="21"/>
      <c r="L1791" s="25"/>
      <c r="M1791" s="12"/>
      <c r="N1791" s="12"/>
      <c r="O1791" s="12"/>
    </row>
    <row r="1792" spans="11:15" x14ac:dyDescent="0.35">
      <c r="K1792" s="21"/>
      <c r="L1792" s="25"/>
      <c r="M1792" s="12"/>
      <c r="N1792" s="12"/>
      <c r="O1792" s="12"/>
    </row>
    <row r="1793" spans="11:15" x14ac:dyDescent="0.35">
      <c r="K1793" s="21"/>
      <c r="L1793" s="25"/>
      <c r="M1793" s="12"/>
      <c r="N1793" s="12"/>
      <c r="O1793" s="12"/>
    </row>
    <row r="1794" spans="11:15" x14ac:dyDescent="0.35">
      <c r="K1794" s="21"/>
      <c r="L1794" s="25"/>
      <c r="M1794" s="12"/>
      <c r="N1794" s="12"/>
      <c r="O1794" s="12"/>
    </row>
    <row r="1795" spans="11:15" x14ac:dyDescent="0.35">
      <c r="K1795" s="21"/>
      <c r="L1795" s="25"/>
      <c r="M1795" s="12"/>
      <c r="N1795" s="12"/>
      <c r="O1795" s="12"/>
    </row>
    <row r="1796" spans="11:15" x14ac:dyDescent="0.35">
      <c r="K1796" s="21"/>
      <c r="L1796" s="25"/>
      <c r="M1796" s="12"/>
      <c r="N1796" s="12"/>
      <c r="O1796" s="12"/>
    </row>
    <row r="1797" spans="11:15" x14ac:dyDescent="0.35">
      <c r="K1797" s="21"/>
      <c r="L1797" s="25"/>
      <c r="M1797" s="12"/>
      <c r="N1797" s="12"/>
      <c r="O1797" s="12"/>
    </row>
    <row r="1798" spans="11:15" x14ac:dyDescent="0.35">
      <c r="K1798" s="21"/>
      <c r="L1798" s="25"/>
      <c r="M1798" s="12"/>
      <c r="N1798" s="12"/>
      <c r="O1798" s="12"/>
    </row>
    <row r="1799" spans="11:15" x14ac:dyDescent="0.35">
      <c r="K1799" s="21"/>
      <c r="L1799" s="25"/>
      <c r="M1799" s="12"/>
      <c r="N1799" s="12"/>
      <c r="O1799" s="12"/>
    </row>
    <row r="1800" spans="11:15" x14ac:dyDescent="0.35">
      <c r="K1800" s="21"/>
      <c r="L1800" s="25"/>
      <c r="M1800" s="12"/>
      <c r="N1800" s="12"/>
      <c r="O1800" s="12"/>
    </row>
    <row r="1801" spans="11:15" x14ac:dyDescent="0.35">
      <c r="K1801" s="21"/>
      <c r="L1801" s="25"/>
      <c r="M1801" s="12"/>
      <c r="N1801" s="12"/>
      <c r="O1801" s="12"/>
    </row>
    <row r="1802" spans="11:15" x14ac:dyDescent="0.35">
      <c r="K1802" s="21"/>
      <c r="L1802" s="25"/>
      <c r="M1802" s="12"/>
      <c r="N1802" s="12"/>
      <c r="O1802" s="12"/>
    </row>
    <row r="1803" spans="11:15" x14ac:dyDescent="0.35">
      <c r="K1803" s="21"/>
      <c r="L1803" s="25"/>
      <c r="M1803" s="12"/>
      <c r="N1803" s="12"/>
      <c r="O1803" s="12"/>
    </row>
    <row r="1804" spans="11:15" x14ac:dyDescent="0.35">
      <c r="K1804" s="21"/>
      <c r="L1804" s="25"/>
      <c r="M1804" s="12"/>
      <c r="N1804" s="12"/>
      <c r="O1804" s="12"/>
    </row>
    <row r="1805" spans="11:15" x14ac:dyDescent="0.35">
      <c r="K1805" s="21"/>
      <c r="L1805" s="25"/>
      <c r="M1805" s="12"/>
      <c r="N1805" s="12"/>
      <c r="O1805" s="12"/>
    </row>
    <row r="1806" spans="11:15" x14ac:dyDescent="0.35">
      <c r="K1806" s="21"/>
      <c r="L1806" s="25"/>
      <c r="M1806" s="12"/>
      <c r="N1806" s="12"/>
      <c r="O1806" s="12"/>
    </row>
    <row r="1807" spans="11:15" x14ac:dyDescent="0.35">
      <c r="K1807" s="21"/>
      <c r="L1807" s="25"/>
      <c r="M1807" s="12"/>
      <c r="N1807" s="12"/>
      <c r="O1807" s="12"/>
    </row>
    <row r="1808" spans="11:15" x14ac:dyDescent="0.35">
      <c r="K1808" s="21"/>
      <c r="L1808" s="25"/>
      <c r="M1808" s="12"/>
      <c r="N1808" s="12"/>
      <c r="O1808" s="12"/>
    </row>
    <row r="1809" spans="11:15" x14ac:dyDescent="0.35">
      <c r="K1809" s="21"/>
      <c r="L1809" s="25"/>
      <c r="M1809" s="12"/>
      <c r="N1809" s="12"/>
      <c r="O1809" s="12"/>
    </row>
    <row r="1810" spans="11:15" x14ac:dyDescent="0.35">
      <c r="K1810" s="21"/>
      <c r="L1810" s="25"/>
      <c r="M1810" s="12"/>
      <c r="N1810" s="12"/>
      <c r="O1810" s="12"/>
    </row>
    <row r="1811" spans="11:15" x14ac:dyDescent="0.35">
      <c r="K1811" s="21"/>
      <c r="L1811" s="25"/>
      <c r="M1811" s="12"/>
      <c r="N1811" s="12"/>
      <c r="O1811" s="12"/>
    </row>
    <row r="1812" spans="11:15" x14ac:dyDescent="0.35">
      <c r="K1812" s="21"/>
      <c r="L1812" s="25"/>
      <c r="M1812" s="12"/>
      <c r="N1812" s="12"/>
      <c r="O1812" s="12"/>
    </row>
    <row r="1813" spans="11:15" x14ac:dyDescent="0.35">
      <c r="K1813" s="21"/>
      <c r="L1813" s="25"/>
      <c r="M1813" s="12"/>
      <c r="N1813" s="12"/>
      <c r="O1813" s="12"/>
    </row>
    <row r="1814" spans="11:15" x14ac:dyDescent="0.35">
      <c r="K1814" s="21"/>
      <c r="L1814" s="25"/>
      <c r="M1814" s="12"/>
      <c r="N1814" s="12"/>
      <c r="O1814" s="12"/>
    </row>
    <row r="1815" spans="11:15" x14ac:dyDescent="0.35">
      <c r="K1815" s="21"/>
      <c r="L1815" s="25"/>
      <c r="M1815" s="12"/>
      <c r="N1815" s="12"/>
      <c r="O1815" s="12"/>
    </row>
    <row r="1816" spans="11:15" x14ac:dyDescent="0.35">
      <c r="K1816" s="21"/>
      <c r="L1816" s="25"/>
      <c r="M1816" s="12"/>
      <c r="N1816" s="12"/>
      <c r="O1816" s="12"/>
    </row>
    <row r="1817" spans="11:15" x14ac:dyDescent="0.35">
      <c r="K1817" s="21"/>
      <c r="L1817" s="25"/>
      <c r="M1817" s="12"/>
      <c r="N1817" s="12"/>
      <c r="O1817" s="12"/>
    </row>
    <row r="1818" spans="11:15" x14ac:dyDescent="0.35">
      <c r="K1818" s="21"/>
      <c r="L1818" s="25"/>
      <c r="M1818" s="12"/>
      <c r="N1818" s="12"/>
      <c r="O1818" s="12"/>
    </row>
    <row r="1819" spans="11:15" x14ac:dyDescent="0.35">
      <c r="K1819" s="21"/>
      <c r="L1819" s="25"/>
      <c r="M1819" s="12"/>
      <c r="N1819" s="12"/>
      <c r="O1819" s="12"/>
    </row>
    <row r="1820" spans="11:15" x14ac:dyDescent="0.35">
      <c r="K1820" s="21"/>
      <c r="L1820" s="25"/>
      <c r="M1820" s="12"/>
      <c r="N1820" s="12"/>
      <c r="O1820" s="12"/>
    </row>
    <row r="1821" spans="11:15" x14ac:dyDescent="0.35">
      <c r="K1821" s="21"/>
      <c r="L1821" s="25"/>
      <c r="M1821" s="12"/>
      <c r="N1821" s="12"/>
      <c r="O1821" s="12"/>
    </row>
    <row r="1822" spans="11:15" x14ac:dyDescent="0.35">
      <c r="K1822" s="21"/>
      <c r="L1822" s="25"/>
      <c r="M1822" s="12"/>
      <c r="N1822" s="12"/>
      <c r="O1822" s="12"/>
    </row>
    <row r="1823" spans="11:15" x14ac:dyDescent="0.35">
      <c r="K1823" s="21"/>
      <c r="L1823" s="25"/>
      <c r="M1823" s="12"/>
      <c r="N1823" s="12"/>
      <c r="O1823" s="12"/>
    </row>
    <row r="1824" spans="11:15" x14ac:dyDescent="0.35">
      <c r="K1824" s="21"/>
      <c r="L1824" s="25"/>
      <c r="M1824" s="12"/>
      <c r="N1824" s="12"/>
      <c r="O1824" s="12"/>
    </row>
    <row r="1825" spans="11:15" x14ac:dyDescent="0.35">
      <c r="K1825" s="21"/>
      <c r="L1825" s="25"/>
      <c r="M1825" s="12"/>
      <c r="N1825" s="12"/>
      <c r="O1825" s="12"/>
    </row>
    <row r="1826" spans="11:15" x14ac:dyDescent="0.35">
      <c r="K1826" s="21"/>
      <c r="L1826" s="25"/>
      <c r="M1826" s="12"/>
      <c r="N1826" s="12"/>
      <c r="O1826" s="12"/>
    </row>
    <row r="1827" spans="11:15" x14ac:dyDescent="0.35">
      <c r="K1827" s="21"/>
      <c r="L1827" s="25"/>
      <c r="M1827" s="12"/>
      <c r="N1827" s="12"/>
      <c r="O1827" s="12"/>
    </row>
    <row r="1828" spans="11:15" x14ac:dyDescent="0.35">
      <c r="K1828" s="21"/>
      <c r="L1828" s="25"/>
      <c r="M1828" s="12"/>
      <c r="N1828" s="12"/>
      <c r="O1828" s="12"/>
    </row>
    <row r="1829" spans="11:15" x14ac:dyDescent="0.35">
      <c r="K1829" s="21"/>
      <c r="L1829" s="25"/>
      <c r="M1829" s="12"/>
      <c r="N1829" s="12"/>
      <c r="O1829" s="12"/>
    </row>
    <row r="1830" spans="11:15" x14ac:dyDescent="0.35">
      <c r="K1830" s="21"/>
      <c r="L1830" s="25"/>
      <c r="M1830" s="12"/>
      <c r="N1830" s="12"/>
      <c r="O1830" s="12"/>
    </row>
    <row r="1831" spans="11:15" x14ac:dyDescent="0.35">
      <c r="K1831" s="21"/>
      <c r="L1831" s="25"/>
      <c r="M1831" s="12"/>
      <c r="N1831" s="12"/>
      <c r="O1831" s="12"/>
    </row>
    <row r="1832" spans="11:15" x14ac:dyDescent="0.35">
      <c r="K1832" s="21"/>
      <c r="L1832" s="25"/>
      <c r="M1832" s="12"/>
      <c r="N1832" s="12"/>
      <c r="O1832" s="12"/>
    </row>
    <row r="1833" spans="11:15" x14ac:dyDescent="0.35">
      <c r="K1833" s="21"/>
      <c r="L1833" s="25"/>
      <c r="M1833" s="12"/>
      <c r="N1833" s="12"/>
      <c r="O1833" s="12"/>
    </row>
    <row r="1834" spans="11:15" x14ac:dyDescent="0.35">
      <c r="K1834" s="21"/>
      <c r="L1834" s="25"/>
      <c r="M1834" s="12"/>
      <c r="N1834" s="12"/>
      <c r="O1834" s="12"/>
    </row>
    <row r="1835" spans="11:15" x14ac:dyDescent="0.35">
      <c r="K1835" s="21"/>
      <c r="L1835" s="25"/>
      <c r="M1835" s="12"/>
      <c r="N1835" s="12"/>
      <c r="O1835" s="12"/>
    </row>
    <row r="1836" spans="11:15" x14ac:dyDescent="0.35">
      <c r="K1836" s="21"/>
      <c r="L1836" s="25"/>
      <c r="M1836" s="12"/>
      <c r="N1836" s="12"/>
      <c r="O1836" s="12"/>
    </row>
    <row r="1837" spans="11:15" x14ac:dyDescent="0.35">
      <c r="K1837" s="21"/>
      <c r="L1837" s="25"/>
      <c r="M1837" s="12"/>
      <c r="N1837" s="12"/>
      <c r="O1837" s="12"/>
    </row>
    <row r="1838" spans="11:15" x14ac:dyDescent="0.35">
      <c r="K1838" s="21"/>
      <c r="L1838" s="25"/>
      <c r="M1838" s="12"/>
      <c r="N1838" s="12"/>
      <c r="O1838" s="12"/>
    </row>
    <row r="1839" spans="11:15" x14ac:dyDescent="0.35">
      <c r="K1839" s="21"/>
      <c r="L1839" s="25"/>
      <c r="M1839" s="12"/>
      <c r="N1839" s="12"/>
      <c r="O1839" s="12"/>
    </row>
    <row r="1840" spans="11:15" x14ac:dyDescent="0.35">
      <c r="K1840" s="21"/>
      <c r="L1840" s="25"/>
      <c r="M1840" s="12"/>
      <c r="N1840" s="12"/>
      <c r="O1840" s="12"/>
    </row>
    <row r="1841" spans="11:15" x14ac:dyDescent="0.35">
      <c r="K1841" s="21"/>
      <c r="L1841" s="25"/>
      <c r="M1841" s="12"/>
      <c r="N1841" s="12"/>
      <c r="O1841" s="12"/>
    </row>
    <row r="1842" spans="11:15" x14ac:dyDescent="0.35">
      <c r="K1842" s="21"/>
      <c r="L1842" s="25"/>
      <c r="M1842" s="12"/>
      <c r="N1842" s="12"/>
      <c r="O1842" s="12"/>
    </row>
    <row r="1843" spans="11:15" x14ac:dyDescent="0.35">
      <c r="K1843" s="21"/>
      <c r="L1843" s="25"/>
      <c r="M1843" s="12"/>
      <c r="N1843" s="12"/>
      <c r="O1843" s="12"/>
    </row>
    <row r="1844" spans="11:15" x14ac:dyDescent="0.35">
      <c r="K1844" s="21"/>
      <c r="L1844" s="25"/>
      <c r="M1844" s="12"/>
      <c r="N1844" s="12"/>
      <c r="O1844" s="12"/>
    </row>
    <row r="1845" spans="11:15" x14ac:dyDescent="0.35">
      <c r="K1845" s="21"/>
      <c r="L1845" s="25"/>
      <c r="M1845" s="12"/>
      <c r="N1845" s="12"/>
      <c r="O1845" s="12"/>
    </row>
    <row r="1846" spans="11:15" x14ac:dyDescent="0.35">
      <c r="K1846" s="21"/>
      <c r="L1846" s="25"/>
      <c r="M1846" s="12"/>
      <c r="N1846" s="12"/>
      <c r="O1846" s="12"/>
    </row>
    <row r="1847" spans="11:15" x14ac:dyDescent="0.35">
      <c r="K1847" s="21"/>
      <c r="L1847" s="25"/>
      <c r="M1847" s="12"/>
      <c r="N1847" s="12"/>
      <c r="O1847" s="12"/>
    </row>
    <row r="1848" spans="11:15" x14ac:dyDescent="0.35">
      <c r="K1848" s="21"/>
      <c r="L1848" s="25"/>
      <c r="M1848" s="12"/>
      <c r="N1848" s="12"/>
      <c r="O1848" s="12"/>
    </row>
    <row r="1849" spans="11:15" x14ac:dyDescent="0.35">
      <c r="K1849" s="21"/>
      <c r="L1849" s="25"/>
      <c r="M1849" s="12"/>
      <c r="N1849" s="12"/>
      <c r="O1849" s="12"/>
    </row>
    <row r="1850" spans="11:15" x14ac:dyDescent="0.35">
      <c r="K1850" s="21"/>
      <c r="L1850" s="25"/>
      <c r="M1850" s="12"/>
      <c r="N1850" s="12"/>
      <c r="O1850" s="12"/>
    </row>
    <row r="1851" spans="11:15" x14ac:dyDescent="0.35">
      <c r="K1851" s="21"/>
      <c r="L1851" s="25"/>
      <c r="M1851" s="12"/>
      <c r="N1851" s="12"/>
      <c r="O1851" s="12"/>
    </row>
    <row r="1852" spans="11:15" x14ac:dyDescent="0.35">
      <c r="K1852" s="21"/>
      <c r="L1852" s="25"/>
      <c r="M1852" s="12"/>
      <c r="N1852" s="12"/>
      <c r="O1852" s="12"/>
    </row>
    <row r="1853" spans="11:15" x14ac:dyDescent="0.35">
      <c r="K1853" s="21"/>
      <c r="L1853" s="25"/>
      <c r="M1853" s="12"/>
      <c r="N1853" s="12"/>
      <c r="O1853" s="12"/>
    </row>
    <row r="1854" spans="11:15" x14ac:dyDescent="0.35">
      <c r="K1854" s="21"/>
      <c r="L1854" s="25"/>
      <c r="M1854" s="12"/>
      <c r="N1854" s="12"/>
      <c r="O1854" s="12"/>
    </row>
    <row r="1855" spans="11:15" x14ac:dyDescent="0.35">
      <c r="K1855" s="21"/>
      <c r="L1855" s="25"/>
      <c r="M1855" s="12"/>
      <c r="N1855" s="12"/>
      <c r="O1855" s="12"/>
    </row>
    <row r="1856" spans="11:15" x14ac:dyDescent="0.35">
      <c r="K1856" s="21"/>
      <c r="L1856" s="25"/>
      <c r="M1856" s="12"/>
      <c r="N1856" s="12"/>
      <c r="O1856" s="12"/>
    </row>
    <row r="1857" spans="11:15" x14ac:dyDescent="0.35">
      <c r="K1857" s="21"/>
      <c r="L1857" s="25"/>
      <c r="M1857" s="12"/>
      <c r="N1857" s="12"/>
      <c r="O1857" s="12"/>
    </row>
    <row r="1858" spans="11:15" x14ac:dyDescent="0.35">
      <c r="K1858" s="21"/>
      <c r="L1858" s="25"/>
      <c r="M1858" s="12"/>
      <c r="N1858" s="12"/>
      <c r="O1858" s="12"/>
    </row>
    <row r="1859" spans="11:15" x14ac:dyDescent="0.35">
      <c r="K1859" s="21"/>
      <c r="L1859" s="25"/>
      <c r="M1859" s="12"/>
      <c r="N1859" s="12"/>
      <c r="O1859" s="12"/>
    </row>
    <row r="1860" spans="11:15" x14ac:dyDescent="0.35">
      <c r="K1860" s="21"/>
      <c r="L1860" s="25"/>
      <c r="M1860" s="12"/>
      <c r="N1860" s="12"/>
      <c r="O1860" s="12"/>
    </row>
    <row r="1861" spans="11:15" x14ac:dyDescent="0.35">
      <c r="K1861" s="21"/>
      <c r="L1861" s="25"/>
      <c r="M1861" s="12"/>
      <c r="N1861" s="12"/>
      <c r="O1861" s="12"/>
    </row>
    <row r="1862" spans="11:15" x14ac:dyDescent="0.35">
      <c r="K1862" s="21"/>
      <c r="L1862" s="25"/>
      <c r="M1862" s="12"/>
      <c r="N1862" s="12"/>
      <c r="O1862" s="12"/>
    </row>
    <row r="1863" spans="11:15" x14ac:dyDescent="0.35">
      <c r="K1863" s="21"/>
      <c r="L1863" s="25"/>
      <c r="M1863" s="12"/>
      <c r="N1863" s="12"/>
      <c r="O1863" s="12"/>
    </row>
    <row r="1864" spans="11:15" x14ac:dyDescent="0.35">
      <c r="K1864" s="21"/>
      <c r="L1864" s="25"/>
      <c r="M1864" s="12"/>
      <c r="N1864" s="12"/>
      <c r="O1864" s="12"/>
    </row>
    <row r="1865" spans="11:15" x14ac:dyDescent="0.35">
      <c r="K1865" s="21"/>
      <c r="L1865" s="25"/>
      <c r="M1865" s="12"/>
      <c r="N1865" s="12"/>
      <c r="O1865" s="12"/>
    </row>
    <row r="1866" spans="11:15" x14ac:dyDescent="0.35">
      <c r="K1866" s="21"/>
      <c r="L1866" s="25"/>
      <c r="M1866" s="12"/>
      <c r="N1866" s="12"/>
      <c r="O1866" s="12"/>
    </row>
    <row r="1867" spans="11:15" x14ac:dyDescent="0.35">
      <c r="K1867" s="21"/>
      <c r="L1867" s="25"/>
      <c r="M1867" s="12"/>
      <c r="N1867" s="12"/>
      <c r="O1867" s="12"/>
    </row>
    <row r="1868" spans="11:15" x14ac:dyDescent="0.35">
      <c r="K1868" s="21"/>
      <c r="L1868" s="25"/>
      <c r="M1868" s="12"/>
      <c r="N1868" s="12"/>
      <c r="O1868" s="12"/>
    </row>
    <row r="1869" spans="11:15" x14ac:dyDescent="0.35">
      <c r="K1869" s="21"/>
      <c r="L1869" s="25"/>
      <c r="M1869" s="12"/>
      <c r="N1869" s="12"/>
      <c r="O1869" s="12"/>
    </row>
    <row r="1870" spans="11:15" x14ac:dyDescent="0.35">
      <c r="K1870" s="21"/>
      <c r="L1870" s="25"/>
      <c r="M1870" s="12"/>
      <c r="N1870" s="12"/>
      <c r="O1870" s="12"/>
    </row>
    <row r="1871" spans="11:15" x14ac:dyDescent="0.35">
      <c r="K1871" s="21"/>
      <c r="L1871" s="25"/>
      <c r="M1871" s="12"/>
      <c r="N1871" s="12"/>
      <c r="O1871" s="12"/>
    </row>
    <row r="1872" spans="11:15" x14ac:dyDescent="0.35">
      <c r="K1872" s="21"/>
      <c r="L1872" s="25"/>
      <c r="M1872" s="12"/>
      <c r="N1872" s="12"/>
      <c r="O1872" s="12"/>
    </row>
    <row r="1873" spans="11:15" x14ac:dyDescent="0.35">
      <c r="K1873" s="21"/>
      <c r="L1873" s="25"/>
      <c r="M1873" s="12"/>
      <c r="N1873" s="12"/>
      <c r="O1873" s="12"/>
    </row>
    <row r="1874" spans="11:15" x14ac:dyDescent="0.35">
      <c r="K1874" s="21"/>
      <c r="L1874" s="25"/>
      <c r="M1874" s="12"/>
      <c r="N1874" s="12"/>
      <c r="O1874" s="12"/>
    </row>
    <row r="1875" spans="11:15" x14ac:dyDescent="0.35">
      <c r="K1875" s="21"/>
      <c r="L1875" s="25"/>
      <c r="M1875" s="12"/>
      <c r="N1875" s="12"/>
      <c r="O1875" s="12"/>
    </row>
    <row r="1876" spans="11:15" x14ac:dyDescent="0.35">
      <c r="K1876" s="21"/>
      <c r="L1876" s="25"/>
      <c r="M1876" s="12"/>
      <c r="N1876" s="12"/>
      <c r="O1876" s="12"/>
    </row>
    <row r="1877" spans="11:15" x14ac:dyDescent="0.35">
      <c r="K1877" s="21"/>
      <c r="L1877" s="25"/>
      <c r="M1877" s="12"/>
      <c r="N1877" s="12"/>
      <c r="O1877" s="12"/>
    </row>
    <row r="1878" spans="11:15" x14ac:dyDescent="0.35">
      <c r="K1878" s="21"/>
      <c r="L1878" s="25"/>
      <c r="M1878" s="12"/>
      <c r="N1878" s="12"/>
      <c r="O1878" s="12"/>
    </row>
    <row r="1879" spans="11:15" x14ac:dyDescent="0.35">
      <c r="K1879" s="21"/>
      <c r="L1879" s="25"/>
      <c r="M1879" s="12"/>
      <c r="N1879" s="12"/>
      <c r="O1879" s="12"/>
    </row>
    <row r="1880" spans="11:15" x14ac:dyDescent="0.35">
      <c r="K1880" s="21"/>
      <c r="L1880" s="25"/>
      <c r="M1880" s="12"/>
      <c r="N1880" s="12"/>
      <c r="O1880" s="12"/>
    </row>
    <row r="1881" spans="11:15" x14ac:dyDescent="0.35">
      <c r="K1881" s="21"/>
      <c r="L1881" s="25"/>
      <c r="M1881" s="12"/>
      <c r="N1881" s="12"/>
      <c r="O1881" s="12"/>
    </row>
    <row r="1882" spans="11:15" x14ac:dyDescent="0.35">
      <c r="K1882" s="21"/>
      <c r="L1882" s="25"/>
      <c r="M1882" s="12"/>
      <c r="N1882" s="12"/>
      <c r="O1882" s="12"/>
    </row>
    <row r="1883" spans="11:15" x14ac:dyDescent="0.35">
      <c r="K1883" s="21"/>
      <c r="L1883" s="25"/>
      <c r="M1883" s="12"/>
      <c r="N1883" s="12"/>
      <c r="O1883" s="12"/>
    </row>
    <row r="1884" spans="11:15" x14ac:dyDescent="0.35">
      <c r="K1884" s="21"/>
      <c r="L1884" s="25"/>
      <c r="M1884" s="12"/>
      <c r="N1884" s="12"/>
      <c r="O1884" s="12"/>
    </row>
    <row r="1885" spans="11:15" x14ac:dyDescent="0.35">
      <c r="K1885" s="21"/>
      <c r="L1885" s="25"/>
      <c r="M1885" s="12"/>
      <c r="N1885" s="12"/>
      <c r="O1885" s="12"/>
    </row>
    <row r="1886" spans="11:15" x14ac:dyDescent="0.35">
      <c r="K1886" s="21"/>
      <c r="L1886" s="25"/>
      <c r="M1886" s="12"/>
      <c r="N1886" s="12"/>
      <c r="O1886" s="12"/>
    </row>
    <row r="1887" spans="11:15" x14ac:dyDescent="0.35">
      <c r="K1887" s="21"/>
      <c r="L1887" s="25"/>
      <c r="M1887" s="12"/>
      <c r="N1887" s="12"/>
      <c r="O1887" s="12"/>
    </row>
    <row r="1888" spans="11:15" x14ac:dyDescent="0.35">
      <c r="K1888" s="21"/>
      <c r="L1888" s="25"/>
      <c r="M1888" s="12"/>
      <c r="N1888" s="12"/>
      <c r="O1888" s="12"/>
    </row>
    <row r="1889" spans="11:15" x14ac:dyDescent="0.35">
      <c r="K1889" s="21"/>
      <c r="L1889" s="25"/>
      <c r="M1889" s="12"/>
      <c r="N1889" s="12"/>
      <c r="O1889" s="12"/>
    </row>
    <row r="1890" spans="11:15" x14ac:dyDescent="0.35">
      <c r="K1890" s="21"/>
      <c r="L1890" s="25"/>
      <c r="M1890" s="12"/>
      <c r="N1890" s="12"/>
      <c r="O1890" s="12"/>
    </row>
    <row r="1891" spans="11:15" x14ac:dyDescent="0.35">
      <c r="K1891" s="21"/>
      <c r="L1891" s="25"/>
      <c r="M1891" s="12"/>
      <c r="N1891" s="12"/>
      <c r="O1891" s="12"/>
    </row>
    <row r="1892" spans="11:15" x14ac:dyDescent="0.35">
      <c r="K1892" s="21"/>
      <c r="L1892" s="25"/>
      <c r="M1892" s="12"/>
      <c r="N1892" s="12"/>
      <c r="O1892" s="12"/>
    </row>
    <row r="1893" spans="11:15" x14ac:dyDescent="0.35">
      <c r="K1893" s="21"/>
      <c r="L1893" s="25"/>
      <c r="M1893" s="12"/>
      <c r="N1893" s="12"/>
      <c r="O1893" s="12"/>
    </row>
    <row r="1894" spans="11:15" x14ac:dyDescent="0.35">
      <c r="K1894" s="21"/>
      <c r="L1894" s="25"/>
      <c r="M1894" s="12"/>
      <c r="N1894" s="12"/>
      <c r="O1894" s="12"/>
    </row>
    <row r="1895" spans="11:15" x14ac:dyDescent="0.35">
      <c r="K1895" s="21"/>
      <c r="L1895" s="25"/>
      <c r="M1895" s="12"/>
      <c r="N1895" s="12"/>
      <c r="O1895" s="12"/>
    </row>
    <row r="1896" spans="11:15" x14ac:dyDescent="0.35">
      <c r="K1896" s="21"/>
      <c r="L1896" s="25"/>
      <c r="M1896" s="12"/>
      <c r="N1896" s="12"/>
      <c r="O1896" s="12"/>
    </row>
    <row r="1897" spans="11:15" x14ac:dyDescent="0.35">
      <c r="K1897" s="21"/>
      <c r="L1897" s="25"/>
      <c r="M1897" s="12"/>
      <c r="N1897" s="12"/>
      <c r="O1897" s="12"/>
    </row>
    <row r="1898" spans="11:15" x14ac:dyDescent="0.35">
      <c r="K1898" s="21"/>
      <c r="L1898" s="25"/>
      <c r="M1898" s="12"/>
      <c r="N1898" s="12"/>
      <c r="O1898" s="12"/>
    </row>
    <row r="1899" spans="11:15" x14ac:dyDescent="0.35">
      <c r="K1899" s="21"/>
      <c r="L1899" s="25"/>
      <c r="M1899" s="12"/>
      <c r="N1899" s="12"/>
      <c r="O1899" s="12"/>
    </row>
    <row r="1900" spans="11:15" x14ac:dyDescent="0.35">
      <c r="K1900" s="21"/>
      <c r="L1900" s="25"/>
      <c r="M1900" s="12"/>
      <c r="N1900" s="12"/>
      <c r="O1900" s="12"/>
    </row>
    <row r="1901" spans="11:15" x14ac:dyDescent="0.35">
      <c r="K1901" s="21"/>
      <c r="L1901" s="25"/>
      <c r="M1901" s="12"/>
      <c r="N1901" s="12"/>
      <c r="O1901" s="12"/>
    </row>
    <row r="1902" spans="11:15" x14ac:dyDescent="0.35">
      <c r="K1902" s="21"/>
      <c r="L1902" s="25"/>
      <c r="M1902" s="12"/>
      <c r="N1902" s="12"/>
      <c r="O1902" s="12"/>
    </row>
    <row r="1903" spans="11:15" x14ac:dyDescent="0.35">
      <c r="K1903" s="21"/>
      <c r="L1903" s="25"/>
      <c r="M1903" s="12"/>
      <c r="N1903" s="12"/>
      <c r="O1903" s="12"/>
    </row>
    <row r="1904" spans="11:15" x14ac:dyDescent="0.35">
      <c r="K1904" s="21"/>
      <c r="L1904" s="25"/>
      <c r="M1904" s="12"/>
      <c r="N1904" s="12"/>
      <c r="O1904" s="12"/>
    </row>
    <row r="1905" spans="11:15" x14ac:dyDescent="0.35">
      <c r="K1905" s="21"/>
      <c r="L1905" s="25"/>
      <c r="M1905" s="12"/>
      <c r="N1905" s="12"/>
      <c r="O1905" s="12"/>
    </row>
    <row r="1906" spans="11:15" x14ac:dyDescent="0.35">
      <c r="K1906" s="21"/>
      <c r="L1906" s="25"/>
      <c r="M1906" s="12"/>
      <c r="N1906" s="12"/>
      <c r="O1906" s="12"/>
    </row>
    <row r="1907" spans="11:15" x14ac:dyDescent="0.35">
      <c r="K1907" s="21"/>
      <c r="L1907" s="25"/>
      <c r="M1907" s="12"/>
      <c r="N1907" s="12"/>
      <c r="O1907" s="12"/>
    </row>
    <row r="1908" spans="11:15" x14ac:dyDescent="0.35">
      <c r="K1908" s="21"/>
      <c r="L1908" s="25"/>
      <c r="M1908" s="12"/>
      <c r="N1908" s="12"/>
      <c r="O1908" s="12"/>
    </row>
    <row r="1909" spans="11:15" x14ac:dyDescent="0.35">
      <c r="K1909" s="21"/>
      <c r="L1909" s="25"/>
      <c r="M1909" s="12"/>
      <c r="N1909" s="12"/>
      <c r="O1909" s="12"/>
    </row>
    <row r="1910" spans="11:15" x14ac:dyDescent="0.35">
      <c r="K1910" s="21"/>
      <c r="L1910" s="25"/>
      <c r="M1910" s="12"/>
      <c r="N1910" s="12"/>
      <c r="O1910" s="12"/>
    </row>
    <row r="1911" spans="11:15" x14ac:dyDescent="0.35">
      <c r="K1911" s="21"/>
      <c r="L1911" s="25"/>
      <c r="M1911" s="12"/>
      <c r="N1911" s="12"/>
      <c r="O1911" s="12"/>
    </row>
    <row r="1912" spans="11:15" x14ac:dyDescent="0.35">
      <c r="K1912" s="21"/>
      <c r="L1912" s="25"/>
      <c r="M1912" s="12"/>
      <c r="N1912" s="12"/>
      <c r="O1912" s="12"/>
    </row>
    <row r="1913" spans="11:15" x14ac:dyDescent="0.35">
      <c r="K1913" s="21"/>
      <c r="L1913" s="25"/>
      <c r="M1913" s="12"/>
      <c r="N1913" s="12"/>
      <c r="O1913" s="12"/>
    </row>
    <row r="1914" spans="11:15" x14ac:dyDescent="0.35">
      <c r="K1914" s="21"/>
      <c r="L1914" s="25"/>
      <c r="M1914" s="12"/>
      <c r="N1914" s="12"/>
      <c r="O1914" s="12"/>
    </row>
    <row r="1915" spans="11:15" x14ac:dyDescent="0.35">
      <c r="K1915" s="21"/>
      <c r="L1915" s="25"/>
      <c r="M1915" s="12"/>
      <c r="N1915" s="12"/>
      <c r="O1915" s="12"/>
    </row>
    <row r="1916" spans="11:15" x14ac:dyDescent="0.35">
      <c r="K1916" s="21"/>
      <c r="L1916" s="25"/>
      <c r="M1916" s="12"/>
      <c r="N1916" s="12"/>
      <c r="O1916" s="12"/>
    </row>
    <row r="1917" spans="11:15" x14ac:dyDescent="0.35">
      <c r="K1917" s="21"/>
      <c r="L1917" s="25"/>
      <c r="M1917" s="12"/>
      <c r="N1917" s="12"/>
      <c r="O1917" s="12"/>
    </row>
    <row r="1918" spans="11:15" x14ac:dyDescent="0.35">
      <c r="K1918" s="21"/>
      <c r="L1918" s="25"/>
      <c r="M1918" s="12"/>
      <c r="N1918" s="12"/>
      <c r="O1918" s="12"/>
    </row>
    <row r="1919" spans="11:15" x14ac:dyDescent="0.35">
      <c r="K1919" s="21"/>
      <c r="L1919" s="25"/>
      <c r="M1919" s="12"/>
      <c r="N1919" s="12"/>
      <c r="O1919" s="12"/>
    </row>
    <row r="1920" spans="11:15" x14ac:dyDescent="0.35">
      <c r="K1920" s="21"/>
      <c r="L1920" s="25"/>
      <c r="M1920" s="12"/>
      <c r="N1920" s="12"/>
      <c r="O1920" s="12"/>
    </row>
    <row r="1921" spans="11:15" x14ac:dyDescent="0.35">
      <c r="K1921" s="21"/>
      <c r="L1921" s="25"/>
      <c r="M1921" s="12"/>
      <c r="N1921" s="12"/>
      <c r="O1921" s="12"/>
    </row>
    <row r="1922" spans="11:15" x14ac:dyDescent="0.35">
      <c r="K1922" s="21"/>
      <c r="L1922" s="25"/>
      <c r="M1922" s="12"/>
      <c r="N1922" s="12"/>
      <c r="O1922" s="12"/>
    </row>
    <row r="1923" spans="11:15" x14ac:dyDescent="0.35">
      <c r="K1923" s="21"/>
      <c r="L1923" s="25"/>
      <c r="M1923" s="12"/>
      <c r="N1923" s="12"/>
      <c r="O1923" s="12"/>
    </row>
    <row r="1924" spans="11:15" x14ac:dyDescent="0.35">
      <c r="K1924" s="21"/>
      <c r="L1924" s="25"/>
      <c r="M1924" s="12"/>
      <c r="N1924" s="12"/>
      <c r="O1924" s="12"/>
    </row>
    <row r="1925" spans="11:15" x14ac:dyDescent="0.35">
      <c r="K1925" s="21"/>
      <c r="L1925" s="25"/>
      <c r="M1925" s="12"/>
      <c r="N1925" s="12"/>
      <c r="O1925" s="12"/>
    </row>
    <row r="1926" spans="11:15" x14ac:dyDescent="0.35">
      <c r="K1926" s="21"/>
      <c r="L1926" s="25"/>
      <c r="M1926" s="12"/>
      <c r="N1926" s="12"/>
      <c r="O1926" s="12"/>
    </row>
    <row r="1927" spans="11:15" x14ac:dyDescent="0.35">
      <c r="K1927" s="21"/>
      <c r="L1927" s="25"/>
      <c r="M1927" s="12"/>
      <c r="N1927" s="12"/>
      <c r="O1927" s="12"/>
    </row>
    <row r="1928" spans="11:15" x14ac:dyDescent="0.35">
      <c r="K1928" s="21"/>
      <c r="L1928" s="25"/>
      <c r="M1928" s="12"/>
      <c r="N1928" s="12"/>
      <c r="O1928" s="12"/>
    </row>
    <row r="1929" spans="11:15" x14ac:dyDescent="0.35">
      <c r="K1929" s="21"/>
      <c r="L1929" s="25"/>
      <c r="M1929" s="12"/>
      <c r="N1929" s="12"/>
      <c r="O1929" s="12"/>
    </row>
    <row r="1930" spans="11:15" x14ac:dyDescent="0.35">
      <c r="K1930" s="21"/>
      <c r="L1930" s="25"/>
      <c r="M1930" s="12"/>
      <c r="N1930" s="12"/>
      <c r="O1930" s="12"/>
    </row>
    <row r="1931" spans="11:15" x14ac:dyDescent="0.35">
      <c r="K1931" s="21"/>
      <c r="L1931" s="25"/>
      <c r="M1931" s="12"/>
      <c r="N1931" s="12"/>
      <c r="O1931" s="12"/>
    </row>
    <row r="1932" spans="11:15" x14ac:dyDescent="0.35">
      <c r="K1932" s="21"/>
      <c r="L1932" s="25"/>
      <c r="M1932" s="12"/>
      <c r="N1932" s="12"/>
      <c r="O1932" s="12"/>
    </row>
    <row r="1933" spans="11:15" x14ac:dyDescent="0.35">
      <c r="K1933" s="21"/>
      <c r="L1933" s="25"/>
      <c r="M1933" s="12"/>
      <c r="N1933" s="12"/>
      <c r="O1933" s="12"/>
    </row>
    <row r="1934" spans="11:15" x14ac:dyDescent="0.35">
      <c r="K1934" s="21"/>
      <c r="L1934" s="25"/>
      <c r="M1934" s="12"/>
      <c r="N1934" s="12"/>
      <c r="O1934" s="12"/>
    </row>
    <row r="1935" spans="11:15" x14ac:dyDescent="0.35">
      <c r="K1935" s="21"/>
      <c r="L1935" s="25"/>
      <c r="M1935" s="12"/>
      <c r="N1935" s="12"/>
      <c r="O1935" s="12"/>
    </row>
    <row r="1936" spans="11:15" x14ac:dyDescent="0.35">
      <c r="K1936" s="21"/>
      <c r="L1936" s="25"/>
      <c r="M1936" s="12"/>
      <c r="N1936" s="12"/>
      <c r="O1936" s="12"/>
    </row>
    <row r="1937" spans="11:15" x14ac:dyDescent="0.35">
      <c r="K1937" s="21"/>
      <c r="L1937" s="25"/>
      <c r="M1937" s="12"/>
      <c r="N1937" s="12"/>
      <c r="O1937" s="12"/>
    </row>
    <row r="1938" spans="11:15" x14ac:dyDescent="0.35">
      <c r="K1938" s="21"/>
      <c r="L1938" s="25"/>
      <c r="M1938" s="12"/>
      <c r="N1938" s="12"/>
      <c r="O1938" s="12"/>
    </row>
    <row r="1939" spans="11:15" x14ac:dyDescent="0.35">
      <c r="K1939" s="21"/>
      <c r="L1939" s="25"/>
      <c r="M1939" s="12"/>
      <c r="N1939" s="12"/>
      <c r="O1939" s="12"/>
    </row>
    <row r="1940" spans="11:15" x14ac:dyDescent="0.35">
      <c r="K1940" s="21"/>
      <c r="L1940" s="25"/>
      <c r="M1940" s="12"/>
      <c r="N1940" s="12"/>
      <c r="O1940" s="12"/>
    </row>
    <row r="1941" spans="11:15" x14ac:dyDescent="0.35">
      <c r="K1941" s="21"/>
      <c r="L1941" s="25"/>
      <c r="M1941" s="12"/>
      <c r="N1941" s="12"/>
      <c r="O1941" s="12"/>
    </row>
    <row r="1942" spans="11:15" x14ac:dyDescent="0.35">
      <c r="K1942" s="21"/>
      <c r="L1942" s="25"/>
      <c r="M1942" s="12"/>
      <c r="N1942" s="12"/>
      <c r="O1942" s="12"/>
    </row>
    <row r="1943" spans="11:15" x14ac:dyDescent="0.35">
      <c r="K1943" s="21"/>
      <c r="L1943" s="25"/>
      <c r="M1943" s="12"/>
      <c r="N1943" s="12"/>
      <c r="O1943" s="12"/>
    </row>
    <row r="1944" spans="11:15" x14ac:dyDescent="0.35">
      <c r="K1944" s="21"/>
      <c r="L1944" s="25"/>
      <c r="M1944" s="12"/>
      <c r="N1944" s="12"/>
      <c r="O1944" s="12"/>
    </row>
    <row r="1945" spans="11:15" x14ac:dyDescent="0.35">
      <c r="K1945" s="21"/>
      <c r="L1945" s="25"/>
      <c r="M1945" s="12"/>
      <c r="N1945" s="12"/>
      <c r="O1945" s="12"/>
    </row>
    <row r="1946" spans="11:15" x14ac:dyDescent="0.35">
      <c r="K1946" s="21"/>
      <c r="L1946" s="25"/>
      <c r="M1946" s="12"/>
      <c r="N1946" s="12"/>
      <c r="O1946" s="12"/>
    </row>
    <row r="1947" spans="11:15" x14ac:dyDescent="0.35">
      <c r="K1947" s="21"/>
      <c r="L1947" s="25"/>
      <c r="M1947" s="12"/>
      <c r="N1947" s="12"/>
      <c r="O1947" s="12"/>
    </row>
    <row r="1948" spans="11:15" x14ac:dyDescent="0.35">
      <c r="K1948" s="21"/>
      <c r="L1948" s="25"/>
      <c r="M1948" s="12"/>
      <c r="N1948" s="12"/>
      <c r="O1948" s="12"/>
    </row>
    <row r="1949" spans="11:15" x14ac:dyDescent="0.35">
      <c r="K1949" s="21"/>
      <c r="L1949" s="25"/>
      <c r="M1949" s="12"/>
      <c r="N1949" s="12"/>
      <c r="O1949" s="12"/>
    </row>
    <row r="1950" spans="11:15" x14ac:dyDescent="0.35">
      <c r="K1950" s="21"/>
      <c r="L1950" s="25"/>
      <c r="M1950" s="12"/>
      <c r="N1950" s="12"/>
      <c r="O1950" s="12"/>
    </row>
    <row r="1951" spans="11:15" x14ac:dyDescent="0.35">
      <c r="K1951" s="21"/>
      <c r="L1951" s="25"/>
      <c r="M1951" s="12"/>
      <c r="N1951" s="12"/>
      <c r="O1951" s="12"/>
    </row>
    <row r="1952" spans="11:15" x14ac:dyDescent="0.35">
      <c r="K1952" s="21"/>
      <c r="L1952" s="25"/>
      <c r="M1952" s="12"/>
      <c r="N1952" s="12"/>
      <c r="O1952" s="12"/>
    </row>
    <row r="1953" spans="11:15" x14ac:dyDescent="0.35">
      <c r="K1953" s="21"/>
      <c r="L1953" s="25"/>
      <c r="M1953" s="12"/>
      <c r="N1953" s="12"/>
      <c r="O1953" s="12"/>
    </row>
    <row r="1954" spans="11:15" x14ac:dyDescent="0.35">
      <c r="K1954" s="21"/>
      <c r="L1954" s="25"/>
      <c r="M1954" s="12"/>
      <c r="N1954" s="12"/>
      <c r="O1954" s="12"/>
    </row>
    <row r="1955" spans="11:15" x14ac:dyDescent="0.35">
      <c r="K1955" s="21"/>
      <c r="L1955" s="25"/>
      <c r="M1955" s="12"/>
      <c r="N1955" s="12"/>
      <c r="O1955" s="12"/>
    </row>
    <row r="1956" spans="11:15" x14ac:dyDescent="0.35">
      <c r="K1956" s="21"/>
      <c r="L1956" s="25"/>
      <c r="M1956" s="12"/>
      <c r="N1956" s="12"/>
      <c r="O1956" s="12"/>
    </row>
    <row r="1957" spans="11:15" x14ac:dyDescent="0.35">
      <c r="K1957" s="21"/>
      <c r="L1957" s="25"/>
      <c r="M1957" s="12"/>
      <c r="N1957" s="12"/>
      <c r="O1957" s="12"/>
    </row>
    <row r="1958" spans="11:15" x14ac:dyDescent="0.35">
      <c r="K1958" s="21"/>
      <c r="L1958" s="25"/>
      <c r="M1958" s="12"/>
      <c r="N1958" s="12"/>
      <c r="O1958" s="12"/>
    </row>
    <row r="1959" spans="11:15" x14ac:dyDescent="0.35">
      <c r="K1959" s="21"/>
      <c r="L1959" s="25"/>
      <c r="M1959" s="12"/>
      <c r="N1959" s="12"/>
      <c r="O1959" s="12"/>
    </row>
    <row r="1960" spans="11:15" x14ac:dyDescent="0.35">
      <c r="K1960" s="21"/>
      <c r="L1960" s="25"/>
      <c r="M1960" s="12"/>
      <c r="N1960" s="12"/>
      <c r="O1960" s="12"/>
    </row>
    <row r="1961" spans="11:15" x14ac:dyDescent="0.35">
      <c r="K1961" s="21"/>
      <c r="L1961" s="25"/>
      <c r="M1961" s="12"/>
      <c r="N1961" s="12"/>
      <c r="O1961" s="12"/>
    </row>
    <row r="1962" spans="11:15" x14ac:dyDescent="0.35">
      <c r="K1962" s="21"/>
      <c r="L1962" s="25"/>
      <c r="M1962" s="12"/>
      <c r="N1962" s="12"/>
      <c r="O1962" s="12"/>
    </row>
    <row r="1963" spans="11:15" x14ac:dyDescent="0.35">
      <c r="K1963" s="21"/>
      <c r="L1963" s="25"/>
      <c r="M1963" s="12"/>
      <c r="N1963" s="12"/>
      <c r="O1963" s="12"/>
    </row>
    <row r="1964" spans="11:15" x14ac:dyDescent="0.35">
      <c r="K1964" s="21"/>
      <c r="L1964" s="25"/>
      <c r="M1964" s="12"/>
      <c r="N1964" s="12"/>
      <c r="O1964" s="12"/>
    </row>
    <row r="1965" spans="11:15" x14ac:dyDescent="0.35">
      <c r="K1965" s="21"/>
      <c r="L1965" s="25"/>
      <c r="M1965" s="12"/>
      <c r="N1965" s="12"/>
      <c r="O1965" s="12"/>
    </row>
    <row r="1966" spans="11:15" x14ac:dyDescent="0.35">
      <c r="K1966" s="21"/>
      <c r="L1966" s="25"/>
      <c r="M1966" s="12"/>
      <c r="N1966" s="12"/>
      <c r="O1966" s="12"/>
    </row>
    <row r="1967" spans="11:15" x14ac:dyDescent="0.35">
      <c r="K1967" s="21"/>
      <c r="L1967" s="25"/>
      <c r="M1967" s="12"/>
      <c r="N1967" s="12"/>
      <c r="O1967" s="12"/>
    </row>
    <row r="1968" spans="11:15" x14ac:dyDescent="0.35">
      <c r="K1968" s="21"/>
      <c r="L1968" s="25"/>
      <c r="M1968" s="12"/>
      <c r="N1968" s="12"/>
      <c r="O1968" s="12"/>
    </row>
    <row r="1969" spans="11:15" x14ac:dyDescent="0.35">
      <c r="K1969" s="21"/>
      <c r="L1969" s="25"/>
      <c r="M1969" s="12"/>
      <c r="N1969" s="12"/>
      <c r="O1969" s="12"/>
    </row>
    <row r="1970" spans="11:15" x14ac:dyDescent="0.35">
      <c r="K1970" s="21"/>
      <c r="L1970" s="25"/>
      <c r="M1970" s="12"/>
      <c r="N1970" s="12"/>
      <c r="O1970" s="12"/>
    </row>
    <row r="1971" spans="11:15" x14ac:dyDescent="0.35">
      <c r="K1971" s="21"/>
      <c r="L1971" s="25"/>
      <c r="M1971" s="12"/>
      <c r="N1971" s="12"/>
      <c r="O1971" s="12"/>
    </row>
    <row r="1972" spans="11:15" x14ac:dyDescent="0.35">
      <c r="K1972" s="21"/>
      <c r="L1972" s="25"/>
      <c r="M1972" s="12"/>
      <c r="N1972" s="12"/>
      <c r="O1972" s="12"/>
    </row>
    <row r="1973" spans="11:15" x14ac:dyDescent="0.35">
      <c r="K1973" s="21"/>
      <c r="L1973" s="25"/>
      <c r="M1973" s="12"/>
      <c r="N1973" s="12"/>
      <c r="O1973" s="12"/>
    </row>
    <row r="1974" spans="11:15" x14ac:dyDescent="0.35">
      <c r="K1974" s="21"/>
      <c r="L1974" s="25"/>
      <c r="M1974" s="12"/>
      <c r="N1974" s="12"/>
      <c r="O1974" s="12"/>
    </row>
    <row r="1975" spans="11:15" x14ac:dyDescent="0.35">
      <c r="K1975" s="21"/>
      <c r="L1975" s="25"/>
      <c r="M1975" s="12"/>
      <c r="N1975" s="12"/>
      <c r="O1975" s="12"/>
    </row>
    <row r="1976" spans="11:15" x14ac:dyDescent="0.35">
      <c r="K1976" s="21"/>
      <c r="L1976" s="25"/>
      <c r="M1976" s="12"/>
      <c r="N1976" s="12"/>
      <c r="O1976" s="12"/>
    </row>
    <row r="1977" spans="11:15" x14ac:dyDescent="0.35">
      <c r="K1977" s="21"/>
      <c r="L1977" s="25"/>
      <c r="M1977" s="12"/>
      <c r="N1977" s="12"/>
      <c r="O1977" s="12"/>
    </row>
    <row r="1978" spans="11:15" x14ac:dyDescent="0.35">
      <c r="K1978" s="21"/>
      <c r="L1978" s="25"/>
      <c r="M1978" s="12"/>
      <c r="N1978" s="12"/>
      <c r="O1978" s="12"/>
    </row>
    <row r="1979" spans="11:15" x14ac:dyDescent="0.35">
      <c r="K1979" s="21"/>
      <c r="L1979" s="25"/>
      <c r="M1979" s="12"/>
      <c r="N1979" s="12"/>
      <c r="O1979" s="12"/>
    </row>
    <row r="1980" spans="11:15" x14ac:dyDescent="0.35">
      <c r="K1980" s="21"/>
      <c r="L1980" s="25"/>
      <c r="M1980" s="12"/>
      <c r="N1980" s="12"/>
      <c r="O1980" s="12"/>
    </row>
    <row r="1981" spans="11:15" x14ac:dyDescent="0.35">
      <c r="K1981" s="21"/>
      <c r="L1981" s="25"/>
      <c r="M1981" s="12"/>
      <c r="N1981" s="12"/>
      <c r="O1981" s="12"/>
    </row>
    <row r="1982" spans="11:15" x14ac:dyDescent="0.35">
      <c r="K1982" s="21"/>
      <c r="L1982" s="25"/>
      <c r="M1982" s="12"/>
      <c r="N1982" s="12"/>
      <c r="O1982" s="12"/>
    </row>
    <row r="1983" spans="11:15" x14ac:dyDescent="0.35">
      <c r="K1983" s="21"/>
      <c r="L1983" s="25"/>
      <c r="M1983" s="12"/>
      <c r="N1983" s="12"/>
      <c r="O1983" s="12"/>
    </row>
    <row r="1984" spans="11:15" x14ac:dyDescent="0.35">
      <c r="K1984" s="21"/>
      <c r="L1984" s="25"/>
      <c r="M1984" s="12"/>
      <c r="N1984" s="12"/>
      <c r="O1984" s="12"/>
    </row>
    <row r="1985" spans="11:15" x14ac:dyDescent="0.35">
      <c r="K1985" s="21"/>
      <c r="L1985" s="25"/>
      <c r="M1985" s="12"/>
      <c r="N1985" s="12"/>
      <c r="O1985" s="12"/>
    </row>
    <row r="1986" spans="11:15" x14ac:dyDescent="0.35">
      <c r="K1986" s="21"/>
      <c r="L1986" s="25"/>
      <c r="M1986" s="12"/>
      <c r="N1986" s="12"/>
      <c r="O1986" s="12"/>
    </row>
    <row r="1987" spans="11:15" x14ac:dyDescent="0.35">
      <c r="K1987" s="21"/>
      <c r="L1987" s="25"/>
      <c r="M1987" s="12"/>
      <c r="N1987" s="12"/>
      <c r="O1987" s="12"/>
    </row>
    <row r="1988" spans="11:15" x14ac:dyDescent="0.35">
      <c r="K1988" s="21"/>
      <c r="L1988" s="25"/>
      <c r="M1988" s="12"/>
      <c r="N1988" s="12"/>
      <c r="O1988" s="12"/>
    </row>
    <row r="1989" spans="11:15" x14ac:dyDescent="0.35">
      <c r="K1989" s="21"/>
      <c r="L1989" s="25"/>
      <c r="M1989" s="12"/>
      <c r="N1989" s="12"/>
      <c r="O1989" s="12"/>
    </row>
    <row r="1990" spans="11:15" x14ac:dyDescent="0.35">
      <c r="K1990" s="21"/>
      <c r="L1990" s="25"/>
      <c r="M1990" s="12"/>
      <c r="N1990" s="12"/>
      <c r="O1990" s="12"/>
    </row>
    <row r="1991" spans="11:15" x14ac:dyDescent="0.35">
      <c r="K1991" s="21"/>
      <c r="L1991" s="25"/>
      <c r="M1991" s="12"/>
      <c r="N1991" s="12"/>
      <c r="O1991" s="12"/>
    </row>
    <row r="1992" spans="11:15" x14ac:dyDescent="0.35">
      <c r="K1992" s="21"/>
      <c r="L1992" s="25"/>
      <c r="M1992" s="12"/>
      <c r="N1992" s="12"/>
      <c r="O1992" s="12"/>
    </row>
    <row r="1993" spans="11:15" x14ac:dyDescent="0.35">
      <c r="K1993" s="21"/>
      <c r="L1993" s="25"/>
      <c r="M1993" s="12"/>
      <c r="N1993" s="12"/>
      <c r="O1993" s="12"/>
    </row>
    <row r="1994" spans="11:15" x14ac:dyDescent="0.35">
      <c r="K1994" s="21"/>
      <c r="L1994" s="25"/>
      <c r="M1994" s="12"/>
      <c r="N1994" s="12"/>
      <c r="O1994" s="12"/>
    </row>
    <row r="1995" spans="11:15" x14ac:dyDescent="0.35">
      <c r="K1995" s="21"/>
      <c r="L1995" s="25"/>
      <c r="M1995" s="12"/>
      <c r="N1995" s="12"/>
      <c r="O1995" s="12"/>
    </row>
    <row r="1996" spans="11:15" x14ac:dyDescent="0.35">
      <c r="K1996" s="21"/>
      <c r="L1996" s="25"/>
      <c r="M1996" s="12"/>
      <c r="N1996" s="12"/>
      <c r="O1996" s="12"/>
    </row>
    <row r="1997" spans="11:15" x14ac:dyDescent="0.35">
      <c r="K1997" s="21"/>
      <c r="L1997" s="25"/>
      <c r="M1997" s="12"/>
      <c r="N1997" s="12"/>
      <c r="O1997" s="12"/>
    </row>
    <row r="1998" spans="11:15" x14ac:dyDescent="0.35">
      <c r="K1998" s="21"/>
      <c r="L1998" s="25"/>
      <c r="M1998" s="12"/>
      <c r="N1998" s="12"/>
      <c r="O1998" s="12"/>
    </row>
    <row r="1999" spans="11:15" x14ac:dyDescent="0.35">
      <c r="K1999" s="21"/>
      <c r="L1999" s="25"/>
      <c r="M1999" s="12"/>
      <c r="N1999" s="12"/>
      <c r="O1999" s="12"/>
    </row>
    <row r="2000" spans="11:15" x14ac:dyDescent="0.35">
      <c r="K2000" s="21"/>
      <c r="L2000" s="25"/>
      <c r="M2000" s="12"/>
      <c r="N2000" s="12"/>
      <c r="O2000" s="12"/>
    </row>
    <row r="2001" spans="11:15" x14ac:dyDescent="0.35">
      <c r="K2001" s="21"/>
      <c r="L2001" s="25"/>
      <c r="M2001" s="12"/>
      <c r="N2001" s="12"/>
      <c r="O2001" s="12"/>
    </row>
    <row r="2002" spans="11:15" x14ac:dyDescent="0.35">
      <c r="K2002" s="21"/>
      <c r="L2002" s="25"/>
      <c r="M2002" s="12"/>
      <c r="N2002" s="12"/>
      <c r="O2002" s="12"/>
    </row>
    <row r="2003" spans="11:15" x14ac:dyDescent="0.35">
      <c r="K2003" s="21"/>
      <c r="L2003" s="25"/>
      <c r="M2003" s="12"/>
      <c r="N2003" s="12"/>
      <c r="O2003" s="12"/>
    </row>
    <row r="2004" spans="11:15" x14ac:dyDescent="0.35">
      <c r="K2004" s="21"/>
      <c r="L2004" s="25"/>
      <c r="M2004" s="12"/>
      <c r="N2004" s="12"/>
      <c r="O2004" s="12"/>
    </row>
    <row r="2005" spans="11:15" x14ac:dyDescent="0.35">
      <c r="K2005" s="21"/>
      <c r="L2005" s="25"/>
      <c r="M2005" s="12"/>
      <c r="N2005" s="12"/>
      <c r="O2005" s="12"/>
    </row>
    <row r="2006" spans="11:15" x14ac:dyDescent="0.35">
      <c r="K2006" s="21"/>
      <c r="L2006" s="25"/>
      <c r="M2006" s="12"/>
      <c r="N2006" s="12"/>
      <c r="O2006" s="12"/>
    </row>
    <row r="2007" spans="11:15" x14ac:dyDescent="0.35">
      <c r="K2007" s="21"/>
      <c r="L2007" s="25"/>
      <c r="M2007" s="12"/>
      <c r="N2007" s="12"/>
      <c r="O2007" s="12"/>
    </row>
    <row r="2008" spans="11:15" x14ac:dyDescent="0.35">
      <c r="K2008" s="21"/>
      <c r="L2008" s="25"/>
      <c r="M2008" s="12"/>
      <c r="N2008" s="12"/>
      <c r="O2008" s="12"/>
    </row>
    <row r="2009" spans="11:15" x14ac:dyDescent="0.35">
      <c r="K2009" s="21"/>
      <c r="L2009" s="25"/>
      <c r="M2009" s="12"/>
      <c r="N2009" s="12"/>
      <c r="O2009" s="12"/>
    </row>
    <row r="2010" spans="11:15" x14ac:dyDescent="0.35">
      <c r="K2010" s="21"/>
      <c r="L2010" s="25"/>
      <c r="M2010" s="12"/>
      <c r="N2010" s="12"/>
      <c r="O2010" s="12"/>
    </row>
    <row r="2011" spans="11:15" x14ac:dyDescent="0.35">
      <c r="K2011" s="21"/>
      <c r="L2011" s="25"/>
      <c r="M2011" s="12"/>
      <c r="N2011" s="12"/>
      <c r="O2011" s="12"/>
    </row>
    <row r="2012" spans="11:15" x14ac:dyDescent="0.35">
      <c r="K2012" s="21"/>
      <c r="L2012" s="25"/>
      <c r="M2012" s="12"/>
      <c r="N2012" s="12"/>
      <c r="O2012" s="12"/>
    </row>
    <row r="2013" spans="11:15" x14ac:dyDescent="0.35">
      <c r="K2013" s="21"/>
      <c r="L2013" s="25"/>
      <c r="M2013" s="12"/>
      <c r="N2013" s="12"/>
      <c r="O2013" s="12"/>
    </row>
    <row r="2014" spans="11:15" x14ac:dyDescent="0.35">
      <c r="K2014" s="21"/>
      <c r="L2014" s="25"/>
      <c r="M2014" s="12"/>
      <c r="N2014" s="12"/>
      <c r="O2014" s="12"/>
    </row>
    <row r="2015" spans="11:15" x14ac:dyDescent="0.35">
      <c r="K2015" s="21"/>
      <c r="L2015" s="25"/>
      <c r="M2015" s="12"/>
      <c r="N2015" s="12"/>
      <c r="O2015" s="12"/>
    </row>
    <row r="2016" spans="11:15" x14ac:dyDescent="0.35">
      <c r="K2016" s="21"/>
      <c r="L2016" s="25"/>
      <c r="M2016" s="12"/>
      <c r="N2016" s="12"/>
      <c r="O2016" s="12"/>
    </row>
    <row r="2017" spans="11:15" x14ac:dyDescent="0.35">
      <c r="K2017" s="21"/>
      <c r="L2017" s="25"/>
      <c r="M2017" s="12"/>
      <c r="N2017" s="12"/>
      <c r="O2017" s="12"/>
    </row>
    <row r="2018" spans="11:15" x14ac:dyDescent="0.35">
      <c r="K2018" s="21"/>
      <c r="L2018" s="25"/>
      <c r="M2018" s="12"/>
      <c r="N2018" s="12"/>
      <c r="O2018" s="12"/>
    </row>
    <row r="2019" spans="11:15" x14ac:dyDescent="0.35">
      <c r="K2019" s="21"/>
      <c r="L2019" s="25"/>
      <c r="M2019" s="12"/>
      <c r="N2019" s="12"/>
      <c r="O2019" s="12"/>
    </row>
    <row r="2020" spans="11:15" x14ac:dyDescent="0.35">
      <c r="K2020" s="21"/>
      <c r="L2020" s="25"/>
      <c r="M2020" s="12"/>
      <c r="N2020" s="12"/>
      <c r="O2020" s="12"/>
    </row>
    <row r="2021" spans="11:15" x14ac:dyDescent="0.35">
      <c r="K2021" s="21"/>
      <c r="L2021" s="25"/>
      <c r="M2021" s="12"/>
      <c r="N2021" s="12"/>
      <c r="O2021" s="12"/>
    </row>
    <row r="2022" spans="11:15" x14ac:dyDescent="0.35">
      <c r="K2022" s="21"/>
      <c r="L2022" s="25"/>
      <c r="M2022" s="12"/>
      <c r="N2022" s="12"/>
      <c r="O2022" s="12"/>
    </row>
    <row r="2023" spans="11:15" x14ac:dyDescent="0.35">
      <c r="K2023" s="21"/>
      <c r="L2023" s="25"/>
      <c r="M2023" s="12"/>
      <c r="N2023" s="12"/>
      <c r="O2023" s="12"/>
    </row>
    <row r="2024" spans="11:15" x14ac:dyDescent="0.35">
      <c r="K2024" s="21"/>
      <c r="L2024" s="25"/>
      <c r="M2024" s="12"/>
      <c r="N2024" s="12"/>
      <c r="O2024" s="12"/>
    </row>
    <row r="2025" spans="11:15" x14ac:dyDescent="0.35">
      <c r="K2025" s="21"/>
      <c r="L2025" s="25"/>
      <c r="M2025" s="12"/>
      <c r="N2025" s="12"/>
      <c r="O2025" s="12"/>
    </row>
    <row r="2026" spans="11:15" x14ac:dyDescent="0.35">
      <c r="K2026" s="21"/>
      <c r="L2026" s="25"/>
      <c r="M2026" s="12"/>
      <c r="N2026" s="12"/>
      <c r="O2026" s="12"/>
    </row>
    <row r="2027" spans="11:15" x14ac:dyDescent="0.35">
      <c r="K2027" s="21"/>
      <c r="L2027" s="25"/>
      <c r="M2027" s="12"/>
      <c r="N2027" s="12"/>
      <c r="O2027" s="12"/>
    </row>
    <row r="2028" spans="11:15" x14ac:dyDescent="0.35">
      <c r="K2028" s="21"/>
      <c r="L2028" s="25"/>
      <c r="M2028" s="12"/>
      <c r="N2028" s="12"/>
      <c r="O2028" s="12"/>
    </row>
    <row r="2029" spans="11:15" x14ac:dyDescent="0.35">
      <c r="K2029" s="21"/>
      <c r="L2029" s="25"/>
      <c r="M2029" s="12"/>
      <c r="N2029" s="12"/>
      <c r="O2029" s="12"/>
    </row>
    <row r="2030" spans="11:15" x14ac:dyDescent="0.35">
      <c r="K2030" s="21"/>
      <c r="L2030" s="25"/>
      <c r="M2030" s="12"/>
      <c r="N2030" s="12"/>
      <c r="O2030" s="12"/>
    </row>
    <row r="2031" spans="11:15" x14ac:dyDescent="0.35">
      <c r="K2031" s="21"/>
      <c r="L2031" s="25"/>
      <c r="M2031" s="12"/>
      <c r="N2031" s="12"/>
      <c r="O2031" s="12"/>
    </row>
    <row r="2032" spans="11:15" x14ac:dyDescent="0.35">
      <c r="K2032" s="21"/>
      <c r="L2032" s="25"/>
      <c r="M2032" s="12"/>
      <c r="N2032" s="12"/>
      <c r="O2032" s="12"/>
    </row>
    <row r="2033" spans="11:15" x14ac:dyDescent="0.35">
      <c r="K2033" s="21"/>
      <c r="L2033" s="25"/>
      <c r="M2033" s="12"/>
      <c r="N2033" s="12"/>
      <c r="O2033" s="12"/>
    </row>
    <row r="2034" spans="11:15" x14ac:dyDescent="0.35">
      <c r="K2034" s="21"/>
      <c r="L2034" s="25"/>
      <c r="M2034" s="12"/>
      <c r="N2034" s="12"/>
      <c r="O2034" s="12"/>
    </row>
    <row r="2035" spans="11:15" x14ac:dyDescent="0.35">
      <c r="K2035" s="21"/>
      <c r="L2035" s="25"/>
      <c r="M2035" s="12"/>
      <c r="N2035" s="12"/>
      <c r="O2035" s="12"/>
    </row>
    <row r="2036" spans="11:15" x14ac:dyDescent="0.35">
      <c r="K2036" s="21"/>
      <c r="L2036" s="25"/>
      <c r="M2036" s="12"/>
      <c r="N2036" s="12"/>
      <c r="O2036" s="12"/>
    </row>
    <row r="2037" spans="11:15" x14ac:dyDescent="0.35">
      <c r="K2037" s="21"/>
      <c r="L2037" s="25"/>
      <c r="M2037" s="12"/>
      <c r="N2037" s="12"/>
      <c r="O2037" s="12"/>
    </row>
    <row r="2038" spans="11:15" x14ac:dyDescent="0.35">
      <c r="K2038" s="21"/>
      <c r="L2038" s="25"/>
      <c r="M2038" s="12"/>
      <c r="N2038" s="12"/>
      <c r="O2038" s="12"/>
    </row>
    <row r="2039" spans="11:15" x14ac:dyDescent="0.35">
      <c r="K2039" s="21"/>
      <c r="L2039" s="25"/>
      <c r="M2039" s="12"/>
      <c r="N2039" s="12"/>
      <c r="O2039" s="12"/>
    </row>
    <row r="2040" spans="11:15" x14ac:dyDescent="0.35">
      <c r="K2040" s="21"/>
      <c r="L2040" s="25"/>
      <c r="M2040" s="12"/>
      <c r="N2040" s="12"/>
      <c r="O2040" s="12"/>
    </row>
    <row r="2041" spans="11:15" x14ac:dyDescent="0.35">
      <c r="K2041" s="21"/>
      <c r="L2041" s="25"/>
      <c r="M2041" s="12"/>
      <c r="N2041" s="12"/>
      <c r="O2041" s="12"/>
    </row>
    <row r="2042" spans="11:15" x14ac:dyDescent="0.35">
      <c r="K2042" s="21"/>
      <c r="L2042" s="25"/>
      <c r="M2042" s="12"/>
      <c r="N2042" s="12"/>
      <c r="O2042" s="12"/>
    </row>
    <row r="2043" spans="11:15" x14ac:dyDescent="0.35">
      <c r="K2043" s="21"/>
      <c r="L2043" s="25"/>
      <c r="M2043" s="12"/>
      <c r="N2043" s="12"/>
      <c r="O2043" s="12"/>
    </row>
    <row r="2044" spans="11:15" x14ac:dyDescent="0.35">
      <c r="K2044" s="21"/>
      <c r="L2044" s="25"/>
      <c r="M2044" s="12"/>
      <c r="N2044" s="12"/>
      <c r="O2044" s="12"/>
    </row>
    <row r="2045" spans="11:15" x14ac:dyDescent="0.35">
      <c r="K2045" s="21"/>
      <c r="L2045" s="25"/>
      <c r="M2045" s="12"/>
      <c r="N2045" s="12"/>
      <c r="O2045" s="12"/>
    </row>
    <row r="2046" spans="11:15" x14ac:dyDescent="0.35">
      <c r="K2046" s="21"/>
      <c r="L2046" s="25"/>
      <c r="M2046" s="12"/>
      <c r="N2046" s="12"/>
      <c r="O2046" s="12"/>
    </row>
    <row r="2047" spans="11:15" x14ac:dyDescent="0.35">
      <c r="K2047" s="21"/>
      <c r="L2047" s="25"/>
      <c r="M2047" s="12"/>
      <c r="N2047" s="12"/>
      <c r="O2047" s="12"/>
    </row>
    <row r="2048" spans="11:15" x14ac:dyDescent="0.35">
      <c r="K2048" s="21"/>
      <c r="L2048" s="25"/>
      <c r="M2048" s="12"/>
      <c r="N2048" s="12"/>
      <c r="O2048" s="12"/>
    </row>
    <row r="2049" spans="11:15" x14ac:dyDescent="0.35">
      <c r="K2049" s="21"/>
      <c r="L2049" s="25"/>
      <c r="M2049" s="12"/>
      <c r="N2049" s="12"/>
      <c r="O2049" s="12"/>
    </row>
    <row r="2050" spans="11:15" x14ac:dyDescent="0.35">
      <c r="K2050" s="21"/>
      <c r="L2050" s="25"/>
      <c r="M2050" s="12"/>
      <c r="N2050" s="12"/>
      <c r="O2050" s="12"/>
    </row>
    <row r="2051" spans="11:15" x14ac:dyDescent="0.35">
      <c r="K2051" s="21"/>
      <c r="L2051" s="25"/>
      <c r="M2051" s="12"/>
      <c r="N2051" s="12"/>
      <c r="O2051" s="12"/>
    </row>
    <row r="2052" spans="11:15" x14ac:dyDescent="0.35">
      <c r="K2052" s="21"/>
      <c r="L2052" s="25"/>
      <c r="M2052" s="12"/>
      <c r="N2052" s="12"/>
      <c r="O2052" s="12"/>
    </row>
    <row r="2053" spans="11:15" x14ac:dyDescent="0.35">
      <c r="K2053" s="21"/>
      <c r="L2053" s="25"/>
      <c r="M2053" s="12"/>
      <c r="N2053" s="12"/>
      <c r="O2053" s="12"/>
    </row>
    <row r="2054" spans="11:15" x14ac:dyDescent="0.35">
      <c r="K2054" s="21"/>
      <c r="L2054" s="25"/>
      <c r="M2054" s="12"/>
      <c r="N2054" s="12"/>
      <c r="O2054" s="12"/>
    </row>
    <row r="2055" spans="11:15" x14ac:dyDescent="0.35">
      <c r="K2055" s="21"/>
      <c r="L2055" s="25"/>
      <c r="M2055" s="12"/>
      <c r="N2055" s="12"/>
      <c r="O2055" s="12"/>
    </row>
    <row r="2056" spans="11:15" x14ac:dyDescent="0.35">
      <c r="K2056" s="21"/>
      <c r="L2056" s="25"/>
      <c r="M2056" s="12"/>
      <c r="N2056" s="12"/>
      <c r="O2056" s="12"/>
    </row>
    <row r="2057" spans="11:15" x14ac:dyDescent="0.35">
      <c r="K2057" s="21"/>
      <c r="L2057" s="25"/>
      <c r="M2057" s="12"/>
      <c r="N2057" s="12"/>
      <c r="O2057" s="12"/>
    </row>
    <row r="2058" spans="11:15" x14ac:dyDescent="0.35">
      <c r="K2058" s="21"/>
      <c r="L2058" s="25"/>
      <c r="M2058" s="12"/>
      <c r="N2058" s="12"/>
      <c r="O2058" s="12"/>
    </row>
    <row r="2059" spans="11:15" x14ac:dyDescent="0.35">
      <c r="K2059" s="21"/>
      <c r="L2059" s="25"/>
      <c r="M2059" s="12"/>
      <c r="N2059" s="12"/>
      <c r="O2059" s="12"/>
    </row>
    <row r="2060" spans="11:15" x14ac:dyDescent="0.35">
      <c r="K2060" s="21"/>
      <c r="L2060" s="25"/>
      <c r="M2060" s="12"/>
      <c r="N2060" s="12"/>
      <c r="O2060" s="12"/>
    </row>
    <row r="2061" spans="11:15" x14ac:dyDescent="0.35">
      <c r="K2061" s="21"/>
      <c r="L2061" s="25"/>
      <c r="M2061" s="12"/>
      <c r="N2061" s="12"/>
      <c r="O2061" s="12"/>
    </row>
    <row r="2062" spans="11:15" x14ac:dyDescent="0.35">
      <c r="K2062" s="21"/>
      <c r="L2062" s="25"/>
      <c r="M2062" s="12"/>
      <c r="N2062" s="12"/>
      <c r="O2062" s="12"/>
    </row>
    <row r="2063" spans="11:15" x14ac:dyDescent="0.35">
      <c r="K2063" s="21"/>
      <c r="L2063" s="25"/>
      <c r="M2063" s="12"/>
      <c r="N2063" s="12"/>
      <c r="O2063" s="12"/>
    </row>
    <row r="2064" spans="11:15" x14ac:dyDescent="0.35">
      <c r="K2064" s="21"/>
      <c r="L2064" s="25"/>
      <c r="M2064" s="12"/>
      <c r="N2064" s="12"/>
      <c r="O2064" s="12"/>
    </row>
    <row r="2065" spans="11:15" x14ac:dyDescent="0.35">
      <c r="K2065" s="21"/>
      <c r="L2065" s="25"/>
      <c r="M2065" s="12"/>
      <c r="N2065" s="12"/>
      <c r="O2065" s="12"/>
    </row>
    <row r="2066" spans="11:15" x14ac:dyDescent="0.35">
      <c r="K2066" s="21"/>
      <c r="L2066" s="25"/>
      <c r="M2066" s="12"/>
      <c r="N2066" s="12"/>
      <c r="O2066" s="12"/>
    </row>
    <row r="2067" spans="11:15" x14ac:dyDescent="0.35">
      <c r="K2067" s="21"/>
      <c r="L2067" s="25"/>
      <c r="M2067" s="12"/>
      <c r="N2067" s="12"/>
      <c r="O2067" s="12"/>
    </row>
    <row r="2068" spans="11:15" x14ac:dyDescent="0.35">
      <c r="K2068" s="21"/>
      <c r="L2068" s="25"/>
      <c r="M2068" s="12"/>
      <c r="N2068" s="12"/>
      <c r="O2068" s="12"/>
    </row>
    <row r="2069" spans="11:15" x14ac:dyDescent="0.35">
      <c r="K2069" s="21"/>
      <c r="L2069" s="25"/>
      <c r="M2069" s="12"/>
      <c r="N2069" s="12"/>
      <c r="O2069" s="12"/>
    </row>
    <row r="2070" spans="11:15" x14ac:dyDescent="0.35">
      <c r="K2070" s="21"/>
      <c r="L2070" s="25"/>
      <c r="M2070" s="12"/>
      <c r="N2070" s="12"/>
      <c r="O2070" s="12"/>
    </row>
    <row r="2071" spans="11:15" x14ac:dyDescent="0.35">
      <c r="K2071" s="21"/>
      <c r="L2071" s="25"/>
      <c r="M2071" s="12"/>
      <c r="N2071" s="12"/>
      <c r="O2071" s="12"/>
    </row>
    <row r="2072" spans="11:15" x14ac:dyDescent="0.35">
      <c r="K2072" s="21"/>
      <c r="L2072" s="25"/>
      <c r="M2072" s="12"/>
      <c r="N2072" s="12"/>
      <c r="O2072" s="12"/>
    </row>
    <row r="2073" spans="11:15" x14ac:dyDescent="0.35">
      <c r="K2073" s="21"/>
      <c r="L2073" s="25"/>
      <c r="M2073" s="12"/>
      <c r="N2073" s="12"/>
      <c r="O2073" s="12"/>
    </row>
    <row r="2074" spans="11:15" x14ac:dyDescent="0.35">
      <c r="K2074" s="21"/>
      <c r="L2074" s="25"/>
      <c r="M2074" s="12"/>
      <c r="N2074" s="12"/>
      <c r="O2074" s="12"/>
    </row>
    <row r="2075" spans="11:15" x14ac:dyDescent="0.35">
      <c r="K2075" s="21"/>
      <c r="L2075" s="25"/>
      <c r="M2075" s="12"/>
      <c r="N2075" s="12"/>
      <c r="O2075" s="12"/>
    </row>
    <row r="2076" spans="11:15" x14ac:dyDescent="0.35">
      <c r="K2076" s="21"/>
      <c r="L2076" s="25"/>
      <c r="M2076" s="12"/>
      <c r="N2076" s="12"/>
      <c r="O2076" s="12"/>
    </row>
    <row r="2077" spans="11:15" x14ac:dyDescent="0.35">
      <c r="K2077" s="21"/>
      <c r="L2077" s="25"/>
      <c r="M2077" s="12"/>
      <c r="N2077" s="12"/>
      <c r="O2077" s="12"/>
    </row>
    <row r="2078" spans="11:15" x14ac:dyDescent="0.35">
      <c r="K2078" s="21"/>
      <c r="L2078" s="25"/>
      <c r="M2078" s="12"/>
      <c r="N2078" s="12"/>
      <c r="O2078" s="12"/>
    </row>
    <row r="2079" spans="11:15" x14ac:dyDescent="0.35">
      <c r="K2079" s="21"/>
      <c r="L2079" s="25"/>
      <c r="M2079" s="12"/>
      <c r="N2079" s="12"/>
      <c r="O2079" s="12"/>
    </row>
    <row r="2080" spans="11:15" x14ac:dyDescent="0.35">
      <c r="K2080" s="21"/>
      <c r="L2080" s="25"/>
      <c r="M2080" s="12"/>
      <c r="N2080" s="12"/>
      <c r="O2080" s="12"/>
    </row>
    <row r="2081" spans="11:15" x14ac:dyDescent="0.35">
      <c r="K2081" s="21"/>
      <c r="L2081" s="25"/>
      <c r="M2081" s="12"/>
      <c r="N2081" s="12"/>
      <c r="O2081" s="12"/>
    </row>
    <row r="2082" spans="11:15" x14ac:dyDescent="0.35">
      <c r="K2082" s="21"/>
      <c r="L2082" s="25"/>
      <c r="M2082" s="12"/>
      <c r="N2082" s="12"/>
      <c r="O2082" s="12"/>
    </row>
    <row r="2083" spans="11:15" x14ac:dyDescent="0.35">
      <c r="K2083" s="21"/>
      <c r="L2083" s="25"/>
      <c r="M2083" s="12"/>
      <c r="N2083" s="12"/>
      <c r="O2083" s="12"/>
    </row>
    <row r="2084" spans="11:15" x14ac:dyDescent="0.35">
      <c r="K2084" s="21"/>
      <c r="L2084" s="25"/>
      <c r="M2084" s="12"/>
      <c r="N2084" s="12"/>
      <c r="O2084" s="12"/>
    </row>
    <row r="2085" spans="11:15" x14ac:dyDescent="0.35">
      <c r="K2085" s="21"/>
      <c r="L2085" s="25"/>
      <c r="M2085" s="12"/>
      <c r="N2085" s="12"/>
      <c r="O2085" s="12"/>
    </row>
    <row r="2086" spans="11:15" x14ac:dyDescent="0.35">
      <c r="K2086" s="21"/>
      <c r="L2086" s="25"/>
      <c r="M2086" s="12"/>
      <c r="N2086" s="12"/>
      <c r="O2086" s="12"/>
    </row>
    <row r="2087" spans="11:15" x14ac:dyDescent="0.35">
      <c r="K2087" s="21"/>
      <c r="L2087" s="25"/>
      <c r="M2087" s="12"/>
      <c r="N2087" s="12"/>
      <c r="O2087" s="12"/>
    </row>
    <row r="2088" spans="11:15" x14ac:dyDescent="0.35">
      <c r="K2088" s="21"/>
      <c r="L2088" s="25"/>
      <c r="M2088" s="12"/>
      <c r="N2088" s="12"/>
      <c r="O2088" s="12"/>
    </row>
    <row r="2089" spans="11:15" x14ac:dyDescent="0.35">
      <c r="K2089" s="21"/>
      <c r="L2089" s="25"/>
      <c r="M2089" s="12"/>
      <c r="N2089" s="12"/>
      <c r="O2089" s="12"/>
    </row>
    <row r="2090" spans="11:15" x14ac:dyDescent="0.35">
      <c r="K2090" s="21"/>
      <c r="L2090" s="25"/>
      <c r="M2090" s="12"/>
      <c r="N2090" s="12"/>
      <c r="O2090" s="12"/>
    </row>
    <row r="2091" spans="11:15" x14ac:dyDescent="0.35">
      <c r="K2091" s="21"/>
      <c r="L2091" s="25"/>
      <c r="M2091" s="12"/>
      <c r="N2091" s="12"/>
      <c r="O2091" s="12"/>
    </row>
    <row r="2092" spans="11:15" x14ac:dyDescent="0.35">
      <c r="K2092" s="21"/>
      <c r="L2092" s="25"/>
      <c r="M2092" s="12"/>
      <c r="N2092" s="12"/>
      <c r="O2092" s="12"/>
    </row>
    <row r="2093" spans="11:15" x14ac:dyDescent="0.35">
      <c r="K2093" s="21"/>
      <c r="L2093" s="25"/>
      <c r="M2093" s="12"/>
      <c r="N2093" s="12"/>
      <c r="O2093" s="12"/>
    </row>
    <row r="2094" spans="11:15" x14ac:dyDescent="0.35">
      <c r="K2094" s="21"/>
      <c r="L2094" s="25"/>
      <c r="M2094" s="12"/>
      <c r="N2094" s="12"/>
      <c r="O2094" s="12"/>
    </row>
    <row r="2095" spans="11:15" x14ac:dyDescent="0.35">
      <c r="K2095" s="21"/>
      <c r="L2095" s="25"/>
      <c r="M2095" s="12"/>
      <c r="N2095" s="12"/>
      <c r="O2095" s="12"/>
    </row>
    <row r="2096" spans="11:15" x14ac:dyDescent="0.35">
      <c r="K2096" s="21"/>
      <c r="L2096" s="25"/>
      <c r="M2096" s="12"/>
      <c r="N2096" s="12"/>
      <c r="O2096" s="12"/>
    </row>
    <row r="2097" spans="11:15" x14ac:dyDescent="0.35">
      <c r="K2097" s="21"/>
      <c r="L2097" s="25"/>
      <c r="M2097" s="12"/>
      <c r="N2097" s="12"/>
      <c r="O2097" s="12"/>
    </row>
    <row r="2098" spans="11:15" x14ac:dyDescent="0.35">
      <c r="K2098" s="21"/>
      <c r="L2098" s="25"/>
      <c r="M2098" s="12"/>
      <c r="N2098" s="12"/>
      <c r="O2098" s="12"/>
    </row>
    <row r="2099" spans="11:15" x14ac:dyDescent="0.35">
      <c r="K2099" s="21"/>
      <c r="L2099" s="25"/>
      <c r="M2099" s="12"/>
      <c r="N2099" s="12"/>
      <c r="O2099" s="12"/>
    </row>
    <row r="2100" spans="11:15" x14ac:dyDescent="0.35">
      <c r="K2100" s="21"/>
      <c r="L2100" s="25"/>
      <c r="M2100" s="12"/>
      <c r="N2100" s="12"/>
      <c r="O2100" s="12"/>
    </row>
    <row r="2101" spans="11:15" x14ac:dyDescent="0.35">
      <c r="K2101" s="21"/>
      <c r="L2101" s="25"/>
      <c r="M2101" s="12"/>
      <c r="N2101" s="12"/>
      <c r="O2101" s="12"/>
    </row>
    <row r="2102" spans="11:15" x14ac:dyDescent="0.35">
      <c r="K2102" s="21"/>
      <c r="L2102" s="25"/>
      <c r="M2102" s="12"/>
      <c r="N2102" s="12"/>
      <c r="O2102" s="12"/>
    </row>
    <row r="2103" spans="11:15" x14ac:dyDescent="0.35">
      <c r="K2103" s="21"/>
      <c r="L2103" s="25"/>
      <c r="M2103" s="12"/>
      <c r="N2103" s="12"/>
      <c r="O2103" s="12"/>
    </row>
    <row r="2104" spans="11:15" x14ac:dyDescent="0.35">
      <c r="K2104" s="21"/>
      <c r="L2104" s="25"/>
      <c r="M2104" s="12"/>
      <c r="N2104" s="12"/>
      <c r="O2104" s="12"/>
    </row>
    <row r="2105" spans="11:15" x14ac:dyDescent="0.35">
      <c r="K2105" s="21"/>
      <c r="L2105" s="25"/>
      <c r="M2105" s="12"/>
      <c r="N2105" s="12"/>
      <c r="O2105" s="12"/>
    </row>
    <row r="2106" spans="11:15" x14ac:dyDescent="0.35">
      <c r="K2106" s="21"/>
      <c r="L2106" s="25"/>
      <c r="M2106" s="12"/>
      <c r="N2106" s="12"/>
      <c r="O2106" s="12"/>
    </row>
    <row r="2107" spans="11:15" x14ac:dyDescent="0.35">
      <c r="K2107" s="21"/>
      <c r="L2107" s="25"/>
      <c r="M2107" s="12"/>
      <c r="N2107" s="12"/>
      <c r="O2107" s="12"/>
    </row>
    <row r="2108" spans="11:15" x14ac:dyDescent="0.35">
      <c r="K2108" s="21"/>
      <c r="L2108" s="25"/>
      <c r="M2108" s="12"/>
      <c r="N2108" s="12"/>
      <c r="O2108" s="12"/>
    </row>
    <row r="2109" spans="11:15" x14ac:dyDescent="0.35">
      <c r="K2109" s="21"/>
      <c r="L2109" s="25"/>
      <c r="M2109" s="12"/>
      <c r="N2109" s="12"/>
      <c r="O2109" s="12"/>
    </row>
    <row r="2110" spans="11:15" x14ac:dyDescent="0.35">
      <c r="K2110" s="21"/>
      <c r="L2110" s="25"/>
      <c r="M2110" s="12"/>
      <c r="N2110" s="12"/>
      <c r="O2110" s="12"/>
    </row>
    <row r="2111" spans="11:15" x14ac:dyDescent="0.35">
      <c r="K2111" s="21"/>
      <c r="L2111" s="25"/>
      <c r="M2111" s="12"/>
      <c r="N2111" s="12"/>
      <c r="O2111" s="12"/>
    </row>
    <row r="2112" spans="11:15" x14ac:dyDescent="0.35">
      <c r="K2112" s="21"/>
      <c r="L2112" s="25"/>
      <c r="M2112" s="12"/>
      <c r="N2112" s="12"/>
      <c r="O2112" s="12"/>
    </row>
    <row r="2113" spans="11:15" x14ac:dyDescent="0.35">
      <c r="K2113" s="21"/>
      <c r="L2113" s="25"/>
      <c r="M2113" s="12"/>
      <c r="N2113" s="12"/>
      <c r="O2113" s="12"/>
    </row>
    <row r="2114" spans="11:15" x14ac:dyDescent="0.35">
      <c r="K2114" s="21"/>
      <c r="L2114" s="25"/>
      <c r="M2114" s="12"/>
      <c r="N2114" s="12"/>
      <c r="O2114" s="12"/>
    </row>
    <row r="2115" spans="11:15" x14ac:dyDescent="0.35">
      <c r="K2115" s="21"/>
      <c r="L2115" s="25"/>
      <c r="M2115" s="12"/>
      <c r="N2115" s="12"/>
      <c r="O2115" s="12"/>
    </row>
    <row r="2116" spans="11:15" x14ac:dyDescent="0.35">
      <c r="K2116" s="21"/>
      <c r="L2116" s="25"/>
      <c r="M2116" s="12"/>
      <c r="N2116" s="12"/>
      <c r="O2116" s="12"/>
    </row>
    <row r="2117" spans="11:15" x14ac:dyDescent="0.35">
      <c r="K2117" s="21"/>
      <c r="L2117" s="25"/>
      <c r="M2117" s="12"/>
      <c r="N2117" s="12"/>
      <c r="O2117" s="12"/>
    </row>
    <row r="2118" spans="11:15" x14ac:dyDescent="0.35">
      <c r="K2118" s="21"/>
      <c r="L2118" s="25"/>
      <c r="M2118" s="12"/>
      <c r="N2118" s="12"/>
      <c r="O2118" s="12"/>
    </row>
    <row r="2119" spans="11:15" x14ac:dyDescent="0.35">
      <c r="K2119" s="21"/>
      <c r="L2119" s="25"/>
      <c r="M2119" s="12"/>
      <c r="N2119" s="12"/>
      <c r="O2119" s="12"/>
    </row>
    <row r="2120" spans="11:15" x14ac:dyDescent="0.35">
      <c r="K2120" s="21"/>
      <c r="L2120" s="25"/>
      <c r="M2120" s="12"/>
      <c r="N2120" s="12"/>
      <c r="O2120" s="12"/>
    </row>
    <row r="2121" spans="11:15" x14ac:dyDescent="0.35">
      <c r="K2121" s="21"/>
      <c r="L2121" s="25"/>
      <c r="M2121" s="12"/>
      <c r="N2121" s="12"/>
      <c r="O2121" s="12"/>
    </row>
    <row r="2122" spans="11:15" x14ac:dyDescent="0.35">
      <c r="K2122" s="21"/>
      <c r="L2122" s="25"/>
      <c r="M2122" s="12"/>
      <c r="N2122" s="12"/>
      <c r="O2122" s="12"/>
    </row>
    <row r="2123" spans="11:15" x14ac:dyDescent="0.35">
      <c r="K2123" s="21"/>
      <c r="L2123" s="25"/>
      <c r="M2123" s="12"/>
      <c r="N2123" s="12"/>
      <c r="O2123" s="12"/>
    </row>
    <row r="2124" spans="11:15" x14ac:dyDescent="0.35">
      <c r="K2124" s="21"/>
      <c r="L2124" s="25"/>
      <c r="M2124" s="12"/>
      <c r="N2124" s="12"/>
      <c r="O2124" s="12"/>
    </row>
    <row r="2125" spans="11:15" x14ac:dyDescent="0.35">
      <c r="K2125" s="21"/>
      <c r="L2125" s="25"/>
      <c r="M2125" s="12"/>
      <c r="N2125" s="12"/>
      <c r="O2125" s="12"/>
    </row>
    <row r="2126" spans="11:15" x14ac:dyDescent="0.35">
      <c r="K2126" s="21"/>
      <c r="L2126" s="25"/>
      <c r="M2126" s="12"/>
      <c r="N2126" s="12"/>
      <c r="O2126" s="12"/>
    </row>
    <row r="2127" spans="11:15" x14ac:dyDescent="0.35">
      <c r="K2127" s="21"/>
      <c r="L2127" s="25"/>
      <c r="M2127" s="12"/>
      <c r="N2127" s="12"/>
      <c r="O2127" s="12"/>
    </row>
    <row r="2128" spans="11:15" x14ac:dyDescent="0.35">
      <c r="K2128" s="21"/>
      <c r="L2128" s="25"/>
      <c r="M2128" s="12"/>
      <c r="N2128" s="12"/>
      <c r="O2128" s="12"/>
    </row>
    <row r="2129" spans="11:15" x14ac:dyDescent="0.35">
      <c r="K2129" s="21"/>
      <c r="L2129" s="25"/>
      <c r="M2129" s="12"/>
      <c r="N2129" s="12"/>
      <c r="O2129" s="12"/>
    </row>
    <row r="2130" spans="11:15" x14ac:dyDescent="0.35">
      <c r="K2130" s="21"/>
      <c r="L2130" s="25"/>
      <c r="M2130" s="12"/>
      <c r="N2130" s="12"/>
      <c r="O2130" s="12"/>
    </row>
    <row r="2131" spans="11:15" x14ac:dyDescent="0.35">
      <c r="K2131" s="21"/>
      <c r="L2131" s="25"/>
      <c r="M2131" s="12"/>
      <c r="N2131" s="12"/>
      <c r="O2131" s="12"/>
    </row>
    <row r="2132" spans="11:15" x14ac:dyDescent="0.35">
      <c r="K2132" s="21"/>
      <c r="L2132" s="25"/>
      <c r="M2132" s="12"/>
      <c r="N2132" s="12"/>
      <c r="O2132" s="12"/>
    </row>
    <row r="2133" spans="11:15" x14ac:dyDescent="0.35">
      <c r="K2133" s="21"/>
      <c r="L2133" s="25"/>
      <c r="M2133" s="12"/>
      <c r="N2133" s="12"/>
      <c r="O2133" s="12"/>
    </row>
    <row r="2134" spans="11:15" x14ac:dyDescent="0.35">
      <c r="K2134" s="21"/>
      <c r="L2134" s="25"/>
      <c r="M2134" s="12"/>
      <c r="N2134" s="12"/>
      <c r="O2134" s="12"/>
    </row>
    <row r="2135" spans="11:15" x14ac:dyDescent="0.35">
      <c r="K2135" s="21"/>
      <c r="L2135" s="25"/>
      <c r="M2135" s="12"/>
      <c r="N2135" s="12"/>
      <c r="O2135" s="12"/>
    </row>
    <row r="2136" spans="11:15" x14ac:dyDescent="0.35">
      <c r="K2136" s="21"/>
      <c r="L2136" s="25"/>
      <c r="M2136" s="12"/>
      <c r="N2136" s="12"/>
      <c r="O2136" s="12"/>
    </row>
    <row r="2137" spans="11:15" x14ac:dyDescent="0.35">
      <c r="K2137" s="21"/>
      <c r="L2137" s="25"/>
      <c r="M2137" s="12"/>
      <c r="N2137" s="12"/>
      <c r="O2137" s="12"/>
    </row>
    <row r="2138" spans="11:15" x14ac:dyDescent="0.35">
      <c r="K2138" s="21"/>
      <c r="L2138" s="25"/>
      <c r="M2138" s="12"/>
      <c r="N2138" s="12"/>
      <c r="O2138" s="12"/>
    </row>
    <row r="2139" spans="11:15" x14ac:dyDescent="0.35">
      <c r="K2139" s="21"/>
      <c r="L2139" s="25"/>
      <c r="M2139" s="12"/>
      <c r="N2139" s="12"/>
      <c r="O2139" s="12"/>
    </row>
    <row r="2140" spans="11:15" x14ac:dyDescent="0.35">
      <c r="K2140" s="21"/>
      <c r="L2140" s="25"/>
      <c r="M2140" s="12"/>
      <c r="N2140" s="12"/>
      <c r="O2140" s="12"/>
    </row>
    <row r="2141" spans="11:15" x14ac:dyDescent="0.35">
      <c r="K2141" s="21"/>
      <c r="L2141" s="25"/>
      <c r="M2141" s="12"/>
      <c r="N2141" s="12"/>
      <c r="O2141" s="12"/>
    </row>
    <row r="2142" spans="11:15" x14ac:dyDescent="0.35">
      <c r="K2142" s="21"/>
      <c r="L2142" s="25"/>
      <c r="M2142" s="12"/>
      <c r="N2142" s="12"/>
      <c r="O2142" s="12"/>
    </row>
    <row r="2143" spans="11:15" x14ac:dyDescent="0.35">
      <c r="K2143" s="21"/>
      <c r="L2143" s="25"/>
      <c r="M2143" s="12"/>
      <c r="N2143" s="12"/>
      <c r="O2143" s="12"/>
    </row>
    <row r="2144" spans="11:15" x14ac:dyDescent="0.35">
      <c r="K2144" s="21"/>
      <c r="L2144" s="25"/>
      <c r="M2144" s="12"/>
      <c r="N2144" s="12"/>
      <c r="O2144" s="12"/>
    </row>
    <row r="2145" spans="11:15" x14ac:dyDescent="0.35">
      <c r="K2145" s="21"/>
      <c r="L2145" s="25"/>
      <c r="M2145" s="12"/>
      <c r="N2145" s="12"/>
      <c r="O2145" s="12"/>
    </row>
    <row r="2146" spans="11:15" x14ac:dyDescent="0.35">
      <c r="K2146" s="21"/>
      <c r="L2146" s="25"/>
      <c r="M2146" s="12"/>
      <c r="N2146" s="12"/>
      <c r="O2146" s="12"/>
    </row>
    <row r="2147" spans="11:15" x14ac:dyDescent="0.35">
      <c r="K2147" s="21"/>
      <c r="L2147" s="25"/>
      <c r="M2147" s="12"/>
      <c r="N2147" s="12"/>
      <c r="O2147" s="12"/>
    </row>
    <row r="2148" spans="11:15" x14ac:dyDescent="0.35">
      <c r="K2148" s="21"/>
      <c r="L2148" s="25"/>
      <c r="M2148" s="12"/>
      <c r="N2148" s="12"/>
      <c r="O2148" s="12"/>
    </row>
    <row r="2149" spans="11:15" x14ac:dyDescent="0.35">
      <c r="K2149" s="21"/>
      <c r="L2149" s="25"/>
      <c r="M2149" s="12"/>
      <c r="N2149" s="12"/>
      <c r="O2149" s="12"/>
    </row>
    <row r="2150" spans="11:15" x14ac:dyDescent="0.35">
      <c r="K2150" s="21"/>
      <c r="L2150" s="25"/>
      <c r="M2150" s="12"/>
      <c r="N2150" s="12"/>
      <c r="O2150" s="12"/>
    </row>
    <row r="2151" spans="11:15" x14ac:dyDescent="0.35">
      <c r="K2151" s="21"/>
      <c r="L2151" s="25"/>
      <c r="M2151" s="12"/>
      <c r="N2151" s="12"/>
      <c r="O2151" s="12"/>
    </row>
    <row r="2152" spans="11:15" x14ac:dyDescent="0.35">
      <c r="K2152" s="21"/>
      <c r="L2152" s="25"/>
      <c r="M2152" s="12"/>
      <c r="N2152" s="12"/>
      <c r="O2152" s="12"/>
    </row>
    <row r="2153" spans="11:15" x14ac:dyDescent="0.35">
      <c r="K2153" s="21"/>
      <c r="L2153" s="25"/>
      <c r="M2153" s="12"/>
      <c r="N2153" s="12"/>
      <c r="O2153" s="12"/>
    </row>
    <row r="2154" spans="11:15" x14ac:dyDescent="0.35">
      <c r="K2154" s="21"/>
      <c r="L2154" s="25"/>
      <c r="M2154" s="12"/>
      <c r="N2154" s="12"/>
      <c r="O2154" s="12"/>
    </row>
    <row r="2155" spans="11:15" x14ac:dyDescent="0.35">
      <c r="K2155" s="21"/>
      <c r="L2155" s="25"/>
      <c r="M2155" s="12"/>
      <c r="N2155" s="12"/>
      <c r="O2155" s="12"/>
    </row>
    <row r="2156" spans="11:15" x14ac:dyDescent="0.35">
      <c r="K2156" s="21"/>
      <c r="L2156" s="25"/>
      <c r="M2156" s="12"/>
      <c r="N2156" s="12"/>
      <c r="O2156" s="12"/>
    </row>
    <row r="2157" spans="11:15" x14ac:dyDescent="0.35">
      <c r="K2157" s="21"/>
      <c r="L2157" s="25"/>
      <c r="M2157" s="12"/>
      <c r="N2157" s="12"/>
      <c r="O2157" s="12"/>
    </row>
    <row r="2158" spans="11:15" x14ac:dyDescent="0.35">
      <c r="K2158" s="21"/>
      <c r="L2158" s="25"/>
      <c r="M2158" s="12"/>
      <c r="N2158" s="12"/>
      <c r="O2158" s="12"/>
    </row>
    <row r="2159" spans="11:15" x14ac:dyDescent="0.35">
      <c r="K2159" s="21"/>
      <c r="L2159" s="25"/>
      <c r="M2159" s="12"/>
      <c r="N2159" s="12"/>
      <c r="O2159" s="12"/>
    </row>
    <row r="2160" spans="11:15" x14ac:dyDescent="0.35">
      <c r="K2160" s="21"/>
      <c r="L2160" s="25"/>
      <c r="M2160" s="12"/>
      <c r="N2160" s="12"/>
      <c r="O2160" s="12"/>
    </row>
    <row r="2161" spans="11:15" x14ac:dyDescent="0.35">
      <c r="K2161" s="21"/>
      <c r="L2161" s="25"/>
      <c r="M2161" s="12"/>
      <c r="N2161" s="12"/>
      <c r="O2161" s="12"/>
    </row>
    <row r="2162" spans="11:15" x14ac:dyDescent="0.35">
      <c r="K2162" s="21"/>
      <c r="L2162" s="25"/>
      <c r="M2162" s="12"/>
      <c r="N2162" s="12"/>
      <c r="O2162" s="12"/>
    </row>
    <row r="2163" spans="11:15" x14ac:dyDescent="0.35">
      <c r="K2163" s="21"/>
      <c r="L2163" s="25"/>
      <c r="M2163" s="12"/>
      <c r="N2163" s="12"/>
      <c r="O2163" s="12"/>
    </row>
    <row r="2164" spans="11:15" x14ac:dyDescent="0.35">
      <c r="K2164" s="21"/>
      <c r="L2164" s="25"/>
      <c r="M2164" s="12"/>
      <c r="N2164" s="12"/>
      <c r="O2164" s="12"/>
    </row>
    <row r="2165" spans="11:15" x14ac:dyDescent="0.35">
      <c r="K2165" s="21"/>
      <c r="L2165" s="25"/>
      <c r="M2165" s="12"/>
      <c r="N2165" s="12"/>
      <c r="O2165" s="12"/>
    </row>
    <row r="2166" spans="11:15" x14ac:dyDescent="0.35">
      <c r="K2166" s="21"/>
      <c r="L2166" s="25"/>
      <c r="M2166" s="12"/>
      <c r="N2166" s="12"/>
      <c r="O2166" s="12"/>
    </row>
    <row r="2167" spans="11:15" x14ac:dyDescent="0.35">
      <c r="K2167" s="21"/>
      <c r="L2167" s="25"/>
      <c r="M2167" s="12"/>
      <c r="N2167" s="12"/>
      <c r="O2167" s="12"/>
    </row>
    <row r="2168" spans="11:15" x14ac:dyDescent="0.35">
      <c r="K2168" s="21"/>
      <c r="L2168" s="25"/>
      <c r="M2168" s="12"/>
      <c r="N2168" s="12"/>
      <c r="O2168" s="12"/>
    </row>
    <row r="2169" spans="11:15" x14ac:dyDescent="0.35">
      <c r="K2169" s="21"/>
      <c r="L2169" s="25"/>
      <c r="M2169" s="12"/>
      <c r="N2169" s="12"/>
      <c r="O2169" s="12"/>
    </row>
    <row r="2170" spans="11:15" x14ac:dyDescent="0.35">
      <c r="K2170" s="21"/>
      <c r="L2170" s="25"/>
      <c r="M2170" s="12"/>
      <c r="N2170" s="12"/>
      <c r="O2170" s="12"/>
    </row>
    <row r="2171" spans="11:15" x14ac:dyDescent="0.35">
      <c r="K2171" s="21"/>
      <c r="L2171" s="25"/>
      <c r="M2171" s="12"/>
      <c r="N2171" s="12"/>
      <c r="O2171" s="12"/>
    </row>
    <row r="2172" spans="11:15" x14ac:dyDescent="0.35">
      <c r="K2172" s="21"/>
      <c r="L2172" s="25"/>
      <c r="M2172" s="12"/>
      <c r="N2172" s="12"/>
      <c r="O2172" s="12"/>
    </row>
    <row r="2173" spans="11:15" x14ac:dyDescent="0.35">
      <c r="K2173" s="21"/>
      <c r="L2173" s="25"/>
      <c r="M2173" s="12"/>
      <c r="N2173" s="12"/>
      <c r="O2173" s="12"/>
    </row>
    <row r="2174" spans="11:15" x14ac:dyDescent="0.35">
      <c r="K2174" s="21"/>
      <c r="L2174" s="25"/>
      <c r="M2174" s="12"/>
      <c r="N2174" s="12"/>
      <c r="O2174" s="12"/>
    </row>
    <row r="2175" spans="11:15" x14ac:dyDescent="0.35">
      <c r="K2175" s="21"/>
      <c r="L2175" s="25"/>
      <c r="M2175" s="12"/>
      <c r="N2175" s="12"/>
      <c r="O2175" s="12"/>
    </row>
    <row r="2176" spans="11:15" x14ac:dyDescent="0.35">
      <c r="K2176" s="21"/>
      <c r="L2176" s="25"/>
      <c r="M2176" s="12"/>
      <c r="N2176" s="12"/>
      <c r="O2176" s="12"/>
    </row>
    <row r="2177" spans="11:15" x14ac:dyDescent="0.35">
      <c r="K2177" s="21"/>
      <c r="L2177" s="25"/>
      <c r="M2177" s="12"/>
      <c r="N2177" s="12"/>
      <c r="O2177" s="12"/>
    </row>
    <row r="2178" spans="11:15" x14ac:dyDescent="0.35">
      <c r="K2178" s="21"/>
      <c r="L2178" s="25"/>
      <c r="M2178" s="12"/>
      <c r="N2178" s="12"/>
      <c r="O2178" s="12"/>
    </row>
    <row r="2179" spans="11:15" x14ac:dyDescent="0.35">
      <c r="K2179" s="21"/>
      <c r="L2179" s="25"/>
      <c r="M2179" s="12"/>
      <c r="N2179" s="12"/>
      <c r="O2179" s="12"/>
    </row>
    <row r="2180" spans="11:15" x14ac:dyDescent="0.35">
      <c r="K2180" s="21"/>
      <c r="L2180" s="25"/>
      <c r="M2180" s="12"/>
      <c r="N2180" s="12"/>
      <c r="O2180" s="12"/>
    </row>
    <row r="2181" spans="11:15" x14ac:dyDescent="0.35">
      <c r="K2181" s="21"/>
      <c r="L2181" s="25"/>
      <c r="M2181" s="12"/>
      <c r="N2181" s="12"/>
      <c r="O2181" s="12"/>
    </row>
    <row r="2182" spans="11:15" x14ac:dyDescent="0.35">
      <c r="K2182" s="21"/>
      <c r="L2182" s="25"/>
      <c r="M2182" s="12"/>
      <c r="N2182" s="12"/>
      <c r="O2182" s="12"/>
    </row>
    <row r="2183" spans="11:15" x14ac:dyDescent="0.35">
      <c r="K2183" s="21"/>
      <c r="L2183" s="25"/>
      <c r="M2183" s="12"/>
      <c r="N2183" s="12"/>
      <c r="O2183" s="12"/>
    </row>
    <row r="2184" spans="11:15" x14ac:dyDescent="0.35">
      <c r="K2184" s="21"/>
      <c r="L2184" s="25"/>
      <c r="M2184" s="12"/>
      <c r="N2184" s="12"/>
      <c r="O2184" s="12"/>
    </row>
    <row r="2185" spans="11:15" x14ac:dyDescent="0.35">
      <c r="K2185" s="21"/>
      <c r="L2185" s="25"/>
      <c r="M2185" s="12"/>
      <c r="N2185" s="12"/>
      <c r="O2185" s="12"/>
    </row>
    <row r="2186" spans="11:15" x14ac:dyDescent="0.35">
      <c r="K2186" s="21"/>
      <c r="L2186" s="25"/>
      <c r="M2186" s="12"/>
      <c r="N2186" s="12"/>
      <c r="O2186" s="12"/>
    </row>
    <row r="2187" spans="11:15" x14ac:dyDescent="0.35">
      <c r="K2187" s="21"/>
      <c r="L2187" s="25"/>
      <c r="M2187" s="12"/>
      <c r="N2187" s="12"/>
      <c r="O2187" s="12"/>
    </row>
    <row r="2188" spans="11:15" x14ac:dyDescent="0.35">
      <c r="K2188" s="21"/>
      <c r="L2188" s="25"/>
      <c r="M2188" s="12"/>
      <c r="N2188" s="12"/>
      <c r="O2188" s="12"/>
    </row>
    <row r="2189" spans="11:15" x14ac:dyDescent="0.35">
      <c r="K2189" s="21"/>
      <c r="L2189" s="25"/>
      <c r="M2189" s="12"/>
      <c r="N2189" s="12"/>
      <c r="O2189" s="12"/>
    </row>
    <row r="2190" spans="11:15" x14ac:dyDescent="0.35">
      <c r="K2190" s="21"/>
      <c r="L2190" s="25"/>
      <c r="M2190" s="12"/>
      <c r="N2190" s="12"/>
      <c r="O2190" s="12"/>
    </row>
    <row r="2191" spans="11:15" x14ac:dyDescent="0.35">
      <c r="K2191" s="21"/>
      <c r="L2191" s="25"/>
      <c r="M2191" s="12"/>
      <c r="N2191" s="12"/>
      <c r="O2191" s="12"/>
    </row>
    <row r="2192" spans="11:15" x14ac:dyDescent="0.35">
      <c r="K2192" s="21"/>
      <c r="L2192" s="25"/>
      <c r="M2192" s="12"/>
      <c r="N2192" s="12"/>
      <c r="O2192" s="12"/>
    </row>
    <row r="2193" spans="11:15" x14ac:dyDescent="0.35">
      <c r="K2193" s="21"/>
      <c r="L2193" s="25"/>
      <c r="M2193" s="12"/>
      <c r="N2193" s="12"/>
      <c r="O2193" s="12"/>
    </row>
    <row r="2194" spans="11:15" x14ac:dyDescent="0.35">
      <c r="K2194" s="21"/>
      <c r="L2194" s="25"/>
      <c r="M2194" s="12"/>
      <c r="N2194" s="12"/>
      <c r="O2194" s="12"/>
    </row>
    <row r="2195" spans="11:15" x14ac:dyDescent="0.35">
      <c r="K2195" s="21"/>
      <c r="L2195" s="25"/>
      <c r="M2195" s="12"/>
      <c r="N2195" s="12"/>
      <c r="O2195" s="12"/>
    </row>
    <row r="2196" spans="11:15" x14ac:dyDescent="0.35">
      <c r="K2196" s="21"/>
      <c r="L2196" s="25"/>
      <c r="M2196" s="12"/>
      <c r="N2196" s="12"/>
      <c r="O2196" s="12"/>
    </row>
    <row r="2197" spans="11:15" x14ac:dyDescent="0.35">
      <c r="K2197" s="21"/>
      <c r="L2197" s="25"/>
      <c r="M2197" s="12"/>
      <c r="N2197" s="12"/>
      <c r="O2197" s="12"/>
    </row>
    <row r="2198" spans="11:15" x14ac:dyDescent="0.35">
      <c r="K2198" s="21"/>
      <c r="L2198" s="25"/>
      <c r="M2198" s="12"/>
      <c r="N2198" s="12"/>
      <c r="O2198" s="12"/>
    </row>
    <row r="2199" spans="11:15" x14ac:dyDescent="0.35">
      <c r="K2199" s="21"/>
      <c r="L2199" s="25"/>
      <c r="M2199" s="12"/>
      <c r="N2199" s="12"/>
      <c r="O2199" s="12"/>
    </row>
    <row r="2200" spans="11:15" x14ac:dyDescent="0.35">
      <c r="K2200" s="21"/>
      <c r="L2200" s="25"/>
      <c r="M2200" s="12"/>
      <c r="N2200" s="12"/>
      <c r="O2200" s="12"/>
    </row>
    <row r="2201" spans="11:15" x14ac:dyDescent="0.35">
      <c r="K2201" s="21"/>
      <c r="L2201" s="25"/>
      <c r="M2201" s="12"/>
      <c r="N2201" s="12"/>
      <c r="O2201" s="12"/>
    </row>
    <row r="2202" spans="11:15" x14ac:dyDescent="0.35">
      <c r="K2202" s="21"/>
      <c r="L2202" s="25"/>
      <c r="M2202" s="12"/>
      <c r="N2202" s="12"/>
      <c r="O2202" s="12"/>
    </row>
    <row r="2203" spans="11:15" x14ac:dyDescent="0.35">
      <c r="K2203" s="21"/>
      <c r="L2203" s="25"/>
      <c r="M2203" s="12"/>
      <c r="N2203" s="12"/>
      <c r="O2203" s="12"/>
    </row>
    <row r="2204" spans="11:15" x14ac:dyDescent="0.35">
      <c r="K2204" s="21"/>
      <c r="L2204" s="25"/>
      <c r="M2204" s="12"/>
      <c r="N2204" s="12"/>
      <c r="O2204" s="12"/>
    </row>
    <row r="2205" spans="11:15" x14ac:dyDescent="0.35">
      <c r="K2205" s="21"/>
      <c r="L2205" s="25"/>
      <c r="M2205" s="12"/>
      <c r="N2205" s="12"/>
      <c r="O2205" s="12"/>
    </row>
    <row r="2206" spans="11:15" x14ac:dyDescent="0.35">
      <c r="K2206" s="21"/>
      <c r="L2206" s="25"/>
      <c r="M2206" s="12"/>
      <c r="N2206" s="12"/>
      <c r="O2206" s="12"/>
    </row>
    <row r="2207" spans="11:15" x14ac:dyDescent="0.35">
      <c r="K2207" s="21"/>
      <c r="L2207" s="25"/>
      <c r="M2207" s="12"/>
      <c r="N2207" s="12"/>
      <c r="O2207" s="12"/>
    </row>
    <row r="2208" spans="11:15" x14ac:dyDescent="0.35">
      <c r="K2208" s="21"/>
      <c r="L2208" s="25"/>
      <c r="M2208" s="12"/>
      <c r="N2208" s="12"/>
      <c r="O2208" s="12"/>
    </row>
    <row r="2209" spans="11:15" x14ac:dyDescent="0.35">
      <c r="K2209" s="21"/>
      <c r="L2209" s="25"/>
      <c r="M2209" s="12"/>
      <c r="N2209" s="12"/>
      <c r="O2209" s="12"/>
    </row>
    <row r="2210" spans="11:15" x14ac:dyDescent="0.35">
      <c r="K2210" s="21"/>
      <c r="L2210" s="25"/>
      <c r="M2210" s="12"/>
      <c r="N2210" s="12"/>
      <c r="O2210" s="12"/>
    </row>
    <row r="2211" spans="11:15" x14ac:dyDescent="0.35">
      <c r="K2211" s="21"/>
      <c r="L2211" s="25"/>
      <c r="M2211" s="12"/>
      <c r="N2211" s="12"/>
      <c r="O2211" s="12"/>
    </row>
    <row r="2212" spans="11:15" x14ac:dyDescent="0.35">
      <c r="K2212" s="21"/>
      <c r="L2212" s="25"/>
      <c r="M2212" s="12"/>
      <c r="N2212" s="12"/>
      <c r="O2212" s="12"/>
    </row>
    <row r="2213" spans="11:15" x14ac:dyDescent="0.35">
      <c r="K2213" s="21"/>
      <c r="L2213" s="25"/>
      <c r="M2213" s="12"/>
      <c r="N2213" s="12"/>
      <c r="O2213" s="12"/>
    </row>
    <row r="2214" spans="11:15" x14ac:dyDescent="0.35">
      <c r="K2214" s="21"/>
      <c r="L2214" s="25"/>
      <c r="M2214" s="12"/>
      <c r="N2214" s="12"/>
      <c r="O2214" s="12"/>
    </row>
    <row r="2215" spans="11:15" x14ac:dyDescent="0.35">
      <c r="K2215" s="21"/>
      <c r="L2215" s="25"/>
      <c r="M2215" s="12"/>
      <c r="N2215" s="12"/>
      <c r="O2215" s="12"/>
    </row>
    <row r="2216" spans="11:15" x14ac:dyDescent="0.35">
      <c r="K2216" s="21"/>
      <c r="L2216" s="25"/>
      <c r="M2216" s="12"/>
      <c r="N2216" s="12"/>
      <c r="O2216" s="12"/>
    </row>
    <row r="2217" spans="11:15" x14ac:dyDescent="0.35">
      <c r="K2217" s="21"/>
      <c r="L2217" s="25"/>
      <c r="M2217" s="12"/>
      <c r="N2217" s="12"/>
      <c r="O2217" s="12"/>
    </row>
    <row r="2218" spans="11:15" x14ac:dyDescent="0.35">
      <c r="K2218" s="21"/>
      <c r="L2218" s="25"/>
      <c r="M2218" s="12"/>
      <c r="N2218" s="12"/>
      <c r="O2218" s="12"/>
    </row>
    <row r="2219" spans="11:15" x14ac:dyDescent="0.35">
      <c r="K2219" s="21"/>
      <c r="L2219" s="25"/>
      <c r="M2219" s="12"/>
      <c r="N2219" s="12"/>
      <c r="O2219" s="12"/>
    </row>
    <row r="2220" spans="11:15" x14ac:dyDescent="0.35">
      <c r="K2220" s="21"/>
      <c r="L2220" s="25"/>
      <c r="M2220" s="12"/>
      <c r="N2220" s="12"/>
      <c r="O2220" s="12"/>
    </row>
    <row r="2221" spans="11:15" x14ac:dyDescent="0.35">
      <c r="K2221" s="21"/>
      <c r="L2221" s="25"/>
      <c r="M2221" s="12"/>
      <c r="N2221" s="12"/>
      <c r="O2221" s="12"/>
    </row>
    <row r="2222" spans="11:15" x14ac:dyDescent="0.35">
      <c r="K2222" s="21"/>
      <c r="L2222" s="25"/>
      <c r="M2222" s="12"/>
      <c r="N2222" s="12"/>
      <c r="O2222" s="12"/>
    </row>
    <row r="2223" spans="11:15" x14ac:dyDescent="0.35">
      <c r="K2223" s="21"/>
      <c r="L2223" s="25"/>
      <c r="M2223" s="12"/>
      <c r="N2223" s="12"/>
      <c r="O2223" s="12"/>
    </row>
    <row r="2224" spans="11:15" x14ac:dyDescent="0.35">
      <c r="K2224" s="21"/>
      <c r="L2224" s="25"/>
      <c r="M2224" s="12"/>
      <c r="N2224" s="12"/>
      <c r="O2224" s="12"/>
    </row>
    <row r="2225" spans="11:15" x14ac:dyDescent="0.35">
      <c r="K2225" s="21"/>
      <c r="L2225" s="25"/>
      <c r="M2225" s="12"/>
      <c r="N2225" s="12"/>
      <c r="O2225" s="12"/>
    </row>
    <row r="2226" spans="11:15" x14ac:dyDescent="0.35">
      <c r="K2226" s="21"/>
      <c r="L2226" s="25"/>
      <c r="M2226" s="12"/>
      <c r="N2226" s="12"/>
      <c r="O2226" s="12"/>
    </row>
    <row r="2227" spans="11:15" x14ac:dyDescent="0.35">
      <c r="K2227" s="21"/>
      <c r="L2227" s="25"/>
      <c r="M2227" s="12"/>
      <c r="N2227" s="12"/>
      <c r="O2227" s="12"/>
    </row>
    <row r="2228" spans="11:15" x14ac:dyDescent="0.35">
      <c r="K2228" s="21"/>
      <c r="L2228" s="25"/>
      <c r="M2228" s="12"/>
      <c r="N2228" s="12"/>
      <c r="O2228" s="12"/>
    </row>
    <row r="2229" spans="11:15" x14ac:dyDescent="0.35">
      <c r="K2229" s="21"/>
      <c r="L2229" s="25"/>
      <c r="M2229" s="12"/>
      <c r="N2229" s="12"/>
      <c r="O2229" s="12"/>
    </row>
    <row r="2230" spans="11:15" x14ac:dyDescent="0.35">
      <c r="K2230" s="21"/>
      <c r="L2230" s="25"/>
      <c r="M2230" s="12"/>
      <c r="N2230" s="12"/>
      <c r="O2230" s="12"/>
    </row>
    <row r="2231" spans="11:15" x14ac:dyDescent="0.35">
      <c r="K2231" s="21"/>
      <c r="L2231" s="25"/>
      <c r="M2231" s="12"/>
      <c r="N2231" s="12"/>
      <c r="O2231" s="12"/>
    </row>
    <row r="2232" spans="11:15" x14ac:dyDescent="0.35">
      <c r="K2232" s="21"/>
      <c r="L2232" s="25"/>
      <c r="M2232" s="12"/>
      <c r="N2232" s="12"/>
      <c r="O2232" s="12"/>
    </row>
    <row r="2233" spans="11:15" x14ac:dyDescent="0.35">
      <c r="K2233" s="21"/>
      <c r="L2233" s="25"/>
      <c r="M2233" s="12"/>
      <c r="N2233" s="12"/>
      <c r="O2233" s="12"/>
    </row>
    <row r="2234" spans="11:15" x14ac:dyDescent="0.35">
      <c r="K2234" s="21"/>
      <c r="L2234" s="25"/>
      <c r="M2234" s="12"/>
      <c r="N2234" s="12"/>
      <c r="O2234" s="12"/>
    </row>
    <row r="2235" spans="11:15" x14ac:dyDescent="0.35">
      <c r="K2235" s="21"/>
      <c r="L2235" s="25"/>
      <c r="M2235" s="12"/>
      <c r="N2235" s="12"/>
      <c r="O2235" s="12"/>
    </row>
    <row r="2236" spans="11:15" x14ac:dyDescent="0.35">
      <c r="K2236" s="21"/>
      <c r="L2236" s="25"/>
      <c r="M2236" s="12"/>
      <c r="N2236" s="12"/>
      <c r="O2236" s="12"/>
    </row>
    <row r="2237" spans="11:15" x14ac:dyDescent="0.35">
      <c r="K2237" s="21"/>
      <c r="L2237" s="25"/>
      <c r="M2237" s="12"/>
      <c r="N2237" s="12"/>
      <c r="O2237" s="12"/>
    </row>
    <row r="2238" spans="11:15" x14ac:dyDescent="0.35">
      <c r="K2238" s="21"/>
      <c r="L2238" s="25"/>
      <c r="M2238" s="12"/>
      <c r="N2238" s="12"/>
      <c r="O2238" s="12"/>
    </row>
    <row r="2239" spans="11:15" x14ac:dyDescent="0.35">
      <c r="K2239" s="21"/>
      <c r="L2239" s="25"/>
      <c r="M2239" s="12"/>
      <c r="N2239" s="12"/>
      <c r="O2239" s="12"/>
    </row>
    <row r="2240" spans="11:15" x14ac:dyDescent="0.35">
      <c r="K2240" s="21"/>
      <c r="L2240" s="25"/>
      <c r="M2240" s="12"/>
      <c r="N2240" s="12"/>
      <c r="O2240" s="12"/>
    </row>
    <row r="2241" spans="11:15" x14ac:dyDescent="0.35">
      <c r="K2241" s="21"/>
      <c r="L2241" s="25"/>
      <c r="M2241" s="12"/>
      <c r="N2241" s="12"/>
      <c r="O2241" s="12"/>
    </row>
    <row r="2242" spans="11:15" x14ac:dyDescent="0.35">
      <c r="K2242" s="21"/>
      <c r="L2242" s="25"/>
      <c r="M2242" s="12"/>
      <c r="N2242" s="12"/>
      <c r="O2242" s="12"/>
    </row>
    <row r="2243" spans="11:15" x14ac:dyDescent="0.35">
      <c r="K2243" s="21"/>
      <c r="L2243" s="25"/>
      <c r="M2243" s="12"/>
      <c r="N2243" s="12"/>
      <c r="O2243" s="12"/>
    </row>
    <row r="2244" spans="11:15" x14ac:dyDescent="0.35">
      <c r="K2244" s="21"/>
      <c r="L2244" s="25"/>
      <c r="M2244" s="12"/>
      <c r="N2244" s="12"/>
      <c r="O2244" s="12"/>
    </row>
    <row r="2245" spans="11:15" x14ac:dyDescent="0.35">
      <c r="K2245" s="21"/>
      <c r="L2245" s="25"/>
      <c r="M2245" s="12"/>
      <c r="N2245" s="12"/>
      <c r="O2245" s="12"/>
    </row>
    <row r="2246" spans="11:15" x14ac:dyDescent="0.35">
      <c r="K2246" s="21"/>
      <c r="L2246" s="25"/>
      <c r="M2246" s="12"/>
      <c r="N2246" s="12"/>
      <c r="O2246" s="12"/>
    </row>
    <row r="2247" spans="11:15" x14ac:dyDescent="0.35">
      <c r="K2247" s="21"/>
      <c r="L2247" s="25"/>
      <c r="M2247" s="12"/>
      <c r="N2247" s="12"/>
      <c r="O2247" s="12"/>
    </row>
    <row r="2248" spans="11:15" x14ac:dyDescent="0.35">
      <c r="K2248" s="21"/>
      <c r="L2248" s="25"/>
      <c r="M2248" s="12"/>
      <c r="N2248" s="12"/>
      <c r="O2248" s="12"/>
    </row>
    <row r="2249" spans="11:15" x14ac:dyDescent="0.35">
      <c r="K2249" s="21"/>
      <c r="L2249" s="25"/>
      <c r="M2249" s="12"/>
      <c r="N2249" s="12"/>
      <c r="O2249" s="12"/>
    </row>
    <row r="2250" spans="11:15" x14ac:dyDescent="0.35">
      <c r="K2250" s="21"/>
      <c r="L2250" s="25"/>
      <c r="M2250" s="12"/>
      <c r="N2250" s="12"/>
      <c r="O2250" s="12"/>
    </row>
    <row r="2251" spans="11:15" x14ac:dyDescent="0.35">
      <c r="K2251" s="21"/>
      <c r="L2251" s="25"/>
      <c r="M2251" s="12"/>
      <c r="N2251" s="12"/>
      <c r="O2251" s="12"/>
    </row>
    <row r="2252" spans="11:15" x14ac:dyDescent="0.35">
      <c r="K2252" s="21"/>
      <c r="L2252" s="25"/>
      <c r="M2252" s="12"/>
      <c r="N2252" s="12"/>
      <c r="O2252" s="12"/>
    </row>
    <row r="2253" spans="11:15" x14ac:dyDescent="0.35">
      <c r="K2253" s="21"/>
      <c r="L2253" s="25"/>
      <c r="M2253" s="12"/>
      <c r="N2253" s="12"/>
      <c r="O2253" s="12"/>
    </row>
    <row r="2254" spans="11:15" x14ac:dyDescent="0.35">
      <c r="K2254" s="21"/>
      <c r="L2254" s="25"/>
      <c r="M2254" s="12"/>
      <c r="N2254" s="12"/>
      <c r="O2254" s="12"/>
    </row>
    <row r="2255" spans="11:15" x14ac:dyDescent="0.35">
      <c r="K2255" s="21"/>
      <c r="L2255" s="25"/>
      <c r="M2255" s="12"/>
      <c r="N2255" s="12"/>
      <c r="O2255" s="12"/>
    </row>
    <row r="2256" spans="11:15" x14ac:dyDescent="0.35">
      <c r="K2256" s="21"/>
      <c r="L2256" s="25"/>
      <c r="M2256" s="12"/>
      <c r="N2256" s="12"/>
      <c r="O2256" s="12"/>
    </row>
    <row r="2257" spans="11:15" x14ac:dyDescent="0.35">
      <c r="K2257" s="21"/>
      <c r="L2257" s="25"/>
      <c r="M2257" s="12"/>
      <c r="N2257" s="12"/>
      <c r="O2257" s="12"/>
    </row>
    <row r="2258" spans="11:15" x14ac:dyDescent="0.35">
      <c r="K2258" s="21"/>
      <c r="L2258" s="25"/>
      <c r="M2258" s="12"/>
      <c r="N2258" s="12"/>
      <c r="O2258" s="12"/>
    </row>
    <row r="2259" spans="11:15" x14ac:dyDescent="0.35">
      <c r="K2259" s="21"/>
      <c r="L2259" s="25"/>
      <c r="M2259" s="12"/>
      <c r="N2259" s="12"/>
      <c r="O2259" s="12"/>
    </row>
    <row r="2260" spans="11:15" x14ac:dyDescent="0.35">
      <c r="K2260" s="21"/>
      <c r="L2260" s="25"/>
      <c r="M2260" s="12"/>
      <c r="N2260" s="12"/>
      <c r="O2260" s="12"/>
    </row>
    <row r="2261" spans="11:15" x14ac:dyDescent="0.35">
      <c r="K2261" s="21"/>
      <c r="L2261" s="25"/>
      <c r="M2261" s="12"/>
      <c r="N2261" s="12"/>
      <c r="O2261" s="12"/>
    </row>
    <row r="2262" spans="11:15" x14ac:dyDescent="0.35">
      <c r="K2262" s="21"/>
      <c r="L2262" s="25"/>
      <c r="M2262" s="12"/>
      <c r="N2262" s="12"/>
      <c r="O2262" s="12"/>
    </row>
    <row r="2263" spans="11:15" x14ac:dyDescent="0.35">
      <c r="K2263" s="21"/>
      <c r="L2263" s="25"/>
      <c r="M2263" s="12"/>
      <c r="N2263" s="12"/>
      <c r="O2263" s="12"/>
    </row>
    <row r="2264" spans="11:15" x14ac:dyDescent="0.35">
      <c r="K2264" s="21"/>
      <c r="L2264" s="25"/>
      <c r="M2264" s="12"/>
      <c r="N2264" s="12"/>
      <c r="O2264" s="12"/>
    </row>
    <row r="2265" spans="11:15" x14ac:dyDescent="0.35">
      <c r="K2265" s="21"/>
      <c r="L2265" s="25"/>
      <c r="M2265" s="12"/>
      <c r="N2265" s="12"/>
      <c r="O2265" s="12"/>
    </row>
    <row r="2266" spans="11:15" x14ac:dyDescent="0.35">
      <c r="K2266" s="21"/>
      <c r="L2266" s="25"/>
      <c r="M2266" s="12"/>
      <c r="N2266" s="12"/>
      <c r="O2266" s="12"/>
    </row>
    <row r="2267" spans="11:15" x14ac:dyDescent="0.35">
      <c r="K2267" s="21"/>
      <c r="L2267" s="25"/>
      <c r="M2267" s="12"/>
      <c r="N2267" s="12"/>
      <c r="O2267" s="12"/>
    </row>
    <row r="2268" spans="11:15" x14ac:dyDescent="0.35">
      <c r="K2268" s="21"/>
      <c r="L2268" s="25"/>
      <c r="M2268" s="12"/>
      <c r="N2268" s="12"/>
      <c r="O2268" s="12"/>
    </row>
    <row r="2269" spans="11:15" x14ac:dyDescent="0.35">
      <c r="K2269" s="21"/>
      <c r="L2269" s="25"/>
      <c r="M2269" s="12"/>
      <c r="N2269" s="12"/>
      <c r="O2269" s="12"/>
    </row>
    <row r="2270" spans="11:15" x14ac:dyDescent="0.35">
      <c r="K2270" s="21"/>
      <c r="L2270" s="25"/>
      <c r="M2270" s="12"/>
      <c r="N2270" s="12"/>
      <c r="O2270" s="12"/>
    </row>
    <row r="2271" spans="11:15" x14ac:dyDescent="0.35">
      <c r="K2271" s="21"/>
      <c r="L2271" s="25"/>
      <c r="M2271" s="12"/>
      <c r="N2271" s="12"/>
      <c r="O2271" s="12"/>
    </row>
    <row r="2272" spans="11:15" x14ac:dyDescent="0.35">
      <c r="K2272" s="21"/>
      <c r="L2272" s="25"/>
      <c r="M2272" s="12"/>
      <c r="N2272" s="12"/>
      <c r="O2272" s="12"/>
    </row>
    <row r="2273" spans="11:15" x14ac:dyDescent="0.35">
      <c r="K2273" s="21"/>
      <c r="L2273" s="25"/>
      <c r="M2273" s="12"/>
      <c r="N2273" s="12"/>
      <c r="O2273" s="12"/>
    </row>
    <row r="2274" spans="11:15" x14ac:dyDescent="0.35">
      <c r="K2274" s="21"/>
      <c r="L2274" s="25"/>
      <c r="M2274" s="12"/>
      <c r="N2274" s="12"/>
      <c r="O2274" s="12"/>
    </row>
    <row r="2275" spans="11:15" x14ac:dyDescent="0.35">
      <c r="K2275" s="21"/>
      <c r="L2275" s="25"/>
      <c r="M2275" s="12"/>
      <c r="N2275" s="12"/>
      <c r="O2275" s="12"/>
    </row>
    <row r="2276" spans="11:15" x14ac:dyDescent="0.35">
      <c r="K2276" s="21"/>
      <c r="L2276" s="25"/>
      <c r="M2276" s="12"/>
      <c r="N2276" s="12"/>
      <c r="O2276" s="12"/>
    </row>
    <row r="2277" spans="11:15" x14ac:dyDescent="0.35">
      <c r="K2277" s="21"/>
      <c r="L2277" s="25"/>
      <c r="M2277" s="12"/>
      <c r="N2277" s="12"/>
      <c r="O2277" s="12"/>
    </row>
    <row r="2278" spans="11:15" x14ac:dyDescent="0.35">
      <c r="K2278" s="21"/>
      <c r="L2278" s="25"/>
      <c r="M2278" s="12"/>
      <c r="N2278" s="12"/>
      <c r="O2278" s="12"/>
    </row>
    <row r="2279" spans="11:15" x14ac:dyDescent="0.35">
      <c r="K2279" s="21"/>
      <c r="L2279" s="25"/>
      <c r="M2279" s="12"/>
      <c r="N2279" s="12"/>
      <c r="O2279" s="12"/>
    </row>
    <row r="2280" spans="11:15" x14ac:dyDescent="0.35">
      <c r="K2280" s="21"/>
      <c r="L2280" s="25"/>
      <c r="M2280" s="12"/>
      <c r="N2280" s="12"/>
      <c r="O2280" s="12"/>
    </row>
    <row r="2281" spans="11:15" x14ac:dyDescent="0.35">
      <c r="K2281" s="21"/>
      <c r="L2281" s="25"/>
      <c r="M2281" s="12"/>
      <c r="N2281" s="12"/>
      <c r="O2281" s="12"/>
    </row>
    <row r="2282" spans="11:15" x14ac:dyDescent="0.35">
      <c r="K2282" s="21"/>
      <c r="L2282" s="25"/>
      <c r="M2282" s="12"/>
      <c r="N2282" s="12"/>
      <c r="O2282" s="12"/>
    </row>
    <row r="2283" spans="11:15" x14ac:dyDescent="0.35">
      <c r="K2283" s="21"/>
      <c r="L2283" s="25"/>
      <c r="M2283" s="12"/>
      <c r="N2283" s="12"/>
      <c r="O2283" s="12"/>
    </row>
    <row r="2284" spans="11:15" x14ac:dyDescent="0.35">
      <c r="K2284" s="21"/>
      <c r="L2284" s="25"/>
      <c r="M2284" s="12"/>
      <c r="N2284" s="12"/>
      <c r="O2284" s="12"/>
    </row>
    <row r="2285" spans="11:15" x14ac:dyDescent="0.35">
      <c r="K2285" s="21"/>
      <c r="L2285" s="25"/>
      <c r="M2285" s="12"/>
      <c r="N2285" s="12"/>
      <c r="O2285" s="12"/>
    </row>
    <row r="2286" spans="11:15" x14ac:dyDescent="0.35">
      <c r="K2286" s="21"/>
      <c r="L2286" s="25"/>
      <c r="M2286" s="12"/>
      <c r="N2286" s="12"/>
      <c r="O2286" s="12"/>
    </row>
    <row r="2287" spans="11:15" x14ac:dyDescent="0.35">
      <c r="K2287" s="21"/>
      <c r="L2287" s="25"/>
      <c r="M2287" s="12"/>
      <c r="N2287" s="12"/>
      <c r="O2287" s="12"/>
    </row>
    <row r="2288" spans="11:15" x14ac:dyDescent="0.35">
      <c r="K2288" s="21"/>
      <c r="L2288" s="25"/>
      <c r="M2288" s="12"/>
      <c r="N2288" s="12"/>
      <c r="O2288" s="12"/>
    </row>
    <row r="2289" spans="11:15" x14ac:dyDescent="0.35">
      <c r="K2289" s="21"/>
      <c r="L2289" s="25"/>
      <c r="M2289" s="12"/>
      <c r="N2289" s="12"/>
      <c r="O2289" s="12"/>
    </row>
    <row r="2290" spans="11:15" x14ac:dyDescent="0.35">
      <c r="K2290" s="21"/>
      <c r="L2290" s="25"/>
      <c r="M2290" s="12"/>
      <c r="N2290" s="12"/>
      <c r="O2290" s="12"/>
    </row>
    <row r="2291" spans="11:15" x14ac:dyDescent="0.35">
      <c r="K2291" s="21"/>
      <c r="L2291" s="25"/>
      <c r="M2291" s="12"/>
      <c r="N2291" s="12"/>
      <c r="O2291" s="12"/>
    </row>
    <row r="2292" spans="11:15" x14ac:dyDescent="0.35">
      <c r="K2292" s="21"/>
      <c r="L2292" s="25"/>
      <c r="M2292" s="12"/>
      <c r="N2292" s="12"/>
      <c r="O2292" s="12"/>
    </row>
    <row r="2293" spans="11:15" x14ac:dyDescent="0.35">
      <c r="K2293" s="21"/>
      <c r="L2293" s="25"/>
      <c r="M2293" s="12"/>
      <c r="N2293" s="12"/>
      <c r="O2293" s="12"/>
    </row>
    <row r="2294" spans="11:15" x14ac:dyDescent="0.35">
      <c r="K2294" s="21"/>
      <c r="L2294" s="25"/>
      <c r="M2294" s="12"/>
      <c r="N2294" s="12"/>
      <c r="O2294" s="12"/>
    </row>
    <row r="2295" spans="11:15" x14ac:dyDescent="0.35">
      <c r="K2295" s="21"/>
      <c r="L2295" s="25"/>
      <c r="M2295" s="12"/>
      <c r="N2295" s="12"/>
      <c r="O2295" s="12"/>
    </row>
    <row r="2296" spans="11:15" x14ac:dyDescent="0.35">
      <c r="K2296" s="21"/>
      <c r="L2296" s="25"/>
      <c r="M2296" s="12"/>
      <c r="N2296" s="12"/>
      <c r="O2296" s="12"/>
    </row>
    <row r="2297" spans="11:15" x14ac:dyDescent="0.35">
      <c r="K2297" s="21"/>
      <c r="L2297" s="25"/>
      <c r="M2297" s="12"/>
      <c r="N2297" s="12"/>
      <c r="O2297" s="12"/>
    </row>
    <row r="2298" spans="11:15" x14ac:dyDescent="0.35">
      <c r="K2298" s="21"/>
      <c r="L2298" s="25"/>
      <c r="M2298" s="12"/>
      <c r="N2298" s="12"/>
      <c r="O2298" s="12"/>
    </row>
    <row r="2299" spans="11:15" x14ac:dyDescent="0.35">
      <c r="K2299" s="21"/>
      <c r="L2299" s="25"/>
      <c r="M2299" s="12"/>
      <c r="N2299" s="12"/>
      <c r="O2299" s="12"/>
    </row>
    <row r="2300" spans="11:15" x14ac:dyDescent="0.35">
      <c r="K2300" s="21"/>
      <c r="L2300" s="25"/>
      <c r="M2300" s="12"/>
      <c r="N2300" s="12"/>
      <c r="O2300" s="12"/>
    </row>
    <row r="2301" spans="11:15" x14ac:dyDescent="0.35">
      <c r="K2301" s="21"/>
      <c r="L2301" s="25"/>
      <c r="M2301" s="12"/>
      <c r="N2301" s="12"/>
      <c r="O2301" s="12"/>
    </row>
    <row r="2302" spans="11:15" x14ac:dyDescent="0.35">
      <c r="K2302" s="21"/>
      <c r="L2302" s="25"/>
      <c r="M2302" s="12"/>
      <c r="N2302" s="12"/>
      <c r="O2302" s="12"/>
    </row>
    <row r="2303" spans="11:15" x14ac:dyDescent="0.35">
      <c r="K2303" s="21"/>
      <c r="L2303" s="25"/>
      <c r="M2303" s="12"/>
      <c r="N2303" s="12"/>
      <c r="O2303" s="12"/>
    </row>
    <row r="2304" spans="11:15" x14ac:dyDescent="0.35">
      <c r="K2304" s="21"/>
      <c r="L2304" s="25"/>
      <c r="M2304" s="12"/>
      <c r="N2304" s="12"/>
      <c r="O2304" s="12"/>
    </row>
    <row r="2305" spans="11:15" x14ac:dyDescent="0.35">
      <c r="K2305" s="21"/>
      <c r="L2305" s="25"/>
      <c r="M2305" s="12"/>
      <c r="N2305" s="12"/>
      <c r="O2305" s="12"/>
    </row>
    <row r="2306" spans="11:15" x14ac:dyDescent="0.35">
      <c r="K2306" s="21"/>
      <c r="L2306" s="25"/>
      <c r="M2306" s="12"/>
      <c r="N2306" s="12"/>
      <c r="O2306" s="12"/>
    </row>
    <row r="2307" spans="11:15" x14ac:dyDescent="0.35">
      <c r="K2307" s="21"/>
      <c r="L2307" s="25"/>
      <c r="M2307" s="12"/>
      <c r="N2307" s="12"/>
      <c r="O2307" s="12"/>
    </row>
    <row r="2308" spans="11:15" x14ac:dyDescent="0.35">
      <c r="K2308" s="21"/>
      <c r="L2308" s="25"/>
      <c r="M2308" s="12"/>
      <c r="N2308" s="12"/>
      <c r="O2308" s="12"/>
    </row>
    <row r="2309" spans="11:15" x14ac:dyDescent="0.35">
      <c r="K2309" s="21"/>
      <c r="L2309" s="25"/>
      <c r="M2309" s="12"/>
      <c r="N2309" s="12"/>
      <c r="O2309" s="12"/>
    </row>
    <row r="2310" spans="11:15" x14ac:dyDescent="0.35">
      <c r="K2310" s="21"/>
      <c r="L2310" s="25"/>
      <c r="M2310" s="12"/>
      <c r="N2310" s="12"/>
      <c r="O2310" s="12"/>
    </row>
    <row r="2311" spans="11:15" x14ac:dyDescent="0.35">
      <c r="K2311" s="21"/>
      <c r="L2311" s="25"/>
      <c r="M2311" s="12"/>
      <c r="N2311" s="12"/>
      <c r="O2311" s="12"/>
    </row>
    <row r="2312" spans="11:15" x14ac:dyDescent="0.35">
      <c r="K2312" s="21"/>
      <c r="L2312" s="25"/>
      <c r="M2312" s="12"/>
      <c r="N2312" s="12"/>
      <c r="O2312" s="12"/>
    </row>
    <row r="2313" spans="11:15" x14ac:dyDescent="0.35">
      <c r="K2313" s="21"/>
      <c r="L2313" s="25"/>
      <c r="M2313" s="12"/>
      <c r="N2313" s="12"/>
      <c r="O2313" s="12"/>
    </row>
    <row r="2314" spans="11:15" x14ac:dyDescent="0.35">
      <c r="K2314" s="21"/>
      <c r="L2314" s="25"/>
      <c r="M2314" s="12"/>
      <c r="N2314" s="12"/>
      <c r="O2314" s="12"/>
    </row>
    <row r="2315" spans="11:15" x14ac:dyDescent="0.35">
      <c r="K2315" s="21"/>
      <c r="L2315" s="25"/>
      <c r="M2315" s="12"/>
      <c r="N2315" s="12"/>
      <c r="O2315" s="12"/>
    </row>
    <row r="2316" spans="11:15" x14ac:dyDescent="0.35">
      <c r="K2316" s="21"/>
      <c r="L2316" s="25"/>
      <c r="M2316" s="12"/>
      <c r="N2316" s="12"/>
      <c r="O2316" s="12"/>
    </row>
    <row r="2317" spans="11:15" x14ac:dyDescent="0.35">
      <c r="K2317" s="21"/>
      <c r="L2317" s="25"/>
      <c r="M2317" s="12"/>
      <c r="N2317" s="12"/>
      <c r="O2317" s="12"/>
    </row>
    <row r="2318" spans="11:15" x14ac:dyDescent="0.35">
      <c r="K2318" s="21"/>
      <c r="L2318" s="25"/>
      <c r="M2318" s="12"/>
      <c r="N2318" s="12"/>
      <c r="O2318" s="12"/>
    </row>
    <row r="2319" spans="11:15" x14ac:dyDescent="0.35">
      <c r="K2319" s="21"/>
      <c r="L2319" s="25"/>
      <c r="M2319" s="12"/>
      <c r="N2319" s="12"/>
      <c r="O2319" s="12"/>
    </row>
    <row r="2320" spans="11:15" x14ac:dyDescent="0.35">
      <c r="K2320" s="21"/>
      <c r="L2320" s="25"/>
      <c r="M2320" s="12"/>
      <c r="N2320" s="12"/>
      <c r="O2320" s="12"/>
    </row>
    <row r="2321" spans="11:15" x14ac:dyDescent="0.35">
      <c r="K2321" s="21"/>
      <c r="L2321" s="25"/>
      <c r="M2321" s="12"/>
      <c r="N2321" s="12"/>
      <c r="O2321" s="12"/>
    </row>
    <row r="2322" spans="11:15" x14ac:dyDescent="0.35">
      <c r="K2322" s="21"/>
      <c r="L2322" s="25"/>
      <c r="M2322" s="12"/>
      <c r="N2322" s="12"/>
      <c r="O2322" s="12"/>
    </row>
    <row r="2323" spans="11:15" x14ac:dyDescent="0.35">
      <c r="K2323" s="21"/>
      <c r="L2323" s="25"/>
      <c r="M2323" s="12"/>
      <c r="N2323" s="12"/>
      <c r="O2323" s="12"/>
    </row>
    <row r="2324" spans="11:15" x14ac:dyDescent="0.35">
      <c r="K2324" s="21"/>
      <c r="L2324" s="25"/>
      <c r="M2324" s="12"/>
      <c r="N2324" s="12"/>
      <c r="O2324" s="12"/>
    </row>
    <row r="2325" spans="11:15" x14ac:dyDescent="0.35">
      <c r="K2325" s="21"/>
      <c r="L2325" s="25"/>
      <c r="M2325" s="12"/>
      <c r="N2325" s="12"/>
      <c r="O2325" s="12"/>
    </row>
    <row r="2326" spans="11:15" x14ac:dyDescent="0.35">
      <c r="K2326" s="21"/>
      <c r="L2326" s="25"/>
      <c r="M2326" s="12"/>
      <c r="N2326" s="12"/>
      <c r="O2326" s="12"/>
    </row>
    <row r="2327" spans="11:15" x14ac:dyDescent="0.35">
      <c r="K2327" s="21"/>
      <c r="L2327" s="25"/>
      <c r="M2327" s="12"/>
      <c r="N2327" s="12"/>
      <c r="O2327" s="12"/>
    </row>
    <row r="2328" spans="11:15" x14ac:dyDescent="0.35">
      <c r="K2328" s="21"/>
      <c r="L2328" s="25"/>
      <c r="M2328" s="12"/>
      <c r="N2328" s="12"/>
      <c r="O2328" s="12"/>
    </row>
    <row r="2329" spans="11:15" x14ac:dyDescent="0.35">
      <c r="K2329" s="21"/>
      <c r="L2329" s="25"/>
      <c r="M2329" s="12"/>
      <c r="N2329" s="12"/>
      <c r="O2329" s="12"/>
    </row>
    <row r="2330" spans="11:15" x14ac:dyDescent="0.35">
      <c r="K2330" s="21"/>
      <c r="L2330" s="25"/>
      <c r="M2330" s="12"/>
      <c r="N2330" s="12"/>
      <c r="O2330" s="12"/>
    </row>
    <row r="2331" spans="11:15" x14ac:dyDescent="0.35">
      <c r="K2331" s="21"/>
      <c r="L2331" s="25"/>
      <c r="M2331" s="12"/>
      <c r="N2331" s="12"/>
      <c r="O2331" s="12"/>
    </row>
    <row r="2332" spans="11:15" x14ac:dyDescent="0.35">
      <c r="K2332" s="21"/>
      <c r="L2332" s="25"/>
      <c r="M2332" s="12"/>
      <c r="N2332" s="12"/>
      <c r="O2332" s="12"/>
    </row>
    <row r="2333" spans="11:15" x14ac:dyDescent="0.35">
      <c r="K2333" s="21"/>
      <c r="L2333" s="25"/>
      <c r="M2333" s="12"/>
      <c r="N2333" s="12"/>
      <c r="O2333" s="12"/>
    </row>
    <row r="2334" spans="11:15" x14ac:dyDescent="0.35">
      <c r="K2334" s="21"/>
      <c r="L2334" s="25"/>
      <c r="M2334" s="12"/>
      <c r="N2334" s="12"/>
      <c r="O2334" s="12"/>
    </row>
    <row r="2335" spans="11:15" x14ac:dyDescent="0.35">
      <c r="K2335" s="21"/>
      <c r="L2335" s="25"/>
      <c r="M2335" s="12"/>
      <c r="N2335" s="12"/>
      <c r="O2335" s="12"/>
    </row>
    <row r="2336" spans="11:15" x14ac:dyDescent="0.35">
      <c r="K2336" s="21"/>
      <c r="L2336" s="25"/>
      <c r="M2336" s="12"/>
      <c r="N2336" s="12"/>
      <c r="O2336" s="12"/>
    </row>
    <row r="2337" spans="11:15" x14ac:dyDescent="0.35">
      <c r="K2337" s="21"/>
      <c r="L2337" s="25"/>
      <c r="M2337" s="12"/>
      <c r="N2337" s="12"/>
      <c r="O2337" s="12"/>
    </row>
    <row r="2338" spans="11:15" x14ac:dyDescent="0.35">
      <c r="K2338" s="21"/>
      <c r="L2338" s="25"/>
      <c r="M2338" s="12"/>
      <c r="N2338" s="12"/>
      <c r="O2338" s="12"/>
    </row>
    <row r="2339" spans="11:15" x14ac:dyDescent="0.35">
      <c r="K2339" s="21"/>
      <c r="L2339" s="25"/>
      <c r="M2339" s="12"/>
      <c r="N2339" s="12"/>
      <c r="O2339" s="12"/>
    </row>
    <row r="2340" spans="11:15" x14ac:dyDescent="0.35">
      <c r="K2340" s="21"/>
      <c r="L2340" s="25"/>
      <c r="M2340" s="12"/>
      <c r="N2340" s="12"/>
      <c r="O2340" s="12"/>
    </row>
    <row r="2341" spans="11:15" x14ac:dyDescent="0.35">
      <c r="K2341" s="21"/>
      <c r="L2341" s="25"/>
      <c r="M2341" s="12"/>
      <c r="N2341" s="12"/>
      <c r="O2341" s="12"/>
    </row>
    <row r="2342" spans="11:15" x14ac:dyDescent="0.35">
      <c r="K2342" s="21"/>
      <c r="L2342" s="25"/>
      <c r="M2342" s="12"/>
      <c r="N2342" s="12"/>
      <c r="O2342" s="12"/>
    </row>
    <row r="2343" spans="11:15" x14ac:dyDescent="0.35">
      <c r="K2343" s="21"/>
      <c r="L2343" s="25"/>
      <c r="M2343" s="12"/>
      <c r="N2343" s="12"/>
      <c r="O2343" s="12"/>
    </row>
    <row r="2344" spans="11:15" x14ac:dyDescent="0.35">
      <c r="K2344" s="21"/>
      <c r="L2344" s="25"/>
      <c r="M2344" s="12"/>
      <c r="N2344" s="12"/>
      <c r="O2344" s="12"/>
    </row>
    <row r="2345" spans="11:15" x14ac:dyDescent="0.35">
      <c r="K2345" s="21"/>
      <c r="L2345" s="25"/>
      <c r="M2345" s="12"/>
      <c r="N2345" s="12"/>
      <c r="O2345" s="12"/>
    </row>
    <row r="2346" spans="11:15" x14ac:dyDescent="0.35">
      <c r="K2346" s="21"/>
      <c r="L2346" s="25"/>
      <c r="M2346" s="12"/>
      <c r="N2346" s="12"/>
      <c r="O2346" s="12"/>
    </row>
    <row r="2347" spans="11:15" x14ac:dyDescent="0.35">
      <c r="K2347" s="21"/>
      <c r="L2347" s="25"/>
      <c r="M2347" s="12"/>
      <c r="N2347" s="12"/>
      <c r="O2347" s="12"/>
    </row>
    <row r="2348" spans="11:15" x14ac:dyDescent="0.35">
      <c r="K2348" s="21"/>
      <c r="L2348" s="25"/>
      <c r="M2348" s="12"/>
      <c r="N2348" s="12"/>
      <c r="O2348" s="12"/>
    </row>
    <row r="2349" spans="11:15" x14ac:dyDescent="0.35">
      <c r="K2349" s="21"/>
      <c r="L2349" s="25"/>
      <c r="M2349" s="12"/>
      <c r="N2349" s="12"/>
      <c r="O2349" s="12"/>
    </row>
    <row r="2350" spans="11:15" x14ac:dyDescent="0.35">
      <c r="K2350" s="21"/>
      <c r="L2350" s="25"/>
      <c r="M2350" s="12"/>
      <c r="N2350" s="12"/>
      <c r="O2350" s="12"/>
    </row>
    <row r="2351" spans="11:15" x14ac:dyDescent="0.35">
      <c r="K2351" s="21"/>
      <c r="L2351" s="25"/>
      <c r="M2351" s="12"/>
      <c r="N2351" s="12"/>
      <c r="O2351" s="12"/>
    </row>
    <row r="2352" spans="11:15" x14ac:dyDescent="0.35">
      <c r="K2352" s="21"/>
      <c r="L2352" s="25"/>
      <c r="M2352" s="12"/>
      <c r="N2352" s="12"/>
      <c r="O2352" s="12"/>
    </row>
    <row r="2353" spans="11:15" x14ac:dyDescent="0.35">
      <c r="K2353" s="21"/>
      <c r="L2353" s="25"/>
      <c r="M2353" s="12"/>
      <c r="N2353" s="12"/>
      <c r="O2353" s="12"/>
    </row>
    <row r="2354" spans="11:15" x14ac:dyDescent="0.35">
      <c r="K2354" s="21"/>
      <c r="L2354" s="25"/>
      <c r="M2354" s="12"/>
      <c r="N2354" s="12"/>
      <c r="O2354" s="12"/>
    </row>
    <row r="2355" spans="11:15" x14ac:dyDescent="0.35">
      <c r="K2355" s="21"/>
      <c r="L2355" s="25"/>
      <c r="M2355" s="12"/>
      <c r="N2355" s="12"/>
      <c r="O2355" s="12"/>
    </row>
    <row r="2356" spans="11:15" x14ac:dyDescent="0.35">
      <c r="K2356" s="21"/>
      <c r="L2356" s="25"/>
      <c r="M2356" s="12"/>
      <c r="N2356" s="12"/>
      <c r="O2356" s="12"/>
    </row>
    <row r="2357" spans="11:15" x14ac:dyDescent="0.35">
      <c r="K2357" s="21"/>
      <c r="L2357" s="25"/>
      <c r="M2357" s="12"/>
      <c r="N2357" s="12"/>
      <c r="O2357" s="12"/>
    </row>
    <row r="2358" spans="11:15" x14ac:dyDescent="0.35">
      <c r="K2358" s="21"/>
      <c r="L2358" s="25"/>
      <c r="M2358" s="12"/>
      <c r="N2358" s="12"/>
      <c r="O2358" s="12"/>
    </row>
    <row r="2359" spans="11:15" x14ac:dyDescent="0.35">
      <c r="K2359" s="21"/>
      <c r="L2359" s="25"/>
      <c r="M2359" s="12"/>
      <c r="N2359" s="12"/>
      <c r="O2359" s="12"/>
    </row>
    <row r="2360" spans="11:15" x14ac:dyDescent="0.35">
      <c r="K2360" s="21"/>
      <c r="L2360" s="25"/>
      <c r="M2360" s="12"/>
      <c r="N2360" s="12"/>
      <c r="O2360" s="12"/>
    </row>
    <row r="2361" spans="11:15" x14ac:dyDescent="0.35">
      <c r="K2361" s="21"/>
      <c r="L2361" s="25"/>
      <c r="M2361" s="12"/>
      <c r="N2361" s="12"/>
      <c r="O2361" s="12"/>
    </row>
    <row r="2362" spans="11:15" x14ac:dyDescent="0.35">
      <c r="K2362" s="21"/>
      <c r="L2362" s="25"/>
      <c r="M2362" s="12"/>
      <c r="N2362" s="12"/>
      <c r="O2362" s="12"/>
    </row>
    <row r="2363" spans="11:15" x14ac:dyDescent="0.35">
      <c r="K2363" s="21"/>
      <c r="L2363" s="25"/>
      <c r="M2363" s="12"/>
      <c r="N2363" s="12"/>
      <c r="O2363" s="12"/>
    </row>
    <row r="2364" spans="11:15" x14ac:dyDescent="0.35">
      <c r="K2364" s="21"/>
      <c r="L2364" s="25"/>
      <c r="M2364" s="12"/>
      <c r="N2364" s="12"/>
      <c r="O2364" s="12"/>
    </row>
    <row r="2365" spans="11:15" x14ac:dyDescent="0.35">
      <c r="K2365" s="21"/>
      <c r="L2365" s="25"/>
      <c r="M2365" s="12"/>
      <c r="N2365" s="12"/>
      <c r="O2365" s="12"/>
    </row>
    <row r="2366" spans="11:15" x14ac:dyDescent="0.35">
      <c r="K2366" s="21"/>
      <c r="L2366" s="25"/>
      <c r="M2366" s="12"/>
      <c r="N2366" s="12"/>
      <c r="O2366" s="12"/>
    </row>
    <row r="2367" spans="11:15" x14ac:dyDescent="0.35">
      <c r="K2367" s="21"/>
      <c r="L2367" s="25"/>
      <c r="M2367" s="12"/>
      <c r="N2367" s="12"/>
      <c r="O2367" s="12"/>
    </row>
    <row r="2368" spans="11:15" x14ac:dyDescent="0.35">
      <c r="K2368" s="21"/>
      <c r="L2368" s="25"/>
      <c r="M2368" s="12"/>
      <c r="N2368" s="12"/>
      <c r="O2368" s="12"/>
    </row>
    <row r="2369" spans="11:15" x14ac:dyDescent="0.35">
      <c r="K2369" s="21"/>
      <c r="L2369" s="25"/>
      <c r="M2369" s="12"/>
      <c r="N2369" s="12"/>
      <c r="O2369" s="12"/>
    </row>
    <row r="2370" spans="11:15" x14ac:dyDescent="0.35">
      <c r="K2370" s="21"/>
      <c r="L2370" s="25"/>
      <c r="M2370" s="12"/>
      <c r="N2370" s="12"/>
      <c r="O2370" s="12"/>
    </row>
    <row r="2371" spans="11:15" x14ac:dyDescent="0.35">
      <c r="K2371" s="21"/>
      <c r="L2371" s="25"/>
      <c r="M2371" s="12"/>
      <c r="N2371" s="12"/>
      <c r="O2371" s="12"/>
    </row>
    <row r="2372" spans="11:15" x14ac:dyDescent="0.35">
      <c r="K2372" s="21"/>
      <c r="L2372" s="25"/>
      <c r="M2372" s="12"/>
      <c r="N2372" s="12"/>
      <c r="O2372" s="12"/>
    </row>
    <row r="2373" spans="11:15" x14ac:dyDescent="0.35">
      <c r="K2373" s="21"/>
      <c r="L2373" s="25"/>
      <c r="M2373" s="12"/>
      <c r="N2373" s="12"/>
      <c r="O2373" s="12"/>
    </row>
    <row r="2374" spans="11:15" x14ac:dyDescent="0.35">
      <c r="K2374" s="21"/>
      <c r="L2374" s="25"/>
      <c r="M2374" s="12"/>
      <c r="N2374" s="12"/>
      <c r="O2374" s="12"/>
    </row>
    <row r="2375" spans="11:15" x14ac:dyDescent="0.35">
      <c r="K2375" s="21"/>
      <c r="L2375" s="25"/>
      <c r="M2375" s="12"/>
      <c r="N2375" s="12"/>
      <c r="O2375" s="12"/>
    </row>
    <row r="2376" spans="11:15" x14ac:dyDescent="0.35">
      <c r="K2376" s="21"/>
      <c r="L2376" s="25"/>
      <c r="M2376" s="12"/>
      <c r="N2376" s="12"/>
      <c r="O2376" s="12"/>
    </row>
    <row r="2377" spans="11:15" x14ac:dyDescent="0.35">
      <c r="K2377" s="21"/>
      <c r="L2377" s="25"/>
      <c r="M2377" s="12"/>
      <c r="N2377" s="12"/>
      <c r="O2377" s="12"/>
    </row>
    <row r="2378" spans="11:15" x14ac:dyDescent="0.35">
      <c r="K2378" s="21"/>
      <c r="L2378" s="25"/>
      <c r="M2378" s="12"/>
      <c r="N2378" s="12"/>
      <c r="O2378" s="12"/>
    </row>
    <row r="2379" spans="11:15" x14ac:dyDescent="0.35">
      <c r="K2379" s="21"/>
      <c r="L2379" s="25"/>
      <c r="M2379" s="12"/>
      <c r="N2379" s="12"/>
      <c r="O2379" s="12"/>
    </row>
    <row r="2380" spans="11:15" x14ac:dyDescent="0.35">
      <c r="K2380" s="21"/>
      <c r="L2380" s="25"/>
      <c r="M2380" s="12"/>
      <c r="N2380" s="12"/>
      <c r="O2380" s="12"/>
    </row>
    <row r="2381" spans="11:15" x14ac:dyDescent="0.35">
      <c r="K2381" s="21"/>
      <c r="L2381" s="25"/>
      <c r="M2381" s="12"/>
      <c r="N2381" s="12"/>
      <c r="O2381" s="12"/>
    </row>
    <row r="2382" spans="11:15" x14ac:dyDescent="0.35">
      <c r="K2382" s="21"/>
      <c r="L2382" s="25"/>
      <c r="M2382" s="12"/>
      <c r="N2382" s="12"/>
      <c r="O2382" s="12"/>
    </row>
    <row r="2383" spans="11:15" x14ac:dyDescent="0.35">
      <c r="K2383" s="21"/>
      <c r="L2383" s="25"/>
      <c r="M2383" s="12"/>
      <c r="N2383" s="12"/>
      <c r="O2383" s="12"/>
    </row>
    <row r="2384" spans="11:15" x14ac:dyDescent="0.35">
      <c r="K2384" s="21"/>
      <c r="L2384" s="25"/>
      <c r="M2384" s="12"/>
      <c r="N2384" s="12"/>
      <c r="O2384" s="12"/>
    </row>
    <row r="2385" spans="11:15" x14ac:dyDescent="0.35">
      <c r="K2385" s="21"/>
      <c r="L2385" s="25"/>
      <c r="M2385" s="12"/>
      <c r="N2385" s="12"/>
      <c r="O2385" s="12"/>
    </row>
    <row r="2386" spans="11:15" x14ac:dyDescent="0.35">
      <c r="K2386" s="21"/>
      <c r="L2386" s="25"/>
      <c r="M2386" s="12"/>
      <c r="N2386" s="12"/>
      <c r="O2386" s="12"/>
    </row>
    <row r="2387" spans="11:15" x14ac:dyDescent="0.35">
      <c r="K2387" s="21"/>
      <c r="L2387" s="25"/>
      <c r="M2387" s="12"/>
      <c r="N2387" s="12"/>
      <c r="O2387" s="12"/>
    </row>
    <row r="2388" spans="11:15" x14ac:dyDescent="0.35">
      <c r="K2388" s="21"/>
      <c r="L2388" s="25"/>
      <c r="M2388" s="12"/>
      <c r="N2388" s="12"/>
      <c r="O2388" s="12"/>
    </row>
    <row r="2389" spans="11:15" x14ac:dyDescent="0.35">
      <c r="K2389" s="21"/>
      <c r="L2389" s="25"/>
      <c r="M2389" s="12"/>
      <c r="N2389" s="12"/>
      <c r="O2389" s="12"/>
    </row>
    <row r="2390" spans="11:15" x14ac:dyDescent="0.35">
      <c r="K2390" s="21"/>
      <c r="L2390" s="25"/>
      <c r="M2390" s="12"/>
      <c r="N2390" s="12"/>
      <c r="O2390" s="12"/>
    </row>
    <row r="2391" spans="11:15" x14ac:dyDescent="0.35">
      <c r="K2391" s="21"/>
      <c r="L2391" s="25"/>
      <c r="M2391" s="12"/>
      <c r="N2391" s="12"/>
      <c r="O2391" s="12"/>
    </row>
    <row r="2392" spans="11:15" x14ac:dyDescent="0.35">
      <c r="K2392" s="21"/>
      <c r="L2392" s="25"/>
      <c r="M2392" s="12"/>
      <c r="N2392" s="12"/>
      <c r="O2392" s="12"/>
    </row>
    <row r="2393" spans="11:15" x14ac:dyDescent="0.35">
      <c r="K2393" s="21"/>
      <c r="L2393" s="25"/>
      <c r="M2393" s="12"/>
      <c r="N2393" s="12"/>
      <c r="O2393" s="12"/>
    </row>
    <row r="2394" spans="11:15" x14ac:dyDescent="0.35">
      <c r="K2394" s="21"/>
      <c r="L2394" s="25"/>
      <c r="M2394" s="12"/>
      <c r="N2394" s="12"/>
      <c r="O2394" s="12"/>
    </row>
    <row r="2395" spans="11:15" x14ac:dyDescent="0.35">
      <c r="K2395" s="21"/>
      <c r="L2395" s="25"/>
      <c r="M2395" s="12"/>
      <c r="N2395" s="12"/>
      <c r="O2395" s="12"/>
    </row>
    <row r="2396" spans="11:15" x14ac:dyDescent="0.35">
      <c r="K2396" s="21"/>
      <c r="L2396" s="25"/>
      <c r="M2396" s="12"/>
      <c r="N2396" s="12"/>
      <c r="O2396" s="12"/>
    </row>
    <row r="2397" spans="11:15" x14ac:dyDescent="0.35">
      <c r="K2397" s="21"/>
      <c r="L2397" s="25"/>
      <c r="M2397" s="12"/>
      <c r="N2397" s="12"/>
      <c r="O2397" s="12"/>
    </row>
    <row r="2398" spans="11:15" x14ac:dyDescent="0.35">
      <c r="K2398" s="21"/>
      <c r="L2398" s="25"/>
      <c r="M2398" s="12"/>
      <c r="N2398" s="12"/>
      <c r="O2398" s="12"/>
    </row>
    <row r="2399" spans="11:15" x14ac:dyDescent="0.35">
      <c r="K2399" s="21"/>
      <c r="L2399" s="25"/>
      <c r="M2399" s="12"/>
      <c r="N2399" s="12"/>
      <c r="O2399" s="12"/>
    </row>
    <row r="2400" spans="11:15" x14ac:dyDescent="0.35">
      <c r="K2400" s="21"/>
      <c r="L2400" s="25"/>
      <c r="M2400" s="12"/>
      <c r="N2400" s="12"/>
      <c r="O2400" s="12"/>
    </row>
    <row r="2401" spans="11:15" x14ac:dyDescent="0.35">
      <c r="K2401" s="21"/>
      <c r="L2401" s="25"/>
      <c r="M2401" s="12"/>
      <c r="N2401" s="12"/>
      <c r="O2401" s="12"/>
    </row>
    <row r="2402" spans="11:15" x14ac:dyDescent="0.35">
      <c r="K2402" s="21"/>
      <c r="L2402" s="25"/>
      <c r="M2402" s="12"/>
      <c r="N2402" s="12"/>
      <c r="O2402" s="12"/>
    </row>
    <row r="2403" spans="11:15" x14ac:dyDescent="0.35">
      <c r="K2403" s="21"/>
      <c r="L2403" s="25"/>
      <c r="M2403" s="12"/>
      <c r="N2403" s="12"/>
      <c r="O2403" s="12"/>
    </row>
    <row r="2404" spans="11:15" x14ac:dyDescent="0.35">
      <c r="K2404" s="21"/>
      <c r="L2404" s="25"/>
      <c r="M2404" s="12"/>
      <c r="N2404" s="12"/>
      <c r="O2404" s="12"/>
    </row>
    <row r="2405" spans="11:15" x14ac:dyDescent="0.35">
      <c r="K2405" s="21"/>
      <c r="L2405" s="25"/>
      <c r="M2405" s="12"/>
      <c r="N2405" s="12"/>
      <c r="O2405" s="12"/>
    </row>
    <row r="2406" spans="11:15" x14ac:dyDescent="0.35">
      <c r="K2406" s="21"/>
      <c r="L2406" s="25"/>
      <c r="M2406" s="12"/>
      <c r="N2406" s="12"/>
      <c r="O2406" s="12"/>
    </row>
    <row r="2407" spans="11:15" x14ac:dyDescent="0.35">
      <c r="K2407" s="21"/>
      <c r="L2407" s="25"/>
      <c r="M2407" s="12"/>
      <c r="N2407" s="12"/>
      <c r="O2407" s="12"/>
    </row>
    <row r="2408" spans="11:15" x14ac:dyDescent="0.35">
      <c r="K2408" s="21"/>
      <c r="L2408" s="25"/>
      <c r="M2408" s="12"/>
      <c r="N2408" s="12"/>
      <c r="O2408" s="12"/>
    </row>
    <row r="2409" spans="11:15" x14ac:dyDescent="0.35">
      <c r="K2409" s="21"/>
      <c r="L2409" s="25"/>
      <c r="M2409" s="12"/>
      <c r="N2409" s="12"/>
      <c r="O2409" s="12"/>
    </row>
    <row r="2410" spans="11:15" x14ac:dyDescent="0.35">
      <c r="K2410" s="21"/>
      <c r="L2410" s="25"/>
      <c r="M2410" s="12"/>
      <c r="N2410" s="12"/>
      <c r="O2410" s="12"/>
    </row>
    <row r="2411" spans="11:15" x14ac:dyDescent="0.35">
      <c r="K2411" s="21"/>
      <c r="L2411" s="25"/>
      <c r="M2411" s="12"/>
      <c r="N2411" s="12"/>
      <c r="O2411" s="12"/>
    </row>
    <row r="2412" spans="11:15" x14ac:dyDescent="0.35">
      <c r="K2412" s="21"/>
      <c r="L2412" s="25"/>
      <c r="M2412" s="12"/>
      <c r="N2412" s="12"/>
      <c r="O2412" s="12"/>
    </row>
    <row r="2413" spans="11:15" x14ac:dyDescent="0.35">
      <c r="K2413" s="21"/>
      <c r="L2413" s="25"/>
      <c r="M2413" s="12"/>
      <c r="N2413" s="12"/>
      <c r="O2413" s="12"/>
    </row>
    <row r="2414" spans="11:15" x14ac:dyDescent="0.35">
      <c r="K2414" s="21"/>
      <c r="L2414" s="25"/>
      <c r="M2414" s="12"/>
      <c r="N2414" s="12"/>
      <c r="O2414" s="12"/>
    </row>
    <row r="2415" spans="11:15" x14ac:dyDescent="0.35">
      <c r="K2415" s="21"/>
      <c r="L2415" s="25"/>
      <c r="M2415" s="12"/>
      <c r="N2415" s="12"/>
      <c r="O2415" s="12"/>
    </row>
    <row r="2416" spans="11:15" x14ac:dyDescent="0.35">
      <c r="K2416" s="21"/>
      <c r="L2416" s="25"/>
      <c r="M2416" s="12"/>
      <c r="N2416" s="12"/>
      <c r="O2416" s="12"/>
    </row>
    <row r="2417" spans="11:15" x14ac:dyDescent="0.35">
      <c r="K2417" s="21"/>
      <c r="L2417" s="25"/>
      <c r="M2417" s="12"/>
      <c r="N2417" s="12"/>
      <c r="O2417" s="12"/>
    </row>
    <row r="2418" spans="11:15" x14ac:dyDescent="0.35">
      <c r="K2418" s="21"/>
      <c r="L2418" s="25"/>
      <c r="M2418" s="12"/>
      <c r="N2418" s="12"/>
      <c r="O2418" s="12"/>
    </row>
    <row r="2419" spans="11:15" x14ac:dyDescent="0.35">
      <c r="K2419" s="21"/>
      <c r="L2419" s="25"/>
      <c r="M2419" s="12"/>
      <c r="N2419" s="12"/>
      <c r="O2419" s="12"/>
    </row>
    <row r="2420" spans="11:15" x14ac:dyDescent="0.35">
      <c r="K2420" s="21"/>
      <c r="L2420" s="25"/>
      <c r="M2420" s="12"/>
      <c r="N2420" s="12"/>
      <c r="O2420" s="12"/>
    </row>
    <row r="2421" spans="11:15" x14ac:dyDescent="0.35">
      <c r="K2421" s="21"/>
      <c r="L2421" s="25"/>
      <c r="M2421" s="12"/>
      <c r="N2421" s="12"/>
      <c r="O2421" s="12"/>
    </row>
    <row r="2422" spans="11:15" x14ac:dyDescent="0.35">
      <c r="K2422" s="21"/>
      <c r="L2422" s="25"/>
      <c r="M2422" s="12"/>
      <c r="N2422" s="12"/>
      <c r="O2422" s="12"/>
    </row>
    <row r="2423" spans="11:15" x14ac:dyDescent="0.35">
      <c r="K2423" s="21"/>
      <c r="L2423" s="25"/>
      <c r="M2423" s="12"/>
      <c r="N2423" s="12"/>
      <c r="O2423" s="12"/>
    </row>
    <row r="2424" spans="11:15" x14ac:dyDescent="0.35">
      <c r="K2424" s="21"/>
      <c r="L2424" s="25"/>
      <c r="M2424" s="12"/>
      <c r="N2424" s="12"/>
      <c r="O2424" s="12"/>
    </row>
    <row r="2425" spans="11:15" x14ac:dyDescent="0.35">
      <c r="K2425" s="21"/>
      <c r="L2425" s="25"/>
      <c r="M2425" s="12"/>
      <c r="N2425" s="12"/>
      <c r="O2425" s="12"/>
    </row>
    <row r="2426" spans="11:15" x14ac:dyDescent="0.35">
      <c r="K2426" s="21"/>
      <c r="L2426" s="25"/>
      <c r="M2426" s="12"/>
      <c r="N2426" s="12"/>
      <c r="O2426" s="12"/>
    </row>
    <row r="2427" spans="11:15" x14ac:dyDescent="0.35">
      <c r="K2427" s="21"/>
      <c r="L2427" s="25"/>
      <c r="M2427" s="12"/>
      <c r="N2427" s="12"/>
      <c r="O2427" s="12"/>
    </row>
    <row r="2428" spans="11:15" x14ac:dyDescent="0.35">
      <c r="K2428" s="21"/>
      <c r="L2428" s="25"/>
      <c r="M2428" s="12"/>
      <c r="N2428" s="12"/>
      <c r="O2428" s="12"/>
    </row>
    <row r="2429" spans="11:15" x14ac:dyDescent="0.35">
      <c r="K2429" s="21"/>
      <c r="L2429" s="25"/>
      <c r="M2429" s="12"/>
      <c r="N2429" s="12"/>
      <c r="O2429" s="12"/>
    </row>
    <row r="2430" spans="11:15" x14ac:dyDescent="0.35">
      <c r="K2430" s="21"/>
      <c r="L2430" s="25"/>
      <c r="M2430" s="12"/>
      <c r="N2430" s="12"/>
      <c r="O2430" s="12"/>
    </row>
    <row r="2431" spans="11:15" x14ac:dyDescent="0.35">
      <c r="K2431" s="21"/>
      <c r="L2431" s="25"/>
      <c r="M2431" s="12"/>
      <c r="N2431" s="12"/>
      <c r="O2431" s="12"/>
    </row>
    <row r="2432" spans="11:15" x14ac:dyDescent="0.35">
      <c r="K2432" s="21"/>
      <c r="L2432" s="25"/>
      <c r="M2432" s="12"/>
      <c r="N2432" s="12"/>
      <c r="O2432" s="12"/>
    </row>
    <row r="2433" spans="11:15" x14ac:dyDescent="0.35">
      <c r="K2433" s="21"/>
      <c r="L2433" s="25"/>
      <c r="M2433" s="12"/>
      <c r="N2433" s="12"/>
      <c r="O2433" s="12"/>
    </row>
    <row r="2434" spans="11:15" x14ac:dyDescent="0.35">
      <c r="K2434" s="21"/>
      <c r="L2434" s="25"/>
      <c r="M2434" s="12"/>
      <c r="N2434" s="12"/>
      <c r="O2434" s="12"/>
    </row>
    <row r="2435" spans="11:15" x14ac:dyDescent="0.35">
      <c r="K2435" s="21"/>
      <c r="L2435" s="25"/>
      <c r="M2435" s="12"/>
      <c r="N2435" s="12"/>
      <c r="O2435" s="12"/>
    </row>
    <row r="2436" spans="11:15" x14ac:dyDescent="0.35">
      <c r="K2436" s="21"/>
      <c r="L2436" s="25"/>
      <c r="M2436" s="12"/>
      <c r="N2436" s="12"/>
      <c r="O2436" s="12"/>
    </row>
    <row r="2437" spans="11:15" x14ac:dyDescent="0.35">
      <c r="K2437" s="21"/>
      <c r="L2437" s="25"/>
      <c r="M2437" s="12"/>
      <c r="N2437" s="12"/>
      <c r="O2437" s="12"/>
    </row>
    <row r="2438" spans="11:15" x14ac:dyDescent="0.35">
      <c r="K2438" s="21"/>
      <c r="L2438" s="25"/>
      <c r="M2438" s="12"/>
      <c r="N2438" s="12"/>
      <c r="O2438" s="12"/>
    </row>
    <row r="2439" spans="11:15" x14ac:dyDescent="0.35">
      <c r="K2439" s="21"/>
      <c r="L2439" s="25"/>
      <c r="M2439" s="12"/>
      <c r="N2439" s="12"/>
      <c r="O2439" s="12"/>
    </row>
    <row r="2440" spans="11:15" x14ac:dyDescent="0.35">
      <c r="K2440" s="21"/>
      <c r="L2440" s="25"/>
      <c r="M2440" s="12"/>
      <c r="N2440" s="12"/>
      <c r="O2440" s="12"/>
    </row>
    <row r="2441" spans="11:15" x14ac:dyDescent="0.35">
      <c r="K2441" s="21"/>
      <c r="L2441" s="25"/>
      <c r="M2441" s="12"/>
      <c r="N2441" s="12"/>
      <c r="O2441" s="12"/>
    </row>
    <row r="2442" spans="11:15" x14ac:dyDescent="0.35">
      <c r="K2442" s="21"/>
      <c r="L2442" s="25"/>
      <c r="M2442" s="12"/>
      <c r="N2442" s="12"/>
      <c r="O2442" s="12"/>
    </row>
    <row r="2443" spans="11:15" x14ac:dyDescent="0.35">
      <c r="K2443" s="21"/>
      <c r="L2443" s="25"/>
      <c r="M2443" s="12"/>
      <c r="N2443" s="12"/>
      <c r="O2443" s="12"/>
    </row>
    <row r="2444" spans="11:15" x14ac:dyDescent="0.35">
      <c r="K2444" s="21"/>
      <c r="L2444" s="25"/>
      <c r="M2444" s="12"/>
      <c r="N2444" s="12"/>
      <c r="O2444" s="12"/>
    </row>
    <row r="2445" spans="11:15" x14ac:dyDescent="0.35">
      <c r="K2445" s="21"/>
      <c r="L2445" s="25"/>
      <c r="M2445" s="12"/>
      <c r="N2445" s="12"/>
      <c r="O2445" s="12"/>
    </row>
    <row r="2446" spans="11:15" x14ac:dyDescent="0.35">
      <c r="K2446" s="21"/>
      <c r="L2446" s="25"/>
      <c r="M2446" s="12"/>
      <c r="N2446" s="12"/>
      <c r="O2446" s="12"/>
    </row>
    <row r="2447" spans="11:15" x14ac:dyDescent="0.35">
      <c r="K2447" s="21"/>
      <c r="L2447" s="25"/>
      <c r="M2447" s="12"/>
      <c r="N2447" s="12"/>
      <c r="O2447" s="12"/>
    </row>
    <row r="2448" spans="11:15" x14ac:dyDescent="0.35">
      <c r="K2448" s="21"/>
      <c r="L2448" s="25"/>
      <c r="M2448" s="12"/>
      <c r="N2448" s="12"/>
      <c r="O2448" s="12"/>
    </row>
    <row r="2449" spans="11:15" x14ac:dyDescent="0.35">
      <c r="K2449" s="21"/>
      <c r="L2449" s="25"/>
      <c r="M2449" s="12"/>
      <c r="N2449" s="12"/>
      <c r="O2449" s="12"/>
    </row>
    <row r="2450" spans="11:15" x14ac:dyDescent="0.35">
      <c r="K2450" s="21"/>
      <c r="L2450" s="25"/>
      <c r="M2450" s="12"/>
      <c r="N2450" s="12"/>
      <c r="O2450" s="12"/>
    </row>
    <row r="2451" spans="11:15" x14ac:dyDescent="0.35">
      <c r="K2451" s="21"/>
      <c r="L2451" s="25"/>
      <c r="M2451" s="12"/>
      <c r="N2451" s="12"/>
      <c r="O2451" s="12"/>
    </row>
    <row r="2452" spans="11:15" x14ac:dyDescent="0.35">
      <c r="K2452" s="21"/>
      <c r="L2452" s="25"/>
      <c r="M2452" s="12"/>
      <c r="N2452" s="12"/>
      <c r="O2452" s="12"/>
    </row>
    <row r="2453" spans="11:15" x14ac:dyDescent="0.35">
      <c r="K2453" s="21"/>
      <c r="L2453" s="25"/>
      <c r="M2453" s="12"/>
      <c r="N2453" s="12"/>
      <c r="O2453" s="12"/>
    </row>
    <row r="2454" spans="11:15" x14ac:dyDescent="0.35">
      <c r="K2454" s="21"/>
      <c r="L2454" s="25"/>
      <c r="M2454" s="12"/>
      <c r="N2454" s="12"/>
      <c r="O2454" s="12"/>
    </row>
    <row r="2455" spans="11:15" x14ac:dyDescent="0.35">
      <c r="K2455" s="21"/>
      <c r="L2455" s="25"/>
      <c r="M2455" s="12"/>
      <c r="N2455" s="12"/>
      <c r="O2455" s="12"/>
    </row>
    <row r="2456" spans="11:15" x14ac:dyDescent="0.35">
      <c r="K2456" s="21"/>
      <c r="L2456" s="25"/>
      <c r="M2456" s="12"/>
      <c r="N2456" s="12"/>
      <c r="O2456" s="12"/>
    </row>
    <row r="2457" spans="11:15" x14ac:dyDescent="0.35">
      <c r="K2457" s="21"/>
      <c r="L2457" s="25"/>
      <c r="M2457" s="12"/>
      <c r="N2457" s="12"/>
      <c r="O2457" s="12"/>
    </row>
    <row r="2458" spans="11:15" x14ac:dyDescent="0.35">
      <c r="K2458" s="21"/>
      <c r="L2458" s="25"/>
      <c r="M2458" s="12"/>
      <c r="N2458" s="12"/>
      <c r="O2458" s="12"/>
    </row>
    <row r="2459" spans="11:15" x14ac:dyDescent="0.35">
      <c r="K2459" s="21"/>
      <c r="L2459" s="25"/>
      <c r="M2459" s="12"/>
      <c r="N2459" s="12"/>
      <c r="O2459" s="12"/>
    </row>
    <row r="2460" spans="11:15" x14ac:dyDescent="0.35">
      <c r="K2460" s="21"/>
      <c r="L2460" s="25"/>
      <c r="M2460" s="12"/>
      <c r="N2460" s="12"/>
      <c r="O2460" s="12"/>
    </row>
    <row r="2461" spans="11:15" x14ac:dyDescent="0.35">
      <c r="K2461" s="21"/>
      <c r="L2461" s="25"/>
      <c r="M2461" s="12"/>
      <c r="N2461" s="12"/>
      <c r="O2461" s="12"/>
    </row>
    <row r="2462" spans="11:15" x14ac:dyDescent="0.35">
      <c r="K2462" s="21"/>
      <c r="L2462" s="25"/>
      <c r="M2462" s="12"/>
      <c r="N2462" s="12"/>
      <c r="O2462" s="12"/>
    </row>
    <row r="2463" spans="11:15" x14ac:dyDescent="0.35">
      <c r="K2463" s="21"/>
      <c r="L2463" s="25"/>
      <c r="M2463" s="12"/>
      <c r="N2463" s="12"/>
      <c r="O2463" s="12"/>
    </row>
    <row r="2464" spans="11:15" x14ac:dyDescent="0.35">
      <c r="K2464" s="21"/>
      <c r="L2464" s="25"/>
      <c r="M2464" s="12"/>
      <c r="N2464" s="12"/>
      <c r="O2464" s="12"/>
    </row>
    <row r="2465" spans="11:15" x14ac:dyDescent="0.35">
      <c r="K2465" s="21"/>
      <c r="L2465" s="25"/>
      <c r="M2465" s="12"/>
      <c r="N2465" s="12"/>
      <c r="O2465" s="12"/>
    </row>
    <row r="2466" spans="11:15" x14ac:dyDescent="0.35">
      <c r="K2466" s="21"/>
      <c r="L2466" s="25"/>
      <c r="M2466" s="12"/>
      <c r="N2466" s="12"/>
      <c r="O2466" s="12"/>
    </row>
    <row r="2467" spans="11:15" x14ac:dyDescent="0.35">
      <c r="K2467" s="21"/>
      <c r="L2467" s="25"/>
      <c r="M2467" s="12"/>
      <c r="N2467" s="12"/>
      <c r="O2467" s="12"/>
    </row>
    <row r="2468" spans="11:15" x14ac:dyDescent="0.35">
      <c r="K2468" s="21"/>
      <c r="L2468" s="25"/>
      <c r="M2468" s="12"/>
      <c r="N2468" s="12"/>
      <c r="O2468" s="12"/>
    </row>
    <row r="2469" spans="11:15" x14ac:dyDescent="0.35">
      <c r="K2469" s="21"/>
      <c r="L2469" s="25"/>
      <c r="M2469" s="12"/>
      <c r="N2469" s="12"/>
      <c r="O2469" s="12"/>
    </row>
    <row r="2470" spans="11:15" x14ac:dyDescent="0.35">
      <c r="K2470" s="21"/>
      <c r="L2470" s="25"/>
      <c r="M2470" s="12"/>
      <c r="N2470" s="12"/>
      <c r="O2470" s="12"/>
    </row>
    <row r="2471" spans="11:15" x14ac:dyDescent="0.35">
      <c r="K2471" s="21"/>
      <c r="L2471" s="25"/>
      <c r="M2471" s="12"/>
      <c r="N2471" s="12"/>
      <c r="O2471" s="12"/>
    </row>
    <row r="2472" spans="11:15" x14ac:dyDescent="0.35">
      <c r="K2472" s="21"/>
      <c r="L2472" s="25"/>
      <c r="M2472" s="12"/>
      <c r="N2472" s="12"/>
      <c r="O2472" s="12"/>
    </row>
    <row r="2473" spans="11:15" x14ac:dyDescent="0.35">
      <c r="K2473" s="21"/>
      <c r="L2473" s="25"/>
      <c r="M2473" s="12"/>
      <c r="N2473" s="12"/>
      <c r="O2473" s="12"/>
    </row>
    <row r="2474" spans="11:15" x14ac:dyDescent="0.35">
      <c r="K2474" s="21"/>
      <c r="L2474" s="25"/>
      <c r="M2474" s="12"/>
      <c r="N2474" s="12"/>
      <c r="O2474" s="12"/>
    </row>
    <row r="2475" spans="11:15" x14ac:dyDescent="0.35">
      <c r="K2475" s="21"/>
      <c r="L2475" s="25"/>
      <c r="M2475" s="12"/>
      <c r="N2475" s="12"/>
      <c r="O2475" s="12"/>
    </row>
    <row r="2476" spans="11:15" x14ac:dyDescent="0.35">
      <c r="K2476" s="21"/>
      <c r="L2476" s="25"/>
      <c r="M2476" s="12"/>
      <c r="N2476" s="12"/>
      <c r="O2476" s="12"/>
    </row>
    <row r="2477" spans="11:15" x14ac:dyDescent="0.35">
      <c r="K2477" s="21"/>
      <c r="L2477" s="25"/>
      <c r="M2477" s="12"/>
      <c r="N2477" s="12"/>
      <c r="O2477" s="12"/>
    </row>
    <row r="2478" spans="11:15" x14ac:dyDescent="0.35">
      <c r="K2478" s="21"/>
      <c r="L2478" s="25"/>
      <c r="M2478" s="12"/>
      <c r="N2478" s="12"/>
      <c r="O2478" s="12"/>
    </row>
    <row r="2479" spans="11:15" x14ac:dyDescent="0.35">
      <c r="K2479" s="21"/>
      <c r="L2479" s="25"/>
      <c r="M2479" s="12"/>
      <c r="N2479" s="12"/>
      <c r="O2479" s="12"/>
    </row>
    <row r="2480" spans="11:15" x14ac:dyDescent="0.35">
      <c r="K2480" s="21"/>
      <c r="L2480" s="25"/>
      <c r="M2480" s="12"/>
      <c r="N2480" s="12"/>
      <c r="O2480" s="12"/>
    </row>
    <row r="2481" spans="11:15" x14ac:dyDescent="0.35">
      <c r="K2481" s="21"/>
      <c r="L2481" s="25"/>
      <c r="M2481" s="12"/>
      <c r="N2481" s="12"/>
      <c r="O2481" s="12"/>
    </row>
    <row r="2482" spans="11:15" x14ac:dyDescent="0.35">
      <c r="K2482" s="21"/>
      <c r="L2482" s="25"/>
      <c r="M2482" s="12"/>
      <c r="N2482" s="12"/>
      <c r="O2482" s="12"/>
    </row>
    <row r="2483" spans="11:15" x14ac:dyDescent="0.35">
      <c r="K2483" s="21"/>
      <c r="L2483" s="25"/>
      <c r="M2483" s="12"/>
      <c r="N2483" s="12"/>
      <c r="O2483" s="12"/>
    </row>
    <row r="2484" spans="11:15" x14ac:dyDescent="0.35">
      <c r="K2484" s="21"/>
      <c r="L2484" s="25"/>
      <c r="M2484" s="12"/>
      <c r="N2484" s="12"/>
      <c r="O2484" s="12"/>
    </row>
    <row r="2485" spans="11:15" x14ac:dyDescent="0.35">
      <c r="K2485" s="21"/>
      <c r="L2485" s="25"/>
      <c r="M2485" s="12"/>
      <c r="N2485" s="12"/>
      <c r="O2485" s="12"/>
    </row>
    <row r="2486" spans="11:15" x14ac:dyDescent="0.35">
      <c r="K2486" s="21"/>
      <c r="L2486" s="25"/>
      <c r="M2486" s="12"/>
      <c r="N2486" s="12"/>
      <c r="O2486" s="12"/>
    </row>
    <row r="2487" spans="11:15" x14ac:dyDescent="0.35">
      <c r="K2487" s="21"/>
      <c r="L2487" s="25"/>
      <c r="M2487" s="12"/>
      <c r="N2487" s="12"/>
      <c r="O2487" s="12"/>
    </row>
    <row r="2488" spans="11:15" x14ac:dyDescent="0.35">
      <c r="K2488" s="21"/>
      <c r="L2488" s="25"/>
      <c r="M2488" s="12"/>
      <c r="N2488" s="12"/>
      <c r="O2488" s="12"/>
    </row>
    <row r="2489" spans="11:15" x14ac:dyDescent="0.35">
      <c r="K2489" s="21"/>
      <c r="L2489" s="25"/>
      <c r="M2489" s="12"/>
      <c r="N2489" s="12"/>
      <c r="O2489" s="12"/>
    </row>
    <row r="2490" spans="11:15" x14ac:dyDescent="0.35">
      <c r="K2490" s="21"/>
      <c r="L2490" s="25"/>
      <c r="M2490" s="12"/>
      <c r="N2490" s="12"/>
      <c r="O2490" s="12"/>
    </row>
    <row r="2491" spans="11:15" x14ac:dyDescent="0.35">
      <c r="K2491" s="21"/>
      <c r="L2491" s="25"/>
      <c r="M2491" s="12"/>
      <c r="N2491" s="12"/>
      <c r="O2491" s="12"/>
    </row>
    <row r="2492" spans="11:15" x14ac:dyDescent="0.35">
      <c r="K2492" s="21"/>
      <c r="L2492" s="25"/>
      <c r="M2492" s="12"/>
      <c r="N2492" s="12"/>
      <c r="O2492" s="12"/>
    </row>
    <row r="2493" spans="11:15" x14ac:dyDescent="0.35">
      <c r="K2493" s="21"/>
      <c r="L2493" s="25"/>
      <c r="M2493" s="12"/>
      <c r="N2493" s="12"/>
      <c r="O2493" s="12"/>
    </row>
    <row r="2494" spans="11:15" x14ac:dyDescent="0.35">
      <c r="K2494" s="21"/>
      <c r="L2494" s="25"/>
      <c r="M2494" s="12"/>
      <c r="N2494" s="12"/>
      <c r="O2494" s="12"/>
    </row>
    <row r="2495" spans="11:15" x14ac:dyDescent="0.35">
      <c r="K2495" s="21"/>
      <c r="L2495" s="25"/>
      <c r="M2495" s="12"/>
      <c r="N2495" s="12"/>
      <c r="O2495" s="12"/>
    </row>
    <row r="2496" spans="11:15" x14ac:dyDescent="0.35">
      <c r="K2496" s="21"/>
      <c r="L2496" s="25"/>
      <c r="M2496" s="12"/>
      <c r="N2496" s="12"/>
      <c r="O2496" s="12"/>
    </row>
    <row r="2497" spans="11:15" x14ac:dyDescent="0.35">
      <c r="K2497" s="21"/>
      <c r="L2497" s="25"/>
      <c r="M2497" s="12"/>
      <c r="N2497" s="12"/>
      <c r="O2497" s="12"/>
    </row>
    <row r="2498" spans="11:15" x14ac:dyDescent="0.35">
      <c r="K2498" s="21"/>
      <c r="L2498" s="25"/>
      <c r="M2498" s="12"/>
      <c r="N2498" s="12"/>
      <c r="O2498" s="12"/>
    </row>
    <row r="2499" spans="11:15" x14ac:dyDescent="0.35">
      <c r="K2499" s="21"/>
      <c r="L2499" s="25"/>
      <c r="M2499" s="12"/>
      <c r="N2499" s="12"/>
      <c r="O2499" s="12"/>
    </row>
    <row r="2500" spans="11:15" x14ac:dyDescent="0.35">
      <c r="K2500" s="21"/>
      <c r="L2500" s="25"/>
      <c r="M2500" s="12"/>
      <c r="N2500" s="12"/>
      <c r="O2500" s="12"/>
    </row>
    <row r="2501" spans="11:15" x14ac:dyDescent="0.35">
      <c r="K2501" s="21"/>
      <c r="L2501" s="25"/>
      <c r="M2501" s="12"/>
      <c r="N2501" s="12"/>
      <c r="O2501" s="12"/>
    </row>
    <row r="2502" spans="11:15" x14ac:dyDescent="0.35">
      <c r="K2502" s="21"/>
      <c r="L2502" s="25"/>
      <c r="M2502" s="12"/>
      <c r="N2502" s="12"/>
      <c r="O2502" s="12"/>
    </row>
    <row r="2503" spans="11:15" x14ac:dyDescent="0.35">
      <c r="K2503" s="21"/>
      <c r="L2503" s="25"/>
      <c r="M2503" s="12"/>
      <c r="N2503" s="12"/>
      <c r="O2503" s="12"/>
    </row>
    <row r="2504" spans="11:15" x14ac:dyDescent="0.35">
      <c r="K2504" s="21"/>
      <c r="L2504" s="25"/>
      <c r="M2504" s="12"/>
      <c r="N2504" s="12"/>
      <c r="O2504" s="12"/>
    </row>
    <row r="2505" spans="11:15" x14ac:dyDescent="0.35">
      <c r="K2505" s="21"/>
      <c r="L2505" s="25"/>
      <c r="M2505" s="12"/>
      <c r="N2505" s="12"/>
      <c r="O2505" s="12"/>
    </row>
    <row r="2506" spans="11:15" x14ac:dyDescent="0.35">
      <c r="K2506" s="21"/>
      <c r="L2506" s="25"/>
      <c r="M2506" s="12"/>
      <c r="N2506" s="12"/>
      <c r="O2506" s="12"/>
    </row>
    <row r="2507" spans="11:15" x14ac:dyDescent="0.35">
      <c r="K2507" s="21"/>
      <c r="L2507" s="25"/>
      <c r="M2507" s="12"/>
      <c r="N2507" s="12"/>
      <c r="O2507" s="12"/>
    </row>
    <row r="2508" spans="11:15" x14ac:dyDescent="0.35">
      <c r="K2508" s="21"/>
      <c r="L2508" s="25"/>
      <c r="M2508" s="12"/>
      <c r="N2508" s="12"/>
      <c r="O2508" s="12"/>
    </row>
    <row r="2509" spans="11:15" x14ac:dyDescent="0.35">
      <c r="K2509" s="21"/>
      <c r="L2509" s="25"/>
      <c r="M2509" s="12"/>
      <c r="N2509" s="12"/>
      <c r="O2509" s="12"/>
    </row>
    <row r="2510" spans="11:15" x14ac:dyDescent="0.35">
      <c r="K2510" s="21"/>
      <c r="L2510" s="25"/>
      <c r="M2510" s="12"/>
      <c r="N2510" s="12"/>
      <c r="O2510" s="12"/>
    </row>
    <row r="2511" spans="11:15" x14ac:dyDescent="0.35">
      <c r="K2511" s="21"/>
      <c r="L2511" s="25"/>
      <c r="M2511" s="12"/>
      <c r="N2511" s="12"/>
      <c r="O2511" s="12"/>
    </row>
    <row r="2512" spans="11:15" x14ac:dyDescent="0.35">
      <c r="K2512" s="21"/>
      <c r="L2512" s="25"/>
      <c r="M2512" s="12"/>
      <c r="N2512" s="12"/>
      <c r="O2512" s="12"/>
    </row>
    <row r="2513" spans="11:15" x14ac:dyDescent="0.35">
      <c r="K2513" s="21"/>
      <c r="L2513" s="25"/>
      <c r="M2513" s="12"/>
      <c r="N2513" s="12"/>
      <c r="O2513" s="12"/>
    </row>
    <row r="2514" spans="11:15" x14ac:dyDescent="0.35">
      <c r="K2514" s="21"/>
      <c r="L2514" s="25"/>
      <c r="M2514" s="12"/>
      <c r="N2514" s="12"/>
      <c r="O2514" s="12"/>
    </row>
    <row r="2515" spans="11:15" x14ac:dyDescent="0.35">
      <c r="K2515" s="21"/>
      <c r="L2515" s="25"/>
      <c r="M2515" s="12"/>
      <c r="N2515" s="12"/>
      <c r="O2515" s="12"/>
    </row>
    <row r="2516" spans="11:15" x14ac:dyDescent="0.35">
      <c r="K2516" s="21"/>
      <c r="L2516" s="25"/>
      <c r="M2516" s="12"/>
      <c r="N2516" s="12"/>
      <c r="O2516" s="12"/>
    </row>
    <row r="2517" spans="11:15" x14ac:dyDescent="0.35">
      <c r="K2517" s="21"/>
      <c r="L2517" s="25"/>
      <c r="M2517" s="12"/>
      <c r="N2517" s="12"/>
      <c r="O2517" s="12"/>
    </row>
    <row r="2518" spans="11:15" x14ac:dyDescent="0.35">
      <c r="K2518" s="21"/>
      <c r="L2518" s="25"/>
      <c r="M2518" s="12"/>
      <c r="N2518" s="12"/>
      <c r="O2518" s="12"/>
    </row>
    <row r="2519" spans="11:15" x14ac:dyDescent="0.35">
      <c r="K2519" s="21"/>
      <c r="L2519" s="25"/>
      <c r="M2519" s="12"/>
      <c r="N2519" s="12"/>
      <c r="O2519" s="12"/>
    </row>
    <row r="2520" spans="11:15" x14ac:dyDescent="0.35">
      <c r="K2520" s="21"/>
      <c r="L2520" s="25"/>
      <c r="M2520" s="12"/>
      <c r="N2520" s="12"/>
      <c r="O2520" s="12"/>
    </row>
    <row r="2521" spans="11:15" x14ac:dyDescent="0.35">
      <c r="K2521" s="21"/>
      <c r="L2521" s="25"/>
      <c r="M2521" s="12"/>
      <c r="N2521" s="12"/>
      <c r="O2521" s="12"/>
    </row>
    <row r="2522" spans="11:15" x14ac:dyDescent="0.35">
      <c r="K2522" s="21"/>
      <c r="L2522" s="25"/>
      <c r="M2522" s="12"/>
      <c r="N2522" s="12"/>
      <c r="O2522" s="12"/>
    </row>
    <row r="2523" spans="11:15" x14ac:dyDescent="0.35">
      <c r="K2523" s="21"/>
      <c r="L2523" s="25"/>
      <c r="M2523" s="12"/>
      <c r="N2523" s="12"/>
      <c r="O2523" s="12"/>
    </row>
    <row r="2524" spans="11:15" x14ac:dyDescent="0.35">
      <c r="K2524" s="21"/>
      <c r="L2524" s="25"/>
      <c r="M2524" s="12"/>
      <c r="N2524" s="12"/>
      <c r="O2524" s="12"/>
    </row>
    <row r="2525" spans="11:15" x14ac:dyDescent="0.35">
      <c r="K2525" s="21"/>
      <c r="L2525" s="25"/>
      <c r="M2525" s="12"/>
      <c r="N2525" s="12"/>
      <c r="O2525" s="12"/>
    </row>
    <row r="2526" spans="11:15" x14ac:dyDescent="0.35">
      <c r="K2526" s="21"/>
      <c r="L2526" s="25"/>
      <c r="M2526" s="12"/>
      <c r="N2526" s="12"/>
      <c r="O2526" s="12"/>
    </row>
    <row r="2527" spans="11:15" x14ac:dyDescent="0.35">
      <c r="K2527" s="21"/>
      <c r="L2527" s="25"/>
      <c r="M2527" s="12"/>
      <c r="N2527" s="12"/>
      <c r="O2527" s="12"/>
    </row>
    <row r="2528" spans="11:15" x14ac:dyDescent="0.35">
      <c r="K2528" s="21"/>
      <c r="L2528" s="25"/>
      <c r="M2528" s="12"/>
      <c r="N2528" s="12"/>
      <c r="O2528" s="12"/>
    </row>
    <row r="2529" spans="11:15" x14ac:dyDescent="0.35">
      <c r="K2529" s="21"/>
      <c r="L2529" s="25"/>
      <c r="M2529" s="12"/>
      <c r="N2529" s="12"/>
      <c r="O2529" s="12"/>
    </row>
    <row r="2530" spans="11:15" x14ac:dyDescent="0.35">
      <c r="K2530" s="21"/>
      <c r="L2530" s="25"/>
      <c r="M2530" s="12"/>
      <c r="N2530" s="12"/>
      <c r="O2530" s="12"/>
    </row>
    <row r="2531" spans="11:15" x14ac:dyDescent="0.35">
      <c r="K2531" s="21"/>
      <c r="L2531" s="25"/>
      <c r="M2531" s="12"/>
      <c r="N2531" s="12"/>
      <c r="O2531" s="12"/>
    </row>
    <row r="2532" spans="11:15" x14ac:dyDescent="0.35">
      <c r="K2532" s="21"/>
      <c r="L2532" s="25"/>
      <c r="M2532" s="12"/>
      <c r="N2532" s="12"/>
      <c r="O2532" s="12"/>
    </row>
    <row r="2533" spans="11:15" x14ac:dyDescent="0.35">
      <c r="K2533" s="21"/>
      <c r="L2533" s="25"/>
      <c r="M2533" s="12"/>
      <c r="N2533" s="12"/>
      <c r="O2533" s="12"/>
    </row>
    <row r="2534" spans="11:15" x14ac:dyDescent="0.35">
      <c r="K2534" s="21"/>
      <c r="L2534" s="25"/>
      <c r="M2534" s="12"/>
      <c r="N2534" s="12"/>
      <c r="O2534" s="12"/>
    </row>
    <row r="2535" spans="11:15" x14ac:dyDescent="0.35">
      <c r="K2535" s="21"/>
      <c r="L2535" s="25"/>
      <c r="M2535" s="12"/>
      <c r="N2535" s="12"/>
      <c r="O2535" s="12"/>
    </row>
    <row r="2536" spans="11:15" x14ac:dyDescent="0.35">
      <c r="K2536" s="21"/>
      <c r="L2536" s="25"/>
      <c r="M2536" s="12"/>
      <c r="N2536" s="12"/>
      <c r="O2536" s="12"/>
    </row>
    <row r="2537" spans="11:15" x14ac:dyDescent="0.35">
      <c r="K2537" s="21"/>
      <c r="L2537" s="25"/>
      <c r="M2537" s="12"/>
      <c r="N2537" s="12"/>
      <c r="O2537" s="12"/>
    </row>
    <row r="2538" spans="11:15" x14ac:dyDescent="0.35">
      <c r="K2538" s="21"/>
      <c r="L2538" s="25"/>
      <c r="M2538" s="12"/>
      <c r="N2538" s="12"/>
      <c r="O2538" s="12"/>
    </row>
    <row r="2539" spans="11:15" x14ac:dyDescent="0.35">
      <c r="K2539" s="21"/>
      <c r="L2539" s="25"/>
      <c r="M2539" s="12"/>
      <c r="N2539" s="12"/>
      <c r="O2539" s="12"/>
    </row>
    <row r="2540" spans="11:15" x14ac:dyDescent="0.35">
      <c r="K2540" s="21"/>
      <c r="L2540" s="25"/>
      <c r="M2540" s="12"/>
      <c r="N2540" s="12"/>
      <c r="O2540" s="12"/>
    </row>
    <row r="2541" spans="11:15" x14ac:dyDescent="0.35">
      <c r="K2541" s="21"/>
      <c r="L2541" s="25"/>
      <c r="M2541" s="12"/>
      <c r="N2541" s="12"/>
      <c r="O2541" s="12"/>
    </row>
    <row r="2542" spans="11:15" x14ac:dyDescent="0.35">
      <c r="K2542" s="21"/>
      <c r="L2542" s="25"/>
      <c r="M2542" s="12"/>
      <c r="N2542" s="12"/>
      <c r="O2542" s="12"/>
    </row>
    <row r="2543" spans="11:15" x14ac:dyDescent="0.35">
      <c r="K2543" s="21"/>
      <c r="L2543" s="25"/>
      <c r="M2543" s="12"/>
      <c r="N2543" s="12"/>
      <c r="O2543" s="12"/>
    </row>
    <row r="2544" spans="11:15" x14ac:dyDescent="0.35">
      <c r="K2544" s="21"/>
      <c r="L2544" s="25"/>
      <c r="M2544" s="12"/>
      <c r="N2544" s="12"/>
      <c r="O2544" s="12"/>
    </row>
    <row r="2545" spans="11:15" x14ac:dyDescent="0.35">
      <c r="K2545" s="21"/>
      <c r="L2545" s="25"/>
      <c r="M2545" s="12"/>
      <c r="N2545" s="12"/>
      <c r="O2545" s="12"/>
    </row>
    <row r="2546" spans="11:15" x14ac:dyDescent="0.35">
      <c r="K2546" s="21"/>
      <c r="L2546" s="25"/>
      <c r="M2546" s="12"/>
      <c r="N2546" s="12"/>
      <c r="O2546" s="12"/>
    </row>
    <row r="2547" spans="11:15" x14ac:dyDescent="0.35">
      <c r="K2547" s="21"/>
      <c r="L2547" s="25"/>
      <c r="M2547" s="12"/>
      <c r="N2547" s="12"/>
      <c r="O2547" s="12"/>
    </row>
    <row r="2548" spans="11:15" x14ac:dyDescent="0.35">
      <c r="K2548" s="21"/>
      <c r="L2548" s="25"/>
      <c r="M2548" s="12"/>
      <c r="N2548" s="12"/>
      <c r="O2548" s="12"/>
    </row>
    <row r="2549" spans="11:15" x14ac:dyDescent="0.35">
      <c r="K2549" s="21"/>
      <c r="L2549" s="25"/>
      <c r="M2549" s="12"/>
      <c r="N2549" s="12"/>
      <c r="O2549" s="12"/>
    </row>
    <row r="2550" spans="11:15" x14ac:dyDescent="0.35">
      <c r="K2550" s="21"/>
      <c r="L2550" s="25"/>
      <c r="M2550" s="12"/>
      <c r="N2550" s="12"/>
      <c r="O2550" s="12"/>
    </row>
    <row r="2551" spans="11:15" x14ac:dyDescent="0.35">
      <c r="K2551" s="21"/>
      <c r="L2551" s="25"/>
      <c r="M2551" s="12"/>
      <c r="N2551" s="12"/>
      <c r="O2551" s="12"/>
    </row>
    <row r="2552" spans="11:15" x14ac:dyDescent="0.35">
      <c r="K2552" s="21"/>
      <c r="L2552" s="25"/>
      <c r="M2552" s="12"/>
      <c r="N2552" s="12"/>
      <c r="O2552" s="12"/>
    </row>
    <row r="2553" spans="11:15" x14ac:dyDescent="0.35">
      <c r="K2553" s="21"/>
      <c r="L2553" s="25"/>
      <c r="M2553" s="12"/>
      <c r="N2553" s="12"/>
      <c r="O2553" s="12"/>
    </row>
    <row r="2554" spans="11:15" x14ac:dyDescent="0.35">
      <c r="K2554" s="21"/>
      <c r="L2554" s="25"/>
      <c r="M2554" s="12"/>
      <c r="N2554" s="12"/>
      <c r="O2554" s="12"/>
    </row>
    <row r="2555" spans="11:15" x14ac:dyDescent="0.35">
      <c r="K2555" s="21"/>
      <c r="L2555" s="25"/>
      <c r="M2555" s="12"/>
      <c r="N2555" s="12"/>
      <c r="O2555" s="12"/>
    </row>
    <row r="2556" spans="11:15" x14ac:dyDescent="0.35">
      <c r="K2556" s="21"/>
      <c r="L2556" s="25"/>
      <c r="M2556" s="12"/>
      <c r="N2556" s="12"/>
      <c r="O2556" s="12"/>
    </row>
    <row r="2557" spans="11:15" x14ac:dyDescent="0.35">
      <c r="K2557" s="21"/>
      <c r="L2557" s="25"/>
      <c r="M2557" s="12"/>
      <c r="N2557" s="12"/>
      <c r="O2557" s="12"/>
    </row>
    <row r="2558" spans="11:15" x14ac:dyDescent="0.35">
      <c r="K2558" s="21"/>
      <c r="L2558" s="25"/>
      <c r="M2558" s="12"/>
      <c r="N2558" s="12"/>
      <c r="O2558" s="12"/>
    </row>
    <row r="2559" spans="11:15" x14ac:dyDescent="0.35">
      <c r="K2559" s="21"/>
      <c r="L2559" s="25"/>
      <c r="M2559" s="12"/>
      <c r="N2559" s="12"/>
      <c r="O2559" s="12"/>
    </row>
    <row r="2560" spans="11:15" x14ac:dyDescent="0.35">
      <c r="K2560" s="21"/>
      <c r="L2560" s="25"/>
      <c r="M2560" s="12"/>
      <c r="N2560" s="12"/>
      <c r="O2560" s="12"/>
    </row>
    <row r="2561" spans="11:15" x14ac:dyDescent="0.35">
      <c r="K2561" s="21"/>
      <c r="L2561" s="25"/>
      <c r="M2561" s="12"/>
      <c r="N2561" s="12"/>
      <c r="O2561" s="12"/>
    </row>
    <row r="2562" spans="11:15" x14ac:dyDescent="0.35">
      <c r="K2562" s="21"/>
      <c r="L2562" s="25"/>
      <c r="M2562" s="12"/>
      <c r="N2562" s="12"/>
      <c r="O2562" s="12"/>
    </row>
    <row r="2563" spans="11:15" x14ac:dyDescent="0.35">
      <c r="K2563" s="21"/>
      <c r="L2563" s="25"/>
      <c r="M2563" s="12"/>
      <c r="N2563" s="12"/>
      <c r="O2563" s="12"/>
    </row>
    <row r="2564" spans="11:15" x14ac:dyDescent="0.35">
      <c r="K2564" s="21"/>
      <c r="L2564" s="25"/>
      <c r="M2564" s="12"/>
      <c r="N2564" s="12"/>
      <c r="O2564" s="12"/>
    </row>
    <row r="2565" spans="11:15" x14ac:dyDescent="0.35">
      <c r="K2565" s="21"/>
      <c r="L2565" s="25"/>
      <c r="M2565" s="12"/>
      <c r="N2565" s="12"/>
      <c r="O2565" s="12"/>
    </row>
    <row r="2566" spans="11:15" x14ac:dyDescent="0.35">
      <c r="K2566" s="21"/>
      <c r="L2566" s="25"/>
      <c r="M2566" s="12"/>
      <c r="N2566" s="12"/>
      <c r="O2566" s="12"/>
    </row>
    <row r="2567" spans="11:15" x14ac:dyDescent="0.35">
      <c r="K2567" s="21"/>
      <c r="L2567" s="25"/>
      <c r="M2567" s="12"/>
      <c r="N2567" s="12"/>
      <c r="O2567" s="12"/>
    </row>
    <row r="2568" spans="11:15" x14ac:dyDescent="0.35">
      <c r="K2568" s="21"/>
      <c r="L2568" s="25"/>
      <c r="M2568" s="12"/>
      <c r="N2568" s="12"/>
      <c r="O2568" s="12"/>
    </row>
    <row r="2569" spans="11:15" x14ac:dyDescent="0.35">
      <c r="K2569" s="21"/>
      <c r="L2569" s="25"/>
      <c r="M2569" s="12"/>
      <c r="N2569" s="12"/>
      <c r="O2569" s="12"/>
    </row>
    <row r="2570" spans="11:15" x14ac:dyDescent="0.35">
      <c r="K2570" s="21"/>
      <c r="L2570" s="25"/>
      <c r="M2570" s="12"/>
      <c r="N2570" s="12"/>
      <c r="O2570" s="12"/>
    </row>
    <row r="2571" spans="11:15" x14ac:dyDescent="0.35">
      <c r="K2571" s="21"/>
      <c r="L2571" s="25"/>
      <c r="M2571" s="12"/>
      <c r="N2571" s="12"/>
      <c r="O2571" s="12"/>
    </row>
    <row r="2572" spans="11:15" x14ac:dyDescent="0.35">
      <c r="K2572" s="21"/>
      <c r="L2572" s="25"/>
      <c r="M2572" s="12"/>
      <c r="N2572" s="12"/>
      <c r="O2572" s="12"/>
    </row>
    <row r="2573" spans="11:15" x14ac:dyDescent="0.35">
      <c r="K2573" s="21"/>
      <c r="L2573" s="25"/>
      <c r="M2573" s="12"/>
      <c r="N2573" s="12"/>
      <c r="O2573" s="12"/>
    </row>
    <row r="2574" spans="11:15" x14ac:dyDescent="0.35">
      <c r="K2574" s="21"/>
      <c r="L2574" s="25"/>
      <c r="M2574" s="12"/>
      <c r="N2574" s="12"/>
      <c r="O2574" s="12"/>
    </row>
    <row r="2575" spans="11:15" x14ac:dyDescent="0.35">
      <c r="K2575" s="21"/>
      <c r="L2575" s="25"/>
      <c r="M2575" s="12"/>
      <c r="N2575" s="12"/>
      <c r="O2575" s="12"/>
    </row>
    <row r="2576" spans="11:15" x14ac:dyDescent="0.35">
      <c r="K2576" s="21"/>
      <c r="L2576" s="25"/>
      <c r="M2576" s="12"/>
      <c r="N2576" s="12"/>
      <c r="O2576" s="12"/>
    </row>
    <row r="2577" spans="11:15" x14ac:dyDescent="0.35">
      <c r="K2577" s="21"/>
      <c r="L2577" s="25"/>
      <c r="M2577" s="12"/>
      <c r="N2577" s="12"/>
      <c r="O2577" s="12"/>
    </row>
    <row r="2578" spans="11:15" x14ac:dyDescent="0.35">
      <c r="K2578" s="21"/>
      <c r="L2578" s="25"/>
      <c r="M2578" s="12"/>
      <c r="N2578" s="12"/>
      <c r="O2578" s="12"/>
    </row>
    <row r="2579" spans="11:15" x14ac:dyDescent="0.35">
      <c r="K2579" s="21"/>
      <c r="L2579" s="25"/>
      <c r="M2579" s="12"/>
      <c r="N2579" s="12"/>
      <c r="O2579" s="12"/>
    </row>
    <row r="2580" spans="11:15" x14ac:dyDescent="0.35">
      <c r="K2580" s="21"/>
      <c r="L2580" s="25"/>
      <c r="M2580" s="12"/>
      <c r="N2580" s="12"/>
      <c r="O2580" s="12"/>
    </row>
    <row r="2581" spans="11:15" x14ac:dyDescent="0.35">
      <c r="K2581" s="21"/>
      <c r="L2581" s="25"/>
      <c r="M2581" s="12"/>
      <c r="N2581" s="12"/>
      <c r="O2581" s="12"/>
    </row>
    <row r="2582" spans="11:15" x14ac:dyDescent="0.35">
      <c r="K2582" s="21"/>
      <c r="L2582" s="25"/>
      <c r="M2582" s="12"/>
      <c r="N2582" s="12"/>
      <c r="O2582" s="12"/>
    </row>
    <row r="2583" spans="11:15" x14ac:dyDescent="0.35">
      <c r="K2583" s="21"/>
      <c r="L2583" s="25"/>
      <c r="M2583" s="12"/>
      <c r="N2583" s="12"/>
      <c r="O2583" s="12"/>
    </row>
    <row r="2584" spans="11:15" x14ac:dyDescent="0.35">
      <c r="K2584" s="21"/>
      <c r="L2584" s="25"/>
      <c r="M2584" s="12"/>
      <c r="N2584" s="12"/>
      <c r="O2584" s="12"/>
    </row>
    <row r="2585" spans="11:15" x14ac:dyDescent="0.35">
      <c r="K2585" s="21"/>
      <c r="L2585" s="25"/>
      <c r="M2585" s="12"/>
      <c r="N2585" s="12"/>
      <c r="O2585" s="12"/>
    </row>
    <row r="2586" spans="11:15" x14ac:dyDescent="0.35">
      <c r="K2586" s="21"/>
      <c r="L2586" s="25"/>
      <c r="M2586" s="12"/>
      <c r="N2586" s="12"/>
      <c r="O2586" s="12"/>
    </row>
    <row r="2587" spans="11:15" x14ac:dyDescent="0.35">
      <c r="K2587" s="21"/>
      <c r="L2587" s="25"/>
      <c r="M2587" s="12"/>
      <c r="N2587" s="12"/>
      <c r="O2587" s="12"/>
    </row>
    <row r="2588" spans="11:15" x14ac:dyDescent="0.35">
      <c r="K2588" s="21"/>
      <c r="L2588" s="25"/>
      <c r="M2588" s="12"/>
      <c r="N2588" s="12"/>
      <c r="O2588" s="12"/>
    </row>
    <row r="2589" spans="11:15" x14ac:dyDescent="0.35">
      <c r="K2589" s="21"/>
      <c r="L2589" s="25"/>
      <c r="M2589" s="12"/>
      <c r="N2589" s="12"/>
      <c r="O2589" s="12"/>
    </row>
    <row r="2590" spans="11:15" x14ac:dyDescent="0.35">
      <c r="K2590" s="21"/>
      <c r="L2590" s="25"/>
      <c r="M2590" s="12"/>
      <c r="N2590" s="12"/>
      <c r="O2590" s="12"/>
    </row>
    <row r="2591" spans="11:15" x14ac:dyDescent="0.35">
      <c r="K2591" s="21"/>
      <c r="L2591" s="25"/>
      <c r="M2591" s="12"/>
      <c r="N2591" s="12"/>
      <c r="O2591" s="12"/>
    </row>
    <row r="2592" spans="11:15" x14ac:dyDescent="0.35">
      <c r="K2592" s="21"/>
      <c r="L2592" s="25"/>
      <c r="M2592" s="12"/>
      <c r="N2592" s="12"/>
      <c r="O2592" s="12"/>
    </row>
    <row r="2593" spans="11:15" x14ac:dyDescent="0.35">
      <c r="K2593" s="21"/>
      <c r="L2593" s="25"/>
      <c r="M2593" s="12"/>
      <c r="N2593" s="12"/>
      <c r="O2593" s="12"/>
    </row>
    <row r="2594" spans="11:15" x14ac:dyDescent="0.35">
      <c r="K2594" s="21"/>
      <c r="L2594" s="25"/>
      <c r="M2594" s="12"/>
      <c r="N2594" s="12"/>
      <c r="O2594" s="12"/>
    </row>
    <row r="2595" spans="11:15" x14ac:dyDescent="0.35">
      <c r="K2595" s="21"/>
      <c r="L2595" s="25"/>
      <c r="M2595" s="12"/>
      <c r="N2595" s="12"/>
      <c r="O2595" s="12"/>
    </row>
    <row r="2596" spans="11:15" x14ac:dyDescent="0.35">
      <c r="K2596" s="21"/>
      <c r="L2596" s="25"/>
      <c r="M2596" s="12"/>
      <c r="N2596" s="12"/>
      <c r="O2596" s="12"/>
    </row>
    <row r="2597" spans="11:15" x14ac:dyDescent="0.35">
      <c r="K2597" s="21"/>
      <c r="L2597" s="25"/>
      <c r="M2597" s="12"/>
      <c r="N2597" s="12"/>
      <c r="O2597" s="12"/>
    </row>
    <row r="2598" spans="11:15" x14ac:dyDescent="0.35">
      <c r="K2598" s="21"/>
      <c r="L2598" s="25"/>
      <c r="M2598" s="12"/>
      <c r="N2598" s="12"/>
      <c r="O2598" s="12"/>
    </row>
    <row r="2599" spans="11:15" x14ac:dyDescent="0.35">
      <c r="K2599" s="21"/>
      <c r="L2599" s="25"/>
      <c r="M2599" s="12"/>
      <c r="N2599" s="12"/>
      <c r="O2599" s="12"/>
    </row>
    <row r="2600" spans="11:15" x14ac:dyDescent="0.35">
      <c r="K2600" s="21"/>
      <c r="L2600" s="25"/>
      <c r="M2600" s="12"/>
      <c r="N2600" s="12"/>
      <c r="O2600" s="12"/>
    </row>
    <row r="2601" spans="11:15" x14ac:dyDescent="0.35">
      <c r="K2601" s="21"/>
      <c r="L2601" s="25"/>
      <c r="M2601" s="12"/>
      <c r="N2601" s="12"/>
      <c r="O2601" s="12"/>
    </row>
    <row r="2602" spans="11:15" x14ac:dyDescent="0.35">
      <c r="K2602" s="21"/>
      <c r="L2602" s="25"/>
      <c r="M2602" s="12"/>
      <c r="N2602" s="12"/>
      <c r="O2602" s="12"/>
    </row>
    <row r="2603" spans="11:15" x14ac:dyDescent="0.35">
      <c r="K2603" s="21"/>
      <c r="L2603" s="25"/>
      <c r="M2603" s="12"/>
      <c r="N2603" s="12"/>
      <c r="O2603" s="12"/>
    </row>
    <row r="2604" spans="11:15" x14ac:dyDescent="0.35">
      <c r="K2604" s="21"/>
      <c r="L2604" s="25"/>
      <c r="M2604" s="12"/>
      <c r="N2604" s="12"/>
      <c r="O2604" s="12"/>
    </row>
    <row r="2605" spans="11:15" x14ac:dyDescent="0.35">
      <c r="K2605" s="21"/>
      <c r="L2605" s="25"/>
      <c r="M2605" s="12"/>
      <c r="N2605" s="12"/>
      <c r="O2605" s="12"/>
    </row>
    <row r="2606" spans="11:15" x14ac:dyDescent="0.35">
      <c r="K2606" s="21"/>
      <c r="L2606" s="25"/>
      <c r="M2606" s="12"/>
      <c r="N2606" s="12"/>
      <c r="O2606" s="12"/>
    </row>
    <row r="2607" spans="11:15" x14ac:dyDescent="0.35">
      <c r="K2607" s="21"/>
      <c r="L2607" s="25"/>
      <c r="M2607" s="12"/>
      <c r="N2607" s="12"/>
      <c r="O2607" s="12"/>
    </row>
    <row r="2608" spans="11:15" x14ac:dyDescent="0.35">
      <c r="K2608" s="21"/>
      <c r="L2608" s="25"/>
      <c r="M2608" s="12"/>
      <c r="N2608" s="12"/>
      <c r="O2608" s="12"/>
    </row>
    <row r="2609" spans="11:15" x14ac:dyDescent="0.35">
      <c r="K2609" s="21"/>
      <c r="L2609" s="25"/>
      <c r="M2609" s="12"/>
      <c r="N2609" s="12"/>
      <c r="O2609" s="12"/>
    </row>
    <row r="2610" spans="11:15" x14ac:dyDescent="0.35">
      <c r="K2610" s="21"/>
      <c r="L2610" s="25"/>
      <c r="M2610" s="12"/>
      <c r="N2610" s="12"/>
      <c r="O2610" s="12"/>
    </row>
    <row r="2611" spans="11:15" x14ac:dyDescent="0.35">
      <c r="K2611" s="21"/>
      <c r="L2611" s="25"/>
      <c r="M2611" s="12"/>
      <c r="N2611" s="12"/>
      <c r="O2611" s="12"/>
    </row>
    <row r="2612" spans="11:15" x14ac:dyDescent="0.35">
      <c r="K2612" s="21"/>
      <c r="L2612" s="25"/>
      <c r="M2612" s="12"/>
      <c r="N2612" s="12"/>
      <c r="O2612" s="12"/>
    </row>
    <row r="2613" spans="11:15" x14ac:dyDescent="0.35">
      <c r="K2613" s="21"/>
      <c r="L2613" s="25"/>
      <c r="M2613" s="12"/>
      <c r="N2613" s="12"/>
      <c r="O2613" s="12"/>
    </row>
    <row r="2614" spans="11:15" x14ac:dyDescent="0.35">
      <c r="K2614" s="21"/>
      <c r="L2614" s="25"/>
      <c r="M2614" s="12"/>
      <c r="N2614" s="12"/>
      <c r="O2614" s="12"/>
    </row>
    <row r="2615" spans="11:15" x14ac:dyDescent="0.35">
      <c r="K2615" s="21"/>
      <c r="L2615" s="25"/>
      <c r="M2615" s="12"/>
      <c r="N2615" s="12"/>
      <c r="O2615" s="12"/>
    </row>
    <row r="2616" spans="11:15" x14ac:dyDescent="0.35">
      <c r="K2616" s="21"/>
      <c r="L2616" s="25"/>
      <c r="M2616" s="12"/>
      <c r="N2616" s="12"/>
      <c r="O2616" s="12"/>
    </row>
    <row r="2617" spans="11:15" x14ac:dyDescent="0.35">
      <c r="K2617" s="21"/>
      <c r="L2617" s="25"/>
      <c r="M2617" s="12"/>
      <c r="N2617" s="12"/>
      <c r="O2617" s="12"/>
    </row>
    <row r="2618" spans="11:15" x14ac:dyDescent="0.35">
      <c r="K2618" s="21"/>
      <c r="L2618" s="25"/>
      <c r="M2618" s="12"/>
      <c r="N2618" s="12"/>
      <c r="O2618" s="12"/>
    </row>
    <row r="2619" spans="11:15" x14ac:dyDescent="0.35">
      <c r="K2619" s="21"/>
      <c r="L2619" s="25"/>
      <c r="M2619" s="12"/>
      <c r="N2619" s="12"/>
      <c r="O2619" s="12"/>
    </row>
    <row r="2620" spans="11:15" x14ac:dyDescent="0.35">
      <c r="K2620" s="21"/>
      <c r="L2620" s="25"/>
      <c r="M2620" s="12"/>
      <c r="N2620" s="12"/>
      <c r="O2620" s="12"/>
    </row>
    <row r="2621" spans="11:15" x14ac:dyDescent="0.35">
      <c r="K2621" s="21"/>
      <c r="L2621" s="25"/>
      <c r="M2621" s="12"/>
      <c r="N2621" s="12"/>
      <c r="O2621" s="12"/>
    </row>
    <row r="2622" spans="11:15" x14ac:dyDescent="0.35">
      <c r="K2622" s="21"/>
      <c r="L2622" s="25"/>
      <c r="M2622" s="12"/>
      <c r="N2622" s="12"/>
      <c r="O2622" s="12"/>
    </row>
    <row r="2623" spans="11:15" x14ac:dyDescent="0.35">
      <c r="K2623" s="21"/>
      <c r="L2623" s="25"/>
      <c r="M2623" s="12"/>
      <c r="N2623" s="12"/>
      <c r="O2623" s="12"/>
    </row>
    <row r="2624" spans="11:15" x14ac:dyDescent="0.35">
      <c r="K2624" s="21"/>
      <c r="L2624" s="25"/>
      <c r="M2624" s="12"/>
      <c r="N2624" s="12"/>
      <c r="O2624" s="12"/>
    </row>
    <row r="2625" spans="11:15" x14ac:dyDescent="0.35">
      <c r="K2625" s="21"/>
      <c r="L2625" s="25"/>
      <c r="M2625" s="12"/>
      <c r="N2625" s="12"/>
      <c r="O2625" s="12"/>
    </row>
    <row r="2626" spans="11:15" x14ac:dyDescent="0.35">
      <c r="K2626" s="21"/>
      <c r="L2626" s="25"/>
      <c r="M2626" s="12"/>
      <c r="N2626" s="12"/>
      <c r="O2626" s="12"/>
    </row>
    <row r="2627" spans="11:15" x14ac:dyDescent="0.35">
      <c r="K2627" s="21"/>
      <c r="L2627" s="25"/>
      <c r="M2627" s="12"/>
      <c r="N2627" s="12"/>
      <c r="O2627" s="12"/>
    </row>
    <row r="2628" spans="11:15" x14ac:dyDescent="0.35">
      <c r="K2628" s="21"/>
      <c r="L2628" s="25"/>
      <c r="M2628" s="12"/>
      <c r="N2628" s="12"/>
      <c r="O2628" s="12"/>
    </row>
    <row r="2629" spans="11:15" x14ac:dyDescent="0.35">
      <c r="K2629" s="21"/>
      <c r="L2629" s="25"/>
      <c r="M2629" s="12"/>
      <c r="N2629" s="12"/>
      <c r="O2629" s="12"/>
    </row>
    <row r="2630" spans="11:15" x14ac:dyDescent="0.35">
      <c r="K2630" s="21"/>
      <c r="L2630" s="25"/>
      <c r="M2630" s="12"/>
      <c r="N2630" s="12"/>
      <c r="O2630" s="12"/>
    </row>
    <row r="2631" spans="11:15" x14ac:dyDescent="0.35">
      <c r="K2631" s="21"/>
      <c r="L2631" s="25"/>
      <c r="M2631" s="12"/>
      <c r="N2631" s="12"/>
      <c r="O2631" s="12"/>
    </row>
    <row r="2632" spans="11:15" x14ac:dyDescent="0.35">
      <c r="K2632" s="21"/>
      <c r="L2632" s="25"/>
      <c r="M2632" s="12"/>
      <c r="N2632" s="12"/>
      <c r="O2632" s="12"/>
    </row>
    <row r="2633" spans="11:15" x14ac:dyDescent="0.35">
      <c r="K2633" s="21"/>
      <c r="L2633" s="25"/>
      <c r="M2633" s="12"/>
      <c r="N2633" s="12"/>
      <c r="O2633" s="12"/>
    </row>
    <row r="2634" spans="11:15" x14ac:dyDescent="0.35">
      <c r="K2634" s="21"/>
      <c r="L2634" s="25"/>
      <c r="M2634" s="12"/>
      <c r="N2634" s="12"/>
      <c r="O2634" s="12"/>
    </row>
    <row r="2635" spans="11:15" x14ac:dyDescent="0.35">
      <c r="K2635" s="21"/>
      <c r="L2635" s="25"/>
      <c r="M2635" s="12"/>
      <c r="N2635" s="12"/>
      <c r="O2635" s="12"/>
    </row>
    <row r="2636" spans="11:15" x14ac:dyDescent="0.35">
      <c r="K2636" s="21"/>
      <c r="L2636" s="25"/>
      <c r="M2636" s="12"/>
      <c r="N2636" s="12"/>
      <c r="O2636" s="12"/>
    </row>
    <row r="2637" spans="11:15" x14ac:dyDescent="0.35">
      <c r="K2637" s="21"/>
      <c r="L2637" s="25"/>
      <c r="M2637" s="12"/>
      <c r="N2637" s="12"/>
      <c r="O2637" s="12"/>
    </row>
    <row r="2638" spans="11:15" x14ac:dyDescent="0.35">
      <c r="K2638" s="21"/>
      <c r="L2638" s="25"/>
      <c r="M2638" s="12"/>
      <c r="N2638" s="12"/>
      <c r="O2638" s="12"/>
    </row>
    <row r="2639" spans="11:15" x14ac:dyDescent="0.35">
      <c r="K2639" s="21"/>
      <c r="L2639" s="25"/>
      <c r="M2639" s="12"/>
      <c r="N2639" s="12"/>
      <c r="O2639" s="12"/>
    </row>
    <row r="2640" spans="11:15" x14ac:dyDescent="0.35">
      <c r="K2640" s="21"/>
      <c r="L2640" s="25"/>
      <c r="M2640" s="12"/>
      <c r="N2640" s="12"/>
      <c r="O2640" s="12"/>
    </row>
    <row r="2641" spans="11:15" x14ac:dyDescent="0.35">
      <c r="K2641" s="21"/>
      <c r="L2641" s="25"/>
      <c r="M2641" s="12"/>
      <c r="N2641" s="12"/>
      <c r="O2641" s="12"/>
    </row>
    <row r="2642" spans="11:15" x14ac:dyDescent="0.35">
      <c r="K2642" s="21"/>
      <c r="L2642" s="25"/>
      <c r="M2642" s="12"/>
      <c r="N2642" s="12"/>
      <c r="O2642" s="12"/>
    </row>
    <row r="2643" spans="11:15" x14ac:dyDescent="0.35">
      <c r="K2643" s="21"/>
      <c r="L2643" s="25"/>
      <c r="M2643" s="12"/>
      <c r="N2643" s="12"/>
      <c r="O2643" s="12"/>
    </row>
    <row r="2644" spans="11:15" x14ac:dyDescent="0.35">
      <c r="K2644" s="21"/>
      <c r="L2644" s="25"/>
      <c r="M2644" s="12"/>
      <c r="N2644" s="12"/>
      <c r="O2644" s="12"/>
    </row>
    <row r="2645" spans="11:15" x14ac:dyDescent="0.35">
      <c r="K2645" s="21"/>
      <c r="L2645" s="25"/>
      <c r="M2645" s="12"/>
      <c r="N2645" s="12"/>
      <c r="O2645" s="12"/>
    </row>
    <row r="2646" spans="11:15" x14ac:dyDescent="0.35">
      <c r="K2646" s="21"/>
      <c r="L2646" s="25"/>
      <c r="M2646" s="12"/>
      <c r="N2646" s="12"/>
      <c r="O2646" s="12"/>
    </row>
    <row r="2647" spans="11:15" x14ac:dyDescent="0.35">
      <c r="K2647" s="21"/>
      <c r="L2647" s="25"/>
      <c r="M2647" s="12"/>
      <c r="N2647" s="12"/>
      <c r="O2647" s="12"/>
    </row>
    <row r="2648" spans="11:15" x14ac:dyDescent="0.35">
      <c r="K2648" s="21"/>
      <c r="L2648" s="25"/>
      <c r="M2648" s="12"/>
      <c r="N2648" s="12"/>
      <c r="O2648" s="12"/>
    </row>
    <row r="2649" spans="11:15" x14ac:dyDescent="0.35">
      <c r="K2649" s="21"/>
      <c r="L2649" s="25"/>
      <c r="M2649" s="12"/>
      <c r="N2649" s="12"/>
      <c r="O2649" s="12"/>
    </row>
    <row r="2650" spans="11:15" x14ac:dyDescent="0.35">
      <c r="K2650" s="21"/>
      <c r="L2650" s="25"/>
      <c r="M2650" s="12"/>
      <c r="N2650" s="12"/>
      <c r="O2650" s="12"/>
    </row>
    <row r="2651" spans="11:15" x14ac:dyDescent="0.35">
      <c r="K2651" s="21"/>
      <c r="L2651" s="25"/>
      <c r="M2651" s="12"/>
      <c r="N2651" s="12"/>
      <c r="O2651" s="12"/>
    </row>
    <row r="2652" spans="11:15" x14ac:dyDescent="0.35">
      <c r="K2652" s="21"/>
      <c r="L2652" s="25"/>
      <c r="M2652" s="12"/>
      <c r="N2652" s="12"/>
      <c r="O2652" s="12"/>
    </row>
    <row r="2653" spans="11:15" x14ac:dyDescent="0.35">
      <c r="K2653" s="21"/>
      <c r="L2653" s="25"/>
      <c r="M2653" s="12"/>
      <c r="N2653" s="12"/>
      <c r="O2653" s="12"/>
    </row>
    <row r="2654" spans="11:15" x14ac:dyDescent="0.35">
      <c r="K2654" s="21"/>
      <c r="L2654" s="25"/>
      <c r="M2654" s="12"/>
      <c r="N2654" s="12"/>
      <c r="O2654" s="12"/>
    </row>
    <row r="2655" spans="11:15" x14ac:dyDescent="0.35">
      <c r="K2655" s="21"/>
      <c r="L2655" s="25"/>
      <c r="M2655" s="12"/>
      <c r="N2655" s="12"/>
      <c r="O2655" s="12"/>
    </row>
    <row r="2656" spans="11:15" x14ac:dyDescent="0.35">
      <c r="K2656" s="21"/>
      <c r="L2656" s="25"/>
      <c r="M2656" s="12"/>
      <c r="N2656" s="12"/>
      <c r="O2656" s="12"/>
    </row>
    <row r="2657" spans="11:15" x14ac:dyDescent="0.35">
      <c r="K2657" s="21"/>
      <c r="L2657" s="25"/>
      <c r="M2657" s="12"/>
      <c r="N2657" s="12"/>
      <c r="O2657" s="12"/>
    </row>
    <row r="2658" spans="11:15" x14ac:dyDescent="0.35">
      <c r="K2658" s="21"/>
      <c r="L2658" s="25"/>
      <c r="M2658" s="12"/>
      <c r="N2658" s="12"/>
      <c r="O2658" s="12"/>
    </row>
    <row r="2659" spans="11:15" x14ac:dyDescent="0.35">
      <c r="K2659" s="21"/>
      <c r="L2659" s="25"/>
      <c r="M2659" s="12"/>
      <c r="N2659" s="12"/>
      <c r="O2659" s="12"/>
    </row>
    <row r="2660" spans="11:15" x14ac:dyDescent="0.35">
      <c r="K2660" s="21"/>
      <c r="L2660" s="25"/>
      <c r="M2660" s="12"/>
      <c r="N2660" s="12"/>
      <c r="O2660" s="12"/>
    </row>
    <row r="2661" spans="11:15" x14ac:dyDescent="0.35">
      <c r="K2661" s="21"/>
      <c r="L2661" s="25"/>
      <c r="M2661" s="12"/>
      <c r="N2661" s="12"/>
      <c r="O2661" s="12"/>
    </row>
    <row r="2662" spans="11:15" x14ac:dyDescent="0.35">
      <c r="K2662" s="21"/>
      <c r="L2662" s="25"/>
      <c r="M2662" s="12"/>
      <c r="N2662" s="12"/>
      <c r="O2662" s="12"/>
    </row>
    <row r="2663" spans="11:15" x14ac:dyDescent="0.35">
      <c r="K2663" s="21"/>
      <c r="L2663" s="25"/>
      <c r="M2663" s="12"/>
      <c r="N2663" s="12"/>
      <c r="O2663" s="12"/>
    </row>
    <row r="2664" spans="11:15" x14ac:dyDescent="0.35">
      <c r="K2664" s="21"/>
      <c r="L2664" s="25"/>
      <c r="M2664" s="12"/>
      <c r="N2664" s="12"/>
      <c r="O2664" s="12"/>
    </row>
    <row r="2665" spans="11:15" x14ac:dyDescent="0.35">
      <c r="K2665" s="21"/>
      <c r="L2665" s="25"/>
      <c r="M2665" s="12"/>
      <c r="N2665" s="12"/>
      <c r="O2665" s="12"/>
    </row>
    <row r="2666" spans="11:15" x14ac:dyDescent="0.35">
      <c r="K2666" s="21"/>
      <c r="L2666" s="25"/>
      <c r="M2666" s="12"/>
      <c r="N2666" s="12"/>
      <c r="O2666" s="12"/>
    </row>
    <row r="2667" spans="11:15" x14ac:dyDescent="0.35">
      <c r="K2667" s="21"/>
      <c r="L2667" s="25"/>
      <c r="M2667" s="12"/>
      <c r="N2667" s="12"/>
      <c r="O2667" s="12"/>
    </row>
    <row r="2668" spans="11:15" x14ac:dyDescent="0.35">
      <c r="K2668" s="21"/>
      <c r="L2668" s="25"/>
      <c r="M2668" s="12"/>
      <c r="N2668" s="12"/>
      <c r="O2668" s="12"/>
    </row>
    <row r="2669" spans="11:15" x14ac:dyDescent="0.35">
      <c r="K2669" s="21"/>
      <c r="L2669" s="25"/>
      <c r="M2669" s="12"/>
      <c r="N2669" s="12"/>
      <c r="O2669" s="12"/>
    </row>
    <row r="2670" spans="11:15" x14ac:dyDescent="0.35">
      <c r="K2670" s="21"/>
      <c r="L2670" s="25"/>
      <c r="M2670" s="12"/>
      <c r="N2670" s="12"/>
      <c r="O2670" s="12"/>
    </row>
    <row r="2671" spans="11:15" x14ac:dyDescent="0.35">
      <c r="K2671" s="21"/>
      <c r="L2671" s="25"/>
      <c r="M2671" s="12"/>
      <c r="N2671" s="12"/>
      <c r="O2671" s="12"/>
    </row>
    <row r="2672" spans="11:15" x14ac:dyDescent="0.35">
      <c r="K2672" s="21"/>
      <c r="L2672" s="25"/>
      <c r="M2672" s="12"/>
      <c r="N2672" s="12"/>
      <c r="O2672" s="12"/>
    </row>
    <row r="2673" spans="11:15" x14ac:dyDescent="0.35">
      <c r="K2673" s="21"/>
      <c r="L2673" s="25"/>
      <c r="M2673" s="12"/>
      <c r="N2673" s="12"/>
      <c r="O2673" s="12"/>
    </row>
    <row r="2674" spans="11:15" x14ac:dyDescent="0.35">
      <c r="K2674" s="21"/>
      <c r="L2674" s="25"/>
      <c r="M2674" s="12"/>
      <c r="N2674" s="12"/>
      <c r="O2674" s="12"/>
    </row>
    <row r="2675" spans="11:15" x14ac:dyDescent="0.35">
      <c r="K2675" s="21"/>
      <c r="L2675" s="25"/>
      <c r="M2675" s="12"/>
      <c r="N2675" s="12"/>
      <c r="O2675" s="12"/>
    </row>
    <row r="2676" spans="11:15" x14ac:dyDescent="0.35">
      <c r="K2676" s="21"/>
      <c r="L2676" s="25"/>
      <c r="M2676" s="12"/>
      <c r="N2676" s="12"/>
      <c r="O2676" s="12"/>
    </row>
    <row r="2677" spans="11:15" x14ac:dyDescent="0.35">
      <c r="K2677" s="21"/>
      <c r="L2677" s="25"/>
      <c r="M2677" s="12"/>
      <c r="N2677" s="12"/>
      <c r="O2677" s="12"/>
    </row>
    <row r="2678" spans="11:15" x14ac:dyDescent="0.35">
      <c r="K2678" s="21"/>
      <c r="L2678" s="25"/>
      <c r="M2678" s="12"/>
      <c r="N2678" s="12"/>
      <c r="O2678" s="12"/>
    </row>
    <row r="2679" spans="11:15" x14ac:dyDescent="0.35">
      <c r="K2679" s="21"/>
      <c r="L2679" s="25"/>
      <c r="M2679" s="12"/>
      <c r="N2679" s="12"/>
      <c r="O2679" s="12"/>
    </row>
    <row r="2680" spans="11:15" x14ac:dyDescent="0.35">
      <c r="K2680" s="21"/>
      <c r="L2680" s="25"/>
      <c r="M2680" s="12"/>
      <c r="N2680" s="12"/>
      <c r="O2680" s="12"/>
    </row>
    <row r="2681" spans="11:15" x14ac:dyDescent="0.35">
      <c r="K2681" s="21"/>
      <c r="L2681" s="25"/>
      <c r="M2681" s="12"/>
      <c r="N2681" s="12"/>
      <c r="O2681" s="12"/>
    </row>
    <row r="2682" spans="11:15" x14ac:dyDescent="0.35">
      <c r="K2682" s="21"/>
      <c r="L2682" s="25"/>
      <c r="M2682" s="12"/>
      <c r="N2682" s="12"/>
      <c r="O2682" s="12"/>
    </row>
    <row r="2683" spans="11:15" x14ac:dyDescent="0.35">
      <c r="K2683" s="21"/>
      <c r="L2683" s="25"/>
      <c r="M2683" s="12"/>
      <c r="N2683" s="12"/>
      <c r="O2683" s="12"/>
    </row>
    <row r="2684" spans="11:15" x14ac:dyDescent="0.35">
      <c r="K2684" s="21"/>
      <c r="L2684" s="25"/>
      <c r="M2684" s="12"/>
      <c r="N2684" s="12"/>
      <c r="O2684" s="12"/>
    </row>
    <row r="2685" spans="11:15" x14ac:dyDescent="0.35">
      <c r="K2685" s="21"/>
      <c r="L2685" s="25"/>
      <c r="M2685" s="12"/>
      <c r="N2685" s="12"/>
      <c r="O2685" s="12"/>
    </row>
    <row r="2686" spans="11:15" x14ac:dyDescent="0.35">
      <c r="K2686" s="21"/>
      <c r="L2686" s="25"/>
      <c r="M2686" s="12"/>
      <c r="N2686" s="12"/>
      <c r="O2686" s="12"/>
    </row>
    <row r="2687" spans="11:15" x14ac:dyDescent="0.35">
      <c r="K2687" s="21"/>
      <c r="L2687" s="25"/>
      <c r="M2687" s="12"/>
      <c r="N2687" s="12"/>
      <c r="O2687" s="12"/>
    </row>
    <row r="2688" spans="11:15" x14ac:dyDescent="0.35">
      <c r="K2688" s="21"/>
      <c r="L2688" s="25"/>
      <c r="M2688" s="12"/>
      <c r="N2688" s="12"/>
      <c r="O2688" s="12"/>
    </row>
    <row r="2689" spans="11:15" x14ac:dyDescent="0.35">
      <c r="K2689" s="21"/>
      <c r="L2689" s="25"/>
      <c r="M2689" s="12"/>
      <c r="N2689" s="12"/>
      <c r="O2689" s="12"/>
    </row>
    <row r="2690" spans="11:15" x14ac:dyDescent="0.35">
      <c r="K2690" s="21"/>
      <c r="L2690" s="25"/>
      <c r="M2690" s="12"/>
      <c r="N2690" s="12"/>
      <c r="O2690" s="12"/>
    </row>
    <row r="2691" spans="11:15" x14ac:dyDescent="0.35">
      <c r="K2691" s="21"/>
      <c r="L2691" s="25"/>
      <c r="M2691" s="12"/>
      <c r="N2691" s="12"/>
      <c r="O2691" s="12"/>
    </row>
    <row r="2692" spans="11:15" x14ac:dyDescent="0.35">
      <c r="K2692" s="21"/>
      <c r="L2692" s="25"/>
      <c r="M2692" s="12"/>
      <c r="N2692" s="12"/>
      <c r="O2692" s="12"/>
    </row>
    <row r="2693" spans="11:15" x14ac:dyDescent="0.35">
      <c r="K2693" s="21"/>
      <c r="L2693" s="25"/>
      <c r="M2693" s="12"/>
      <c r="N2693" s="12"/>
      <c r="O2693" s="12"/>
    </row>
    <row r="2694" spans="11:15" x14ac:dyDescent="0.35">
      <c r="K2694" s="21"/>
      <c r="L2694" s="25"/>
      <c r="M2694" s="12"/>
      <c r="N2694" s="12"/>
      <c r="O2694" s="12"/>
    </row>
    <row r="2695" spans="11:15" x14ac:dyDescent="0.35">
      <c r="K2695" s="21"/>
      <c r="L2695" s="25"/>
      <c r="M2695" s="12"/>
      <c r="N2695" s="12"/>
      <c r="O2695" s="12"/>
    </row>
    <row r="2696" spans="11:15" x14ac:dyDescent="0.35">
      <c r="K2696" s="21"/>
      <c r="L2696" s="25"/>
      <c r="M2696" s="12"/>
      <c r="N2696" s="12"/>
      <c r="O2696" s="12"/>
    </row>
    <row r="2697" spans="11:15" x14ac:dyDescent="0.35">
      <c r="K2697" s="21"/>
      <c r="L2697" s="25"/>
      <c r="M2697" s="12"/>
      <c r="N2697" s="12"/>
      <c r="O2697" s="12"/>
    </row>
    <row r="2698" spans="11:15" x14ac:dyDescent="0.35">
      <c r="K2698" s="21"/>
      <c r="L2698" s="25"/>
      <c r="M2698" s="12"/>
      <c r="N2698" s="12"/>
      <c r="O2698" s="12"/>
    </row>
    <row r="2699" spans="11:15" x14ac:dyDescent="0.35">
      <c r="K2699" s="21"/>
      <c r="L2699" s="25"/>
      <c r="M2699" s="12"/>
      <c r="N2699" s="12"/>
      <c r="O2699" s="12"/>
    </row>
    <row r="2700" spans="11:15" x14ac:dyDescent="0.35">
      <c r="K2700" s="21"/>
      <c r="L2700" s="25"/>
      <c r="M2700" s="12"/>
      <c r="N2700" s="12"/>
      <c r="O2700" s="12"/>
    </row>
    <row r="2701" spans="11:15" x14ac:dyDescent="0.35">
      <c r="K2701" s="21"/>
      <c r="L2701" s="25"/>
      <c r="M2701" s="12"/>
      <c r="N2701" s="12"/>
      <c r="O2701" s="12"/>
    </row>
    <row r="2702" spans="11:15" x14ac:dyDescent="0.35">
      <c r="K2702" s="21"/>
      <c r="L2702" s="25"/>
      <c r="M2702" s="12"/>
      <c r="N2702" s="12"/>
      <c r="O2702" s="12"/>
    </row>
    <row r="2703" spans="11:15" x14ac:dyDescent="0.35">
      <c r="K2703" s="21"/>
      <c r="L2703" s="25"/>
      <c r="M2703" s="12"/>
      <c r="N2703" s="12"/>
      <c r="O2703" s="12"/>
    </row>
    <row r="2704" spans="11:15" x14ac:dyDescent="0.35">
      <c r="K2704" s="21"/>
      <c r="L2704" s="25"/>
      <c r="M2704" s="12"/>
      <c r="N2704" s="12"/>
      <c r="O2704" s="12"/>
    </row>
    <row r="2705" spans="11:15" x14ac:dyDescent="0.35">
      <c r="K2705" s="21"/>
      <c r="L2705" s="25"/>
      <c r="M2705" s="12"/>
      <c r="N2705" s="12"/>
      <c r="O2705" s="12"/>
    </row>
    <row r="2706" spans="11:15" x14ac:dyDescent="0.35">
      <c r="K2706" s="21"/>
      <c r="L2706" s="25"/>
      <c r="M2706" s="12"/>
      <c r="N2706" s="12"/>
      <c r="O2706" s="12"/>
    </row>
    <row r="2707" spans="11:15" x14ac:dyDescent="0.35">
      <c r="K2707" s="21"/>
      <c r="L2707" s="25"/>
      <c r="M2707" s="12"/>
      <c r="N2707" s="12"/>
      <c r="O2707" s="12"/>
    </row>
    <row r="2708" spans="11:15" x14ac:dyDescent="0.35">
      <c r="K2708" s="21"/>
      <c r="L2708" s="25"/>
      <c r="M2708" s="12"/>
      <c r="N2708" s="12"/>
      <c r="O2708" s="12"/>
    </row>
    <row r="2709" spans="11:15" x14ac:dyDescent="0.35">
      <c r="K2709" s="21"/>
      <c r="L2709" s="25"/>
      <c r="M2709" s="12"/>
      <c r="N2709" s="12"/>
      <c r="O2709" s="12"/>
    </row>
    <row r="2710" spans="11:15" x14ac:dyDescent="0.35">
      <c r="K2710" s="21"/>
      <c r="L2710" s="25"/>
      <c r="M2710" s="12"/>
      <c r="N2710" s="12"/>
      <c r="O2710" s="12"/>
    </row>
    <row r="2711" spans="11:15" x14ac:dyDescent="0.35">
      <c r="K2711" s="21"/>
      <c r="L2711" s="25"/>
      <c r="M2711" s="12"/>
      <c r="N2711" s="12"/>
      <c r="O2711" s="12"/>
    </row>
    <row r="2712" spans="11:15" x14ac:dyDescent="0.35">
      <c r="K2712" s="21"/>
      <c r="L2712" s="25"/>
      <c r="M2712" s="12"/>
      <c r="N2712" s="12"/>
      <c r="O2712" s="12"/>
    </row>
    <row r="2713" spans="11:15" x14ac:dyDescent="0.35">
      <c r="K2713" s="21"/>
      <c r="L2713" s="25"/>
      <c r="M2713" s="12"/>
      <c r="N2713" s="12"/>
      <c r="O2713" s="12"/>
    </row>
    <row r="2714" spans="11:15" x14ac:dyDescent="0.35">
      <c r="K2714" s="21"/>
      <c r="L2714" s="25"/>
      <c r="M2714" s="12"/>
      <c r="N2714" s="12"/>
      <c r="O2714" s="12"/>
    </row>
    <row r="2715" spans="11:15" x14ac:dyDescent="0.35">
      <c r="K2715" s="21"/>
      <c r="L2715" s="25"/>
      <c r="M2715" s="12"/>
      <c r="N2715" s="12"/>
      <c r="O2715" s="12"/>
    </row>
    <row r="2716" spans="11:15" x14ac:dyDescent="0.35">
      <c r="K2716" s="21"/>
      <c r="L2716" s="25"/>
      <c r="M2716" s="12"/>
      <c r="N2716" s="12"/>
      <c r="O2716" s="12"/>
    </row>
    <row r="2717" spans="11:15" x14ac:dyDescent="0.35">
      <c r="K2717" s="21"/>
      <c r="L2717" s="25"/>
      <c r="M2717" s="12"/>
      <c r="N2717" s="12"/>
      <c r="O2717" s="12"/>
    </row>
    <row r="2718" spans="11:15" x14ac:dyDescent="0.35">
      <c r="K2718" s="21"/>
      <c r="L2718" s="25"/>
      <c r="M2718" s="12"/>
      <c r="N2718" s="12"/>
      <c r="O2718" s="12"/>
    </row>
    <row r="2719" spans="11:15" x14ac:dyDescent="0.35">
      <c r="K2719" s="21"/>
      <c r="L2719" s="25"/>
      <c r="M2719" s="12"/>
      <c r="N2719" s="12"/>
      <c r="O2719" s="12"/>
    </row>
    <row r="2720" spans="11:15" x14ac:dyDescent="0.35">
      <c r="K2720" s="21"/>
      <c r="L2720" s="25"/>
      <c r="M2720" s="12"/>
      <c r="N2720" s="12"/>
      <c r="O2720" s="12"/>
    </row>
    <row r="2721" spans="11:15" x14ac:dyDescent="0.35">
      <c r="K2721" s="21"/>
      <c r="L2721" s="25"/>
      <c r="M2721" s="12"/>
      <c r="N2721" s="12"/>
      <c r="O2721" s="12"/>
    </row>
    <row r="2722" spans="11:15" x14ac:dyDescent="0.35">
      <c r="K2722" s="21"/>
      <c r="L2722" s="25"/>
      <c r="M2722" s="12"/>
      <c r="N2722" s="12"/>
      <c r="O2722" s="12"/>
    </row>
    <row r="2723" spans="11:15" x14ac:dyDescent="0.35">
      <c r="K2723" s="21"/>
      <c r="L2723" s="25"/>
      <c r="M2723" s="12"/>
      <c r="N2723" s="12"/>
      <c r="O2723" s="12"/>
    </row>
    <row r="2724" spans="11:15" x14ac:dyDescent="0.35">
      <c r="K2724" s="21"/>
      <c r="L2724" s="25"/>
      <c r="M2724" s="12"/>
      <c r="N2724" s="12"/>
      <c r="O2724" s="12"/>
    </row>
    <row r="2725" spans="11:15" x14ac:dyDescent="0.35">
      <c r="K2725" s="21"/>
      <c r="L2725" s="25"/>
      <c r="M2725" s="12"/>
      <c r="N2725" s="12"/>
      <c r="O2725" s="12"/>
    </row>
    <row r="2726" spans="11:15" x14ac:dyDescent="0.35">
      <c r="K2726" s="21"/>
      <c r="L2726" s="25"/>
      <c r="M2726" s="12"/>
      <c r="N2726" s="12"/>
      <c r="O2726" s="12"/>
    </row>
    <row r="2727" spans="11:15" x14ac:dyDescent="0.35">
      <c r="K2727" s="21"/>
      <c r="L2727" s="25"/>
      <c r="M2727" s="12"/>
      <c r="N2727" s="12"/>
      <c r="O2727" s="12"/>
    </row>
    <row r="2728" spans="11:15" x14ac:dyDescent="0.35">
      <c r="K2728" s="21"/>
      <c r="L2728" s="25"/>
      <c r="M2728" s="12"/>
      <c r="N2728" s="12"/>
      <c r="O2728" s="12"/>
    </row>
    <row r="2729" spans="11:15" x14ac:dyDescent="0.35">
      <c r="K2729" s="21"/>
      <c r="L2729" s="25"/>
      <c r="M2729" s="12"/>
      <c r="N2729" s="12"/>
      <c r="O2729" s="12"/>
    </row>
    <row r="2730" spans="11:15" x14ac:dyDescent="0.35">
      <c r="K2730" s="21"/>
      <c r="L2730" s="25"/>
      <c r="M2730" s="12"/>
      <c r="N2730" s="12"/>
      <c r="O2730" s="12"/>
    </row>
    <row r="2731" spans="11:15" x14ac:dyDescent="0.35">
      <c r="K2731" s="21"/>
      <c r="L2731" s="25"/>
      <c r="M2731" s="12"/>
      <c r="N2731" s="12"/>
      <c r="O2731" s="12"/>
    </row>
    <row r="2732" spans="11:15" x14ac:dyDescent="0.35">
      <c r="K2732" s="21"/>
      <c r="L2732" s="25"/>
      <c r="M2732" s="12"/>
      <c r="N2732" s="12"/>
      <c r="O2732" s="12"/>
    </row>
    <row r="2733" spans="11:15" x14ac:dyDescent="0.35">
      <c r="K2733" s="21"/>
      <c r="L2733" s="25"/>
      <c r="M2733" s="12"/>
      <c r="N2733" s="12"/>
      <c r="O2733" s="12"/>
    </row>
    <row r="2734" spans="11:15" x14ac:dyDescent="0.35">
      <c r="K2734" s="21"/>
      <c r="L2734" s="25"/>
      <c r="M2734" s="12"/>
      <c r="N2734" s="12"/>
      <c r="O2734" s="12"/>
    </row>
    <row r="2735" spans="11:15" x14ac:dyDescent="0.35">
      <c r="K2735" s="21"/>
      <c r="L2735" s="25"/>
      <c r="M2735" s="12"/>
      <c r="N2735" s="12"/>
      <c r="O2735" s="12"/>
    </row>
    <row r="2736" spans="11:15" x14ac:dyDescent="0.35">
      <c r="K2736" s="21"/>
      <c r="L2736" s="25"/>
      <c r="M2736" s="12"/>
      <c r="N2736" s="12"/>
      <c r="O2736" s="12"/>
    </row>
    <row r="2737" spans="11:15" x14ac:dyDescent="0.35">
      <c r="K2737" s="21"/>
      <c r="L2737" s="25"/>
      <c r="M2737" s="12"/>
      <c r="N2737" s="12"/>
      <c r="O2737" s="12"/>
    </row>
    <row r="2738" spans="11:15" x14ac:dyDescent="0.35">
      <c r="K2738" s="21"/>
      <c r="L2738" s="25"/>
      <c r="M2738" s="12"/>
      <c r="N2738" s="12"/>
      <c r="O2738" s="12"/>
    </row>
    <row r="2739" spans="11:15" x14ac:dyDescent="0.35">
      <c r="K2739" s="21"/>
      <c r="L2739" s="25"/>
      <c r="M2739" s="12"/>
      <c r="N2739" s="12"/>
      <c r="O2739" s="12"/>
    </row>
    <row r="2740" spans="11:15" x14ac:dyDescent="0.35">
      <c r="K2740" s="21"/>
      <c r="L2740" s="25"/>
      <c r="M2740" s="12"/>
      <c r="N2740" s="12"/>
      <c r="O2740" s="12"/>
    </row>
    <row r="2741" spans="11:15" x14ac:dyDescent="0.35">
      <c r="K2741" s="21"/>
      <c r="L2741" s="25"/>
      <c r="M2741" s="12"/>
      <c r="N2741" s="12"/>
      <c r="O2741" s="12"/>
    </row>
    <row r="2742" spans="11:15" x14ac:dyDescent="0.35">
      <c r="K2742" s="21"/>
      <c r="L2742" s="25"/>
      <c r="M2742" s="12"/>
      <c r="N2742" s="12"/>
      <c r="O2742" s="12"/>
    </row>
    <row r="2743" spans="11:15" x14ac:dyDescent="0.35">
      <c r="K2743" s="21"/>
      <c r="L2743" s="25"/>
      <c r="M2743" s="12"/>
      <c r="N2743" s="12"/>
      <c r="O2743" s="12"/>
    </row>
    <row r="2744" spans="11:15" x14ac:dyDescent="0.35">
      <c r="K2744" s="21"/>
      <c r="L2744" s="25"/>
      <c r="M2744" s="12"/>
      <c r="N2744" s="12"/>
      <c r="O2744" s="12"/>
    </row>
    <row r="2745" spans="11:15" x14ac:dyDescent="0.35">
      <c r="K2745" s="21"/>
      <c r="L2745" s="25"/>
      <c r="M2745" s="12"/>
      <c r="N2745" s="12"/>
      <c r="O2745" s="12"/>
    </row>
    <row r="2746" spans="11:15" x14ac:dyDescent="0.35">
      <c r="K2746" s="21"/>
      <c r="L2746" s="25"/>
      <c r="M2746" s="12"/>
      <c r="N2746" s="12"/>
      <c r="O2746" s="12"/>
    </row>
    <row r="2747" spans="11:15" x14ac:dyDescent="0.35">
      <c r="K2747" s="21"/>
      <c r="L2747" s="25"/>
      <c r="M2747" s="12"/>
      <c r="N2747" s="12"/>
      <c r="O2747" s="12"/>
    </row>
    <row r="2748" spans="11:15" x14ac:dyDescent="0.35">
      <c r="K2748" s="21"/>
      <c r="L2748" s="25"/>
      <c r="M2748" s="12"/>
      <c r="N2748" s="12"/>
      <c r="O2748" s="12"/>
    </row>
    <row r="2749" spans="11:15" x14ac:dyDescent="0.35">
      <c r="K2749" s="21"/>
      <c r="L2749" s="25"/>
      <c r="M2749" s="12"/>
      <c r="N2749" s="12"/>
      <c r="O2749" s="12"/>
    </row>
    <row r="2750" spans="11:15" x14ac:dyDescent="0.35">
      <c r="K2750" s="21"/>
      <c r="L2750" s="25"/>
      <c r="M2750" s="12"/>
      <c r="N2750" s="12"/>
      <c r="O2750" s="12"/>
    </row>
    <row r="2751" spans="11:15" x14ac:dyDescent="0.35">
      <c r="K2751" s="21"/>
      <c r="L2751" s="25"/>
      <c r="M2751" s="12"/>
      <c r="N2751" s="12"/>
      <c r="O2751" s="12"/>
    </row>
    <row r="2752" spans="11:15" x14ac:dyDescent="0.35">
      <c r="K2752" s="21"/>
      <c r="L2752" s="25"/>
      <c r="M2752" s="12"/>
      <c r="N2752" s="12"/>
      <c r="O2752" s="12"/>
    </row>
    <row r="2753" spans="11:15" x14ac:dyDescent="0.35">
      <c r="K2753" s="21"/>
      <c r="L2753" s="25"/>
      <c r="M2753" s="12"/>
      <c r="N2753" s="12"/>
      <c r="O2753" s="12"/>
    </row>
    <row r="2754" spans="11:15" x14ac:dyDescent="0.35">
      <c r="K2754" s="21"/>
      <c r="L2754" s="25"/>
      <c r="M2754" s="12"/>
      <c r="N2754" s="12"/>
      <c r="O2754" s="12"/>
    </row>
    <row r="2755" spans="11:15" x14ac:dyDescent="0.35">
      <c r="K2755" s="21"/>
      <c r="L2755" s="25"/>
      <c r="M2755" s="12"/>
      <c r="N2755" s="12"/>
      <c r="O2755" s="12"/>
    </row>
    <row r="2756" spans="11:15" x14ac:dyDescent="0.35">
      <c r="K2756" s="21"/>
      <c r="L2756" s="25"/>
      <c r="M2756" s="12"/>
      <c r="N2756" s="12"/>
      <c r="O2756" s="12"/>
    </row>
    <row r="2757" spans="11:15" x14ac:dyDescent="0.35">
      <c r="K2757" s="21"/>
      <c r="L2757" s="25"/>
      <c r="M2757" s="12"/>
      <c r="N2757" s="12"/>
      <c r="O2757" s="12"/>
    </row>
    <row r="2758" spans="11:15" x14ac:dyDescent="0.35">
      <c r="K2758" s="21"/>
      <c r="L2758" s="25"/>
      <c r="M2758" s="12"/>
      <c r="N2758" s="12"/>
      <c r="O2758" s="12"/>
    </row>
    <row r="2759" spans="11:15" x14ac:dyDescent="0.35">
      <c r="K2759" s="21"/>
      <c r="L2759" s="25"/>
      <c r="M2759" s="12"/>
      <c r="N2759" s="12"/>
      <c r="O2759" s="12"/>
    </row>
    <row r="2760" spans="11:15" x14ac:dyDescent="0.35">
      <c r="K2760" s="21"/>
      <c r="L2760" s="25"/>
      <c r="M2760" s="12"/>
      <c r="N2760" s="12"/>
      <c r="O2760" s="12"/>
    </row>
    <row r="2761" spans="11:15" x14ac:dyDescent="0.35">
      <c r="K2761" s="21"/>
      <c r="L2761" s="25"/>
      <c r="M2761" s="12"/>
      <c r="N2761" s="12"/>
      <c r="O2761" s="12"/>
    </row>
    <row r="2762" spans="11:15" x14ac:dyDescent="0.35">
      <c r="K2762" s="21"/>
      <c r="L2762" s="25"/>
      <c r="M2762" s="12"/>
      <c r="N2762" s="12"/>
      <c r="O2762" s="12"/>
    </row>
    <row r="2763" spans="11:15" x14ac:dyDescent="0.35">
      <c r="K2763" s="21"/>
      <c r="L2763" s="25"/>
      <c r="M2763" s="12"/>
      <c r="N2763" s="12"/>
      <c r="O2763" s="12"/>
    </row>
    <row r="2764" spans="11:15" x14ac:dyDescent="0.35">
      <c r="K2764" s="21"/>
      <c r="L2764" s="25"/>
      <c r="M2764" s="12"/>
      <c r="N2764" s="12"/>
      <c r="O2764" s="12"/>
    </row>
    <row r="2765" spans="11:15" x14ac:dyDescent="0.35">
      <c r="K2765" s="21"/>
      <c r="L2765" s="25"/>
      <c r="M2765" s="12"/>
      <c r="N2765" s="12"/>
      <c r="O2765" s="12"/>
    </row>
    <row r="2766" spans="11:15" x14ac:dyDescent="0.35">
      <c r="K2766" s="21"/>
      <c r="L2766" s="25"/>
      <c r="M2766" s="12"/>
      <c r="N2766" s="12"/>
      <c r="O2766" s="12"/>
    </row>
    <row r="2767" spans="11:15" x14ac:dyDescent="0.35">
      <c r="K2767" s="21"/>
      <c r="L2767" s="25"/>
      <c r="M2767" s="12"/>
      <c r="N2767" s="12"/>
      <c r="O2767" s="12"/>
    </row>
    <row r="2768" spans="11:15" x14ac:dyDescent="0.35">
      <c r="K2768" s="21"/>
      <c r="L2768" s="25"/>
      <c r="M2768" s="12"/>
      <c r="N2768" s="12"/>
      <c r="O2768" s="12"/>
    </row>
    <row r="2769" spans="11:15" x14ac:dyDescent="0.35">
      <c r="K2769" s="21"/>
      <c r="L2769" s="25"/>
      <c r="M2769" s="12"/>
      <c r="N2769" s="12"/>
      <c r="O2769" s="12"/>
    </row>
    <row r="2770" spans="11:15" x14ac:dyDescent="0.35">
      <c r="K2770" s="21"/>
      <c r="L2770" s="25"/>
      <c r="M2770" s="12"/>
      <c r="N2770" s="12"/>
      <c r="O2770" s="12"/>
    </row>
    <row r="2771" spans="11:15" x14ac:dyDescent="0.35">
      <c r="K2771" s="21"/>
      <c r="L2771" s="25"/>
      <c r="M2771" s="12"/>
      <c r="N2771" s="12"/>
      <c r="O2771" s="12"/>
    </row>
    <row r="2772" spans="11:15" x14ac:dyDescent="0.35">
      <c r="K2772" s="21"/>
      <c r="L2772" s="25"/>
      <c r="M2772" s="12"/>
      <c r="N2772" s="12"/>
      <c r="O2772" s="12"/>
    </row>
    <row r="2773" spans="11:15" x14ac:dyDescent="0.35">
      <c r="K2773" s="21"/>
      <c r="L2773" s="25"/>
      <c r="M2773" s="12"/>
      <c r="N2773" s="12"/>
      <c r="O2773" s="12"/>
    </row>
    <row r="2774" spans="11:15" x14ac:dyDescent="0.35">
      <c r="K2774" s="21"/>
      <c r="L2774" s="25"/>
      <c r="M2774" s="12"/>
      <c r="N2774" s="12"/>
      <c r="O2774" s="12"/>
    </row>
    <row r="2775" spans="11:15" x14ac:dyDescent="0.35">
      <c r="K2775" s="21"/>
      <c r="L2775" s="25"/>
      <c r="M2775" s="12"/>
      <c r="N2775" s="12"/>
      <c r="O2775" s="12"/>
    </row>
    <row r="2776" spans="11:15" x14ac:dyDescent="0.35">
      <c r="K2776" s="21"/>
      <c r="L2776" s="25"/>
      <c r="M2776" s="12"/>
      <c r="N2776" s="12"/>
      <c r="O2776" s="12"/>
    </row>
    <row r="2777" spans="11:15" x14ac:dyDescent="0.35">
      <c r="K2777" s="21"/>
      <c r="L2777" s="25"/>
      <c r="M2777" s="12"/>
      <c r="N2777" s="12"/>
      <c r="O2777" s="12"/>
    </row>
    <row r="2778" spans="11:15" x14ac:dyDescent="0.35">
      <c r="K2778" s="21"/>
      <c r="L2778" s="25"/>
      <c r="M2778" s="12"/>
      <c r="N2778" s="12"/>
      <c r="O2778" s="12"/>
    </row>
    <row r="2779" spans="11:15" x14ac:dyDescent="0.35">
      <c r="K2779" s="21"/>
      <c r="L2779" s="25"/>
      <c r="M2779" s="12"/>
      <c r="N2779" s="12"/>
      <c r="O2779" s="12"/>
    </row>
    <row r="2780" spans="11:15" x14ac:dyDescent="0.35">
      <c r="K2780" s="21"/>
      <c r="L2780" s="25"/>
      <c r="M2780" s="12"/>
      <c r="N2780" s="12"/>
      <c r="O2780" s="12"/>
    </row>
    <row r="2781" spans="11:15" x14ac:dyDescent="0.35">
      <c r="K2781" s="21"/>
      <c r="L2781" s="25"/>
      <c r="M2781" s="12"/>
      <c r="N2781" s="12"/>
      <c r="O2781" s="12"/>
    </row>
    <row r="2782" spans="11:15" x14ac:dyDescent="0.35">
      <c r="K2782" s="21"/>
      <c r="L2782" s="25"/>
      <c r="M2782" s="12"/>
      <c r="N2782" s="12"/>
      <c r="O2782" s="12"/>
    </row>
    <row r="2783" spans="11:15" x14ac:dyDescent="0.35">
      <c r="K2783" s="21"/>
      <c r="L2783" s="25"/>
      <c r="M2783" s="12"/>
      <c r="N2783" s="12"/>
      <c r="O2783" s="12"/>
    </row>
    <row r="2784" spans="11:15" x14ac:dyDescent="0.35">
      <c r="K2784" s="21"/>
      <c r="L2784" s="25"/>
      <c r="M2784" s="12"/>
      <c r="N2784" s="12"/>
      <c r="O2784" s="12"/>
    </row>
    <row r="2785" spans="11:15" x14ac:dyDescent="0.35">
      <c r="K2785" s="21"/>
      <c r="L2785" s="25"/>
      <c r="M2785" s="12"/>
      <c r="N2785" s="12"/>
      <c r="O2785" s="12"/>
    </row>
    <row r="2786" spans="11:15" x14ac:dyDescent="0.35">
      <c r="K2786" s="21"/>
      <c r="L2786" s="25"/>
      <c r="M2786" s="12"/>
      <c r="N2786" s="12"/>
      <c r="O2786" s="12"/>
    </row>
    <row r="2787" spans="11:15" x14ac:dyDescent="0.35">
      <c r="K2787" s="21"/>
      <c r="L2787" s="25"/>
      <c r="M2787" s="12"/>
      <c r="N2787" s="12"/>
      <c r="O2787" s="12"/>
    </row>
    <row r="2788" spans="11:15" x14ac:dyDescent="0.35">
      <c r="K2788" s="21"/>
      <c r="L2788" s="25"/>
      <c r="M2788" s="12"/>
      <c r="N2788" s="12"/>
      <c r="O2788" s="12"/>
    </row>
    <row r="2789" spans="11:15" x14ac:dyDescent="0.35">
      <c r="K2789" s="21"/>
      <c r="L2789" s="25"/>
      <c r="M2789" s="12"/>
      <c r="N2789" s="12"/>
      <c r="O2789" s="12"/>
    </row>
    <row r="2790" spans="11:15" x14ac:dyDescent="0.35">
      <c r="K2790" s="21"/>
      <c r="L2790" s="25"/>
      <c r="M2790" s="12"/>
      <c r="N2790" s="12"/>
      <c r="O2790" s="12"/>
    </row>
    <row r="2791" spans="11:15" x14ac:dyDescent="0.35">
      <c r="K2791" s="21"/>
      <c r="L2791" s="25"/>
      <c r="M2791" s="12"/>
      <c r="N2791" s="12"/>
      <c r="O2791" s="12"/>
    </row>
    <row r="2792" spans="11:15" x14ac:dyDescent="0.35">
      <c r="K2792" s="21"/>
      <c r="L2792" s="25"/>
      <c r="M2792" s="12"/>
      <c r="N2792" s="12"/>
      <c r="O2792" s="12"/>
    </row>
    <row r="2793" spans="11:15" x14ac:dyDescent="0.35">
      <c r="K2793" s="21"/>
      <c r="L2793" s="25"/>
      <c r="M2793" s="12"/>
      <c r="N2793" s="12"/>
      <c r="O2793" s="12"/>
    </row>
    <row r="2794" spans="11:15" x14ac:dyDescent="0.35">
      <c r="K2794" s="21"/>
      <c r="L2794" s="25"/>
      <c r="M2794" s="12"/>
      <c r="N2794" s="12"/>
      <c r="O2794" s="12"/>
    </row>
    <row r="2795" spans="11:15" x14ac:dyDescent="0.35">
      <c r="K2795" s="21"/>
      <c r="L2795" s="25"/>
      <c r="M2795" s="12"/>
      <c r="N2795" s="12"/>
      <c r="O2795" s="12"/>
    </row>
    <row r="2796" spans="11:15" x14ac:dyDescent="0.35">
      <c r="K2796" s="21"/>
      <c r="L2796" s="25"/>
      <c r="M2796" s="12"/>
      <c r="N2796" s="12"/>
      <c r="O2796" s="12"/>
    </row>
    <row r="2797" spans="11:15" x14ac:dyDescent="0.35">
      <c r="K2797" s="21"/>
      <c r="L2797" s="25"/>
      <c r="M2797" s="12"/>
      <c r="N2797" s="12"/>
      <c r="O2797" s="12"/>
    </row>
    <row r="2798" spans="11:15" x14ac:dyDescent="0.35">
      <c r="K2798" s="21"/>
      <c r="L2798" s="25"/>
      <c r="M2798" s="12"/>
      <c r="N2798" s="12"/>
      <c r="O2798" s="12"/>
    </row>
    <row r="2799" spans="11:15" x14ac:dyDescent="0.35">
      <c r="K2799" s="21"/>
      <c r="L2799" s="25"/>
      <c r="M2799" s="12"/>
      <c r="N2799" s="12"/>
      <c r="O2799" s="12"/>
    </row>
    <row r="2800" spans="11:15" x14ac:dyDescent="0.35">
      <c r="K2800" s="21"/>
      <c r="L2800" s="25"/>
      <c r="M2800" s="12"/>
      <c r="N2800" s="12"/>
      <c r="O2800" s="12"/>
    </row>
    <row r="2801" spans="11:15" x14ac:dyDescent="0.35">
      <c r="K2801" s="21"/>
      <c r="L2801" s="25"/>
      <c r="M2801" s="12"/>
      <c r="N2801" s="12"/>
      <c r="O2801" s="12"/>
    </row>
    <row r="2802" spans="11:15" x14ac:dyDescent="0.35">
      <c r="K2802" s="21"/>
      <c r="L2802" s="25"/>
      <c r="M2802" s="12"/>
      <c r="N2802" s="12"/>
      <c r="O2802" s="12"/>
    </row>
    <row r="2803" spans="11:15" x14ac:dyDescent="0.35">
      <c r="K2803" s="21"/>
      <c r="L2803" s="25"/>
      <c r="M2803" s="12"/>
      <c r="N2803" s="12"/>
      <c r="O2803" s="12"/>
    </row>
    <row r="2804" spans="11:15" x14ac:dyDescent="0.35">
      <c r="K2804" s="21"/>
      <c r="L2804" s="25"/>
      <c r="M2804" s="12"/>
      <c r="N2804" s="12"/>
      <c r="O2804" s="12"/>
    </row>
    <row r="2805" spans="11:15" x14ac:dyDescent="0.35">
      <c r="K2805" s="21"/>
      <c r="L2805" s="25"/>
      <c r="M2805" s="12"/>
      <c r="N2805" s="12"/>
      <c r="O2805" s="12"/>
    </row>
    <row r="2806" spans="11:15" x14ac:dyDescent="0.35">
      <c r="K2806" s="21"/>
      <c r="L2806" s="25"/>
      <c r="M2806" s="12"/>
      <c r="N2806" s="12"/>
      <c r="O2806" s="12"/>
    </row>
    <row r="2807" spans="11:15" x14ac:dyDescent="0.35">
      <c r="K2807" s="21"/>
      <c r="L2807" s="25"/>
      <c r="M2807" s="12"/>
      <c r="N2807" s="12"/>
      <c r="O2807" s="12"/>
    </row>
    <row r="2808" spans="11:15" x14ac:dyDescent="0.35">
      <c r="K2808" s="21"/>
      <c r="L2808" s="25"/>
      <c r="M2808" s="12"/>
      <c r="N2808" s="12"/>
      <c r="O2808" s="12"/>
    </row>
    <row r="2809" spans="11:15" x14ac:dyDescent="0.35">
      <c r="K2809" s="21"/>
      <c r="L2809" s="25"/>
      <c r="M2809" s="12"/>
      <c r="N2809" s="12"/>
      <c r="O2809" s="12"/>
    </row>
    <row r="2810" spans="11:15" x14ac:dyDescent="0.35">
      <c r="K2810" s="21"/>
      <c r="L2810" s="25"/>
      <c r="M2810" s="12"/>
      <c r="N2810" s="12"/>
      <c r="O2810" s="12"/>
    </row>
    <row r="2811" spans="11:15" x14ac:dyDescent="0.35">
      <c r="K2811" s="21"/>
      <c r="L2811" s="25"/>
      <c r="M2811" s="12"/>
      <c r="N2811" s="12"/>
      <c r="O2811" s="12"/>
    </row>
    <row r="2812" spans="11:15" x14ac:dyDescent="0.35">
      <c r="K2812" s="21"/>
      <c r="L2812" s="25"/>
      <c r="M2812" s="12"/>
      <c r="N2812" s="12"/>
      <c r="O2812" s="12"/>
    </row>
    <row r="2813" spans="11:15" x14ac:dyDescent="0.35">
      <c r="K2813" s="21"/>
      <c r="L2813" s="25"/>
      <c r="M2813" s="12"/>
      <c r="N2813" s="12"/>
      <c r="O2813" s="12"/>
    </row>
    <row r="2814" spans="11:15" x14ac:dyDescent="0.35">
      <c r="K2814" s="21"/>
      <c r="L2814" s="25"/>
      <c r="M2814" s="12"/>
      <c r="N2814" s="12"/>
      <c r="O2814" s="12"/>
    </row>
    <row r="2815" spans="11:15" x14ac:dyDescent="0.35">
      <c r="K2815" s="21"/>
      <c r="L2815" s="25"/>
      <c r="M2815" s="12"/>
      <c r="N2815" s="12"/>
      <c r="O2815" s="12"/>
    </row>
    <row r="2816" spans="11:15" x14ac:dyDescent="0.35">
      <c r="K2816" s="21"/>
      <c r="L2816" s="25"/>
      <c r="M2816" s="12"/>
      <c r="N2816" s="12"/>
      <c r="O2816" s="12"/>
    </row>
    <row r="2817" spans="11:15" x14ac:dyDescent="0.35">
      <c r="K2817" s="21"/>
      <c r="L2817" s="25"/>
      <c r="M2817" s="12"/>
      <c r="N2817" s="12"/>
      <c r="O2817" s="12"/>
    </row>
    <row r="2818" spans="11:15" x14ac:dyDescent="0.35">
      <c r="K2818" s="21"/>
      <c r="L2818" s="25"/>
      <c r="M2818" s="12"/>
      <c r="N2818" s="12"/>
      <c r="O2818" s="12"/>
    </row>
    <row r="2819" spans="11:15" x14ac:dyDescent="0.35">
      <c r="K2819" s="21"/>
      <c r="L2819" s="25"/>
      <c r="M2819" s="12"/>
      <c r="N2819" s="12"/>
      <c r="O2819" s="12"/>
    </row>
    <row r="2820" spans="11:15" x14ac:dyDescent="0.35">
      <c r="K2820" s="21"/>
      <c r="L2820" s="25"/>
      <c r="M2820" s="12"/>
      <c r="N2820" s="12"/>
      <c r="O2820" s="12"/>
    </row>
    <row r="2821" spans="11:15" x14ac:dyDescent="0.35">
      <c r="K2821" s="21"/>
      <c r="L2821" s="25"/>
      <c r="M2821" s="12"/>
      <c r="N2821" s="12"/>
      <c r="O2821" s="12"/>
    </row>
    <row r="2822" spans="11:15" x14ac:dyDescent="0.35">
      <c r="K2822" s="21"/>
      <c r="L2822" s="25"/>
      <c r="M2822" s="12"/>
      <c r="N2822" s="12"/>
      <c r="O2822" s="12"/>
    </row>
    <row r="2823" spans="11:15" x14ac:dyDescent="0.35">
      <c r="K2823" s="21"/>
      <c r="L2823" s="25"/>
      <c r="M2823" s="12"/>
      <c r="N2823" s="12"/>
      <c r="O2823" s="12"/>
    </row>
    <row r="2824" spans="11:15" x14ac:dyDescent="0.35">
      <c r="K2824" s="21"/>
      <c r="L2824" s="25"/>
      <c r="M2824" s="12"/>
      <c r="N2824" s="12"/>
      <c r="O2824" s="12"/>
    </row>
    <row r="2825" spans="11:15" x14ac:dyDescent="0.35">
      <c r="K2825" s="21"/>
      <c r="L2825" s="25"/>
      <c r="M2825" s="12"/>
      <c r="N2825" s="12"/>
      <c r="O2825" s="12"/>
    </row>
    <row r="2826" spans="11:15" x14ac:dyDescent="0.35">
      <c r="K2826" s="21"/>
      <c r="L2826" s="25"/>
      <c r="M2826" s="12"/>
      <c r="N2826" s="12"/>
      <c r="O2826" s="12"/>
    </row>
    <row r="2827" spans="11:15" x14ac:dyDescent="0.35">
      <c r="K2827" s="21"/>
      <c r="L2827" s="25"/>
      <c r="M2827" s="12"/>
      <c r="N2827" s="12"/>
      <c r="O2827" s="12"/>
    </row>
    <row r="2828" spans="11:15" x14ac:dyDescent="0.35">
      <c r="K2828" s="21"/>
      <c r="L2828" s="25"/>
      <c r="M2828" s="12"/>
      <c r="N2828" s="12"/>
      <c r="O2828" s="12"/>
    </row>
    <row r="2829" spans="11:15" x14ac:dyDescent="0.35">
      <c r="K2829" s="21"/>
      <c r="L2829" s="25"/>
      <c r="M2829" s="12"/>
      <c r="N2829" s="12"/>
      <c r="O2829" s="12"/>
    </row>
    <row r="2830" spans="11:15" x14ac:dyDescent="0.35">
      <c r="K2830" s="21"/>
      <c r="L2830" s="25"/>
      <c r="M2830" s="12"/>
      <c r="N2830" s="12"/>
      <c r="O2830" s="12"/>
    </row>
    <row r="2831" spans="11:15" x14ac:dyDescent="0.35">
      <c r="K2831" s="21"/>
      <c r="L2831" s="25"/>
      <c r="M2831" s="12"/>
      <c r="N2831" s="12"/>
      <c r="O2831" s="12"/>
    </row>
    <row r="2832" spans="11:15" x14ac:dyDescent="0.35">
      <c r="K2832" s="21"/>
      <c r="L2832" s="25"/>
      <c r="M2832" s="12"/>
      <c r="N2832" s="12"/>
      <c r="O2832" s="12"/>
    </row>
    <row r="2833" spans="11:15" x14ac:dyDescent="0.35">
      <c r="K2833" s="21"/>
      <c r="L2833" s="25"/>
      <c r="M2833" s="12"/>
      <c r="N2833" s="12"/>
      <c r="O2833" s="12"/>
    </row>
    <row r="2834" spans="11:15" x14ac:dyDescent="0.35">
      <c r="K2834" s="21"/>
      <c r="L2834" s="25"/>
      <c r="M2834" s="12"/>
      <c r="N2834" s="12"/>
      <c r="O2834" s="12"/>
    </row>
    <row r="2835" spans="11:15" x14ac:dyDescent="0.35">
      <c r="K2835" s="21"/>
      <c r="L2835" s="25"/>
      <c r="M2835" s="12"/>
      <c r="N2835" s="12"/>
      <c r="O2835" s="12"/>
    </row>
    <row r="2836" spans="11:15" x14ac:dyDescent="0.35">
      <c r="K2836" s="21"/>
      <c r="L2836" s="25"/>
      <c r="M2836" s="12"/>
      <c r="N2836" s="12"/>
      <c r="O2836" s="12"/>
    </row>
    <row r="2837" spans="11:15" x14ac:dyDescent="0.35">
      <c r="K2837" s="21"/>
      <c r="L2837" s="25"/>
      <c r="M2837" s="12"/>
      <c r="N2837" s="12"/>
      <c r="O2837" s="12"/>
    </row>
    <row r="2838" spans="11:15" x14ac:dyDescent="0.35">
      <c r="K2838" s="21"/>
      <c r="L2838" s="25"/>
      <c r="M2838" s="12"/>
      <c r="N2838" s="12"/>
      <c r="O2838" s="12"/>
    </row>
    <row r="2839" spans="11:15" x14ac:dyDescent="0.35">
      <c r="K2839" s="21"/>
      <c r="L2839" s="25"/>
      <c r="M2839" s="12"/>
      <c r="N2839" s="12"/>
      <c r="O2839" s="12"/>
    </row>
    <row r="2840" spans="11:15" x14ac:dyDescent="0.35">
      <c r="K2840" s="21"/>
      <c r="L2840" s="25"/>
      <c r="M2840" s="12"/>
      <c r="N2840" s="12"/>
      <c r="O2840" s="12"/>
    </row>
    <row r="2841" spans="11:15" x14ac:dyDescent="0.35">
      <c r="K2841" s="21"/>
      <c r="L2841" s="25"/>
      <c r="M2841" s="12"/>
      <c r="N2841" s="12"/>
      <c r="O2841" s="12"/>
    </row>
    <row r="2842" spans="11:15" x14ac:dyDescent="0.35">
      <c r="K2842" s="21"/>
      <c r="L2842" s="25"/>
      <c r="M2842" s="12"/>
      <c r="N2842" s="12"/>
      <c r="O2842" s="12"/>
    </row>
    <row r="2843" spans="11:15" x14ac:dyDescent="0.35">
      <c r="K2843" s="21"/>
      <c r="L2843" s="25"/>
      <c r="M2843" s="12"/>
      <c r="N2843" s="12"/>
      <c r="O2843" s="12"/>
    </row>
    <row r="2844" spans="11:15" x14ac:dyDescent="0.35">
      <c r="K2844" s="21"/>
      <c r="L2844" s="25"/>
      <c r="M2844" s="12"/>
      <c r="N2844" s="12"/>
      <c r="O2844" s="12"/>
    </row>
    <row r="2845" spans="11:15" x14ac:dyDescent="0.35">
      <c r="K2845" s="21"/>
      <c r="L2845" s="25"/>
      <c r="M2845" s="12"/>
      <c r="N2845" s="12"/>
      <c r="O2845" s="12"/>
    </row>
    <row r="2846" spans="11:15" x14ac:dyDescent="0.35">
      <c r="K2846" s="21"/>
      <c r="L2846" s="25"/>
      <c r="M2846" s="12"/>
      <c r="N2846" s="12"/>
      <c r="O2846" s="12"/>
    </row>
    <row r="2847" spans="11:15" x14ac:dyDescent="0.35">
      <c r="K2847" s="21"/>
      <c r="L2847" s="25"/>
      <c r="M2847" s="12"/>
      <c r="N2847" s="12"/>
      <c r="O2847" s="12"/>
    </row>
    <row r="2848" spans="11:15" x14ac:dyDescent="0.35">
      <c r="K2848" s="21"/>
      <c r="L2848" s="25"/>
      <c r="M2848" s="12"/>
      <c r="N2848" s="12"/>
      <c r="O2848" s="12"/>
    </row>
    <row r="2849" spans="11:15" x14ac:dyDescent="0.35">
      <c r="K2849" s="21"/>
      <c r="L2849" s="25"/>
      <c r="M2849" s="12"/>
      <c r="N2849" s="12"/>
      <c r="O2849" s="12"/>
    </row>
    <row r="2850" spans="11:15" x14ac:dyDescent="0.35">
      <c r="K2850" s="21"/>
      <c r="L2850" s="25"/>
      <c r="M2850" s="12"/>
      <c r="N2850" s="12"/>
      <c r="O2850" s="12"/>
    </row>
    <row r="2851" spans="11:15" x14ac:dyDescent="0.35">
      <c r="K2851" s="21"/>
      <c r="L2851" s="25"/>
      <c r="M2851" s="12"/>
      <c r="N2851" s="12"/>
      <c r="O2851" s="12"/>
    </row>
    <row r="2852" spans="11:15" x14ac:dyDescent="0.35">
      <c r="K2852" s="21"/>
      <c r="L2852" s="25"/>
      <c r="M2852" s="12"/>
      <c r="N2852" s="12"/>
      <c r="O2852" s="12"/>
    </row>
    <row r="2853" spans="11:15" x14ac:dyDescent="0.35">
      <c r="K2853" s="21"/>
      <c r="L2853" s="25"/>
      <c r="M2853" s="12"/>
      <c r="N2853" s="12"/>
      <c r="O2853" s="12"/>
    </row>
    <row r="2854" spans="11:15" x14ac:dyDescent="0.35">
      <c r="K2854" s="21"/>
      <c r="L2854" s="25"/>
      <c r="M2854" s="12"/>
      <c r="N2854" s="12"/>
      <c r="O2854" s="12"/>
    </row>
    <row r="2855" spans="11:15" x14ac:dyDescent="0.35">
      <c r="K2855" s="21"/>
      <c r="L2855" s="25"/>
      <c r="M2855" s="12"/>
      <c r="N2855" s="12"/>
      <c r="O2855" s="12"/>
    </row>
    <row r="2856" spans="11:15" x14ac:dyDescent="0.35">
      <c r="K2856" s="21"/>
      <c r="L2856" s="25"/>
      <c r="M2856" s="12"/>
      <c r="N2856" s="12"/>
      <c r="O2856" s="12"/>
    </row>
    <row r="2857" spans="11:15" x14ac:dyDescent="0.35">
      <c r="K2857" s="21"/>
      <c r="L2857" s="25"/>
      <c r="M2857" s="12"/>
      <c r="N2857" s="12"/>
      <c r="O2857" s="12"/>
    </row>
    <row r="2858" spans="11:15" x14ac:dyDescent="0.35">
      <c r="K2858" s="21"/>
      <c r="L2858" s="25"/>
      <c r="M2858" s="12"/>
      <c r="N2858" s="12"/>
      <c r="O2858" s="12"/>
    </row>
    <row r="2859" spans="11:15" x14ac:dyDescent="0.35">
      <c r="K2859" s="21"/>
      <c r="L2859" s="25"/>
      <c r="M2859" s="12"/>
      <c r="N2859" s="12"/>
      <c r="O2859" s="12"/>
    </row>
    <row r="2860" spans="11:15" x14ac:dyDescent="0.35">
      <c r="K2860" s="21"/>
      <c r="L2860" s="25"/>
      <c r="M2860" s="12"/>
      <c r="N2860" s="12"/>
      <c r="O2860" s="12"/>
    </row>
    <row r="2861" spans="11:15" x14ac:dyDescent="0.35">
      <c r="K2861" s="21"/>
      <c r="L2861" s="25"/>
      <c r="M2861" s="12"/>
      <c r="N2861" s="12"/>
      <c r="O2861" s="12"/>
    </row>
    <row r="2862" spans="11:15" x14ac:dyDescent="0.35">
      <c r="K2862" s="21"/>
      <c r="L2862" s="25"/>
      <c r="M2862" s="12"/>
      <c r="N2862" s="12"/>
      <c r="O2862" s="12"/>
    </row>
    <row r="2863" spans="11:15" x14ac:dyDescent="0.35">
      <c r="K2863" s="21"/>
      <c r="L2863" s="25"/>
      <c r="M2863" s="12"/>
      <c r="N2863" s="12"/>
      <c r="O2863" s="12"/>
    </row>
    <row r="2864" spans="11:15" x14ac:dyDescent="0.35">
      <c r="K2864" s="21"/>
      <c r="L2864" s="25"/>
      <c r="M2864" s="12"/>
      <c r="N2864" s="12"/>
      <c r="O2864" s="12"/>
    </row>
    <row r="2865" spans="11:15" x14ac:dyDescent="0.35">
      <c r="K2865" s="21"/>
      <c r="L2865" s="25"/>
      <c r="M2865" s="12"/>
      <c r="N2865" s="12"/>
      <c r="O2865" s="12"/>
    </row>
    <row r="2866" spans="11:15" x14ac:dyDescent="0.35">
      <c r="K2866" s="21"/>
      <c r="L2866" s="25"/>
      <c r="M2866" s="12"/>
      <c r="N2866" s="12"/>
      <c r="O2866" s="12"/>
    </row>
    <row r="2867" spans="11:15" x14ac:dyDescent="0.35">
      <c r="K2867" s="21"/>
      <c r="L2867" s="25"/>
      <c r="M2867" s="12"/>
      <c r="N2867" s="12"/>
      <c r="O2867" s="12"/>
    </row>
    <row r="2868" spans="11:15" x14ac:dyDescent="0.35">
      <c r="K2868" s="21"/>
      <c r="L2868" s="25"/>
      <c r="M2868" s="12"/>
      <c r="N2868" s="12"/>
      <c r="O2868" s="12"/>
    </row>
    <row r="2869" spans="11:15" x14ac:dyDescent="0.35">
      <c r="K2869" s="21"/>
      <c r="L2869" s="25"/>
      <c r="M2869" s="12"/>
      <c r="N2869" s="12"/>
      <c r="O2869" s="12"/>
    </row>
    <row r="2870" spans="11:15" x14ac:dyDescent="0.35">
      <c r="K2870" s="21"/>
      <c r="L2870" s="25"/>
      <c r="M2870" s="12"/>
      <c r="N2870" s="12"/>
      <c r="O2870" s="12"/>
    </row>
    <row r="2871" spans="11:15" x14ac:dyDescent="0.35">
      <c r="K2871" s="21"/>
      <c r="L2871" s="25"/>
      <c r="M2871" s="12"/>
      <c r="N2871" s="12"/>
      <c r="O2871" s="12"/>
    </row>
    <row r="2872" spans="11:15" x14ac:dyDescent="0.35">
      <c r="K2872" s="21"/>
      <c r="L2872" s="25"/>
      <c r="M2872" s="12"/>
      <c r="N2872" s="12"/>
      <c r="O2872" s="12"/>
    </row>
    <row r="2873" spans="11:15" x14ac:dyDescent="0.35">
      <c r="K2873" s="21"/>
      <c r="L2873" s="25"/>
      <c r="M2873" s="12"/>
      <c r="N2873" s="12"/>
      <c r="O2873" s="12"/>
    </row>
    <row r="2874" spans="11:15" x14ac:dyDescent="0.35">
      <c r="K2874" s="21"/>
      <c r="L2874" s="25"/>
      <c r="M2874" s="12"/>
      <c r="N2874" s="12"/>
      <c r="O2874" s="12"/>
    </row>
    <row r="2875" spans="11:15" x14ac:dyDescent="0.35">
      <c r="K2875" s="21"/>
      <c r="L2875" s="25"/>
      <c r="M2875" s="12"/>
      <c r="N2875" s="12"/>
      <c r="O2875" s="12"/>
    </row>
    <row r="2876" spans="11:15" x14ac:dyDescent="0.35">
      <c r="K2876" s="21"/>
      <c r="L2876" s="25"/>
      <c r="M2876" s="12"/>
      <c r="N2876" s="12"/>
      <c r="O2876" s="12"/>
    </row>
    <row r="2877" spans="11:15" x14ac:dyDescent="0.35">
      <c r="K2877" s="21"/>
      <c r="L2877" s="25"/>
      <c r="M2877" s="12"/>
      <c r="N2877" s="12"/>
      <c r="O2877" s="12"/>
    </row>
    <row r="2878" spans="11:15" x14ac:dyDescent="0.35">
      <c r="K2878" s="21"/>
      <c r="L2878" s="25"/>
      <c r="M2878" s="12"/>
      <c r="N2878" s="12"/>
      <c r="O2878" s="12"/>
    </row>
    <row r="2879" spans="11:15" x14ac:dyDescent="0.35">
      <c r="K2879" s="21"/>
      <c r="L2879" s="25"/>
      <c r="M2879" s="12"/>
      <c r="N2879" s="12"/>
      <c r="O2879" s="12"/>
    </row>
    <row r="2880" spans="11:15" x14ac:dyDescent="0.35">
      <c r="K2880" s="21"/>
      <c r="L2880" s="25"/>
      <c r="M2880" s="12"/>
      <c r="N2880" s="12"/>
      <c r="O2880" s="12"/>
    </row>
    <row r="2881" spans="11:15" x14ac:dyDescent="0.35">
      <c r="K2881" s="21"/>
      <c r="L2881" s="25"/>
      <c r="M2881" s="12"/>
      <c r="N2881" s="12"/>
      <c r="O2881" s="12"/>
    </row>
    <row r="2882" spans="11:15" x14ac:dyDescent="0.35">
      <c r="K2882" s="21"/>
      <c r="L2882" s="25"/>
      <c r="M2882" s="12"/>
      <c r="N2882" s="12"/>
      <c r="O2882" s="12"/>
    </row>
    <row r="2883" spans="11:15" x14ac:dyDescent="0.35">
      <c r="K2883" s="21"/>
      <c r="L2883" s="25"/>
      <c r="M2883" s="12"/>
      <c r="N2883" s="12"/>
      <c r="O2883" s="12"/>
    </row>
    <row r="2884" spans="11:15" x14ac:dyDescent="0.35">
      <c r="K2884" s="21"/>
      <c r="L2884" s="25"/>
      <c r="M2884" s="12"/>
      <c r="N2884" s="12"/>
      <c r="O2884" s="12"/>
    </row>
    <row r="2885" spans="11:15" x14ac:dyDescent="0.35">
      <c r="K2885" s="21"/>
      <c r="L2885" s="25"/>
      <c r="M2885" s="12"/>
      <c r="N2885" s="12"/>
      <c r="O2885" s="12"/>
    </row>
    <row r="2886" spans="11:15" x14ac:dyDescent="0.35">
      <c r="K2886" s="21"/>
      <c r="L2886" s="25"/>
      <c r="M2886" s="12"/>
      <c r="N2886" s="12"/>
      <c r="O2886" s="12"/>
    </row>
    <row r="2887" spans="11:15" x14ac:dyDescent="0.35">
      <c r="K2887" s="21"/>
      <c r="L2887" s="25"/>
      <c r="M2887" s="12"/>
      <c r="N2887" s="12"/>
      <c r="O2887" s="12"/>
    </row>
    <row r="2888" spans="11:15" x14ac:dyDescent="0.35">
      <c r="K2888" s="21"/>
      <c r="L2888" s="25"/>
      <c r="M2888" s="12"/>
      <c r="N2888" s="12"/>
      <c r="O2888" s="12"/>
    </row>
    <row r="2889" spans="11:15" x14ac:dyDescent="0.35">
      <c r="K2889" s="21"/>
      <c r="L2889" s="25"/>
      <c r="M2889" s="12"/>
      <c r="N2889" s="12"/>
      <c r="O2889" s="12"/>
    </row>
    <row r="2890" spans="11:15" x14ac:dyDescent="0.35">
      <c r="K2890" s="21"/>
      <c r="L2890" s="25"/>
      <c r="M2890" s="12"/>
      <c r="N2890" s="12"/>
      <c r="O2890" s="12"/>
    </row>
    <row r="2891" spans="11:15" x14ac:dyDescent="0.35">
      <c r="K2891" s="21"/>
      <c r="L2891" s="25"/>
      <c r="M2891" s="12"/>
      <c r="N2891" s="12"/>
      <c r="O2891" s="12"/>
    </row>
    <row r="2892" spans="11:15" x14ac:dyDescent="0.35">
      <c r="K2892" s="21"/>
      <c r="L2892" s="25"/>
      <c r="M2892" s="12"/>
      <c r="N2892" s="12"/>
      <c r="O2892" s="12"/>
    </row>
    <row r="2893" spans="11:15" x14ac:dyDescent="0.35">
      <c r="K2893" s="21"/>
      <c r="L2893" s="25"/>
      <c r="M2893" s="12"/>
      <c r="N2893" s="12"/>
      <c r="O2893" s="12"/>
    </row>
    <row r="2894" spans="11:15" x14ac:dyDescent="0.35">
      <c r="K2894" s="21"/>
      <c r="L2894" s="25"/>
      <c r="M2894" s="12"/>
      <c r="N2894" s="12"/>
      <c r="O2894" s="12"/>
    </row>
    <row r="2895" spans="11:15" x14ac:dyDescent="0.35">
      <c r="K2895" s="21"/>
      <c r="L2895" s="25"/>
      <c r="M2895" s="12"/>
      <c r="N2895" s="12"/>
      <c r="O2895" s="12"/>
    </row>
    <row r="2896" spans="11:15" x14ac:dyDescent="0.35">
      <c r="K2896" s="21"/>
      <c r="L2896" s="25"/>
      <c r="M2896" s="12"/>
      <c r="N2896" s="12"/>
      <c r="O2896" s="12"/>
    </row>
    <row r="2897" spans="11:15" x14ac:dyDescent="0.35">
      <c r="K2897" s="21"/>
      <c r="L2897" s="25"/>
      <c r="M2897" s="12"/>
      <c r="N2897" s="12"/>
      <c r="O2897" s="12"/>
    </row>
    <row r="2898" spans="11:15" x14ac:dyDescent="0.35">
      <c r="K2898" s="21"/>
      <c r="L2898" s="25"/>
      <c r="M2898" s="12"/>
      <c r="N2898" s="12"/>
      <c r="O2898" s="12"/>
    </row>
    <row r="2899" spans="11:15" x14ac:dyDescent="0.35">
      <c r="K2899" s="21"/>
      <c r="L2899" s="25"/>
      <c r="M2899" s="12"/>
      <c r="N2899" s="12"/>
      <c r="O2899" s="12"/>
    </row>
    <row r="2900" spans="11:15" x14ac:dyDescent="0.35">
      <c r="K2900" s="21"/>
      <c r="L2900" s="25"/>
      <c r="M2900" s="12"/>
      <c r="N2900" s="12"/>
      <c r="O2900" s="12"/>
    </row>
    <row r="2901" spans="11:15" x14ac:dyDescent="0.35">
      <c r="K2901" s="21"/>
      <c r="L2901" s="25"/>
      <c r="M2901" s="12"/>
      <c r="N2901" s="12"/>
      <c r="O2901" s="12"/>
    </row>
    <row r="2902" spans="11:15" x14ac:dyDescent="0.35">
      <c r="K2902" s="21"/>
      <c r="L2902" s="25"/>
      <c r="M2902" s="12"/>
      <c r="N2902" s="12"/>
      <c r="O2902" s="12"/>
    </row>
    <row r="2903" spans="11:15" x14ac:dyDescent="0.35">
      <c r="K2903" s="21"/>
      <c r="L2903" s="25"/>
      <c r="M2903" s="12"/>
      <c r="N2903" s="12"/>
      <c r="O2903" s="12"/>
    </row>
    <row r="2904" spans="11:15" x14ac:dyDescent="0.35">
      <c r="K2904" s="21"/>
      <c r="L2904" s="25"/>
      <c r="M2904" s="12"/>
      <c r="N2904" s="12"/>
      <c r="O2904" s="12"/>
    </row>
    <row r="2905" spans="11:15" x14ac:dyDescent="0.35">
      <c r="K2905" s="21"/>
      <c r="L2905" s="25"/>
      <c r="M2905" s="12"/>
      <c r="N2905" s="12"/>
      <c r="O2905" s="12"/>
    </row>
    <row r="2906" spans="11:15" x14ac:dyDescent="0.35">
      <c r="K2906" s="21"/>
      <c r="L2906" s="25"/>
      <c r="M2906" s="12"/>
      <c r="N2906" s="12"/>
      <c r="O2906" s="12"/>
    </row>
    <row r="2907" spans="11:15" x14ac:dyDescent="0.35">
      <c r="K2907" s="21"/>
      <c r="L2907" s="25"/>
      <c r="M2907" s="12"/>
      <c r="N2907" s="12"/>
      <c r="O2907" s="12"/>
    </row>
    <row r="2908" spans="11:15" x14ac:dyDescent="0.35">
      <c r="K2908" s="21"/>
      <c r="L2908" s="25"/>
      <c r="M2908" s="12"/>
      <c r="N2908" s="12"/>
      <c r="O2908" s="12"/>
    </row>
    <row r="2909" spans="11:15" x14ac:dyDescent="0.35">
      <c r="K2909" s="21"/>
      <c r="L2909" s="25"/>
      <c r="M2909" s="12"/>
      <c r="N2909" s="12"/>
      <c r="O2909" s="12"/>
    </row>
    <row r="2910" spans="11:15" x14ac:dyDescent="0.35">
      <c r="K2910" s="21"/>
      <c r="L2910" s="25"/>
      <c r="M2910" s="12"/>
      <c r="N2910" s="12"/>
      <c r="O2910" s="12"/>
    </row>
    <row r="2911" spans="11:15" x14ac:dyDescent="0.35">
      <c r="K2911" s="21"/>
      <c r="L2911" s="25"/>
      <c r="M2911" s="12"/>
      <c r="N2911" s="12"/>
      <c r="O2911" s="12"/>
    </row>
    <row r="2912" spans="11:15" x14ac:dyDescent="0.35">
      <c r="K2912" s="21"/>
      <c r="L2912" s="25"/>
      <c r="M2912" s="12"/>
      <c r="N2912" s="12"/>
      <c r="O2912" s="12"/>
    </row>
    <row r="2913" spans="11:15" x14ac:dyDescent="0.35">
      <c r="K2913" s="21"/>
      <c r="L2913" s="25"/>
      <c r="M2913" s="12"/>
      <c r="N2913" s="12"/>
      <c r="O2913" s="12"/>
    </row>
    <row r="2914" spans="11:15" x14ac:dyDescent="0.35">
      <c r="K2914" s="21"/>
      <c r="L2914" s="25"/>
      <c r="M2914" s="12"/>
      <c r="N2914" s="12"/>
      <c r="O2914" s="12"/>
    </row>
    <row r="2915" spans="11:15" x14ac:dyDescent="0.35">
      <c r="K2915" s="21"/>
      <c r="L2915" s="25"/>
      <c r="M2915" s="12"/>
      <c r="N2915" s="12"/>
      <c r="O2915" s="12"/>
    </row>
    <row r="2916" spans="11:15" x14ac:dyDescent="0.35">
      <c r="K2916" s="21"/>
      <c r="L2916" s="25"/>
      <c r="M2916" s="12"/>
      <c r="N2916" s="12"/>
      <c r="O2916" s="12"/>
    </row>
    <row r="2917" spans="11:15" x14ac:dyDescent="0.35">
      <c r="K2917" s="21"/>
      <c r="L2917" s="25"/>
      <c r="M2917" s="12"/>
      <c r="N2917" s="12"/>
      <c r="O2917" s="12"/>
    </row>
    <row r="2918" spans="11:15" x14ac:dyDescent="0.35">
      <c r="K2918" s="21"/>
      <c r="L2918" s="25"/>
      <c r="M2918" s="12"/>
      <c r="N2918" s="12"/>
      <c r="O2918" s="12"/>
    </row>
    <row r="2919" spans="11:15" x14ac:dyDescent="0.35">
      <c r="K2919" s="21"/>
      <c r="L2919" s="25"/>
      <c r="M2919" s="12"/>
      <c r="N2919" s="12"/>
      <c r="O2919" s="12"/>
    </row>
    <row r="2920" spans="11:15" x14ac:dyDescent="0.35">
      <c r="K2920" s="21"/>
      <c r="L2920" s="25"/>
      <c r="M2920" s="12"/>
      <c r="N2920" s="12"/>
      <c r="O2920" s="12"/>
    </row>
    <row r="2921" spans="11:15" x14ac:dyDescent="0.35">
      <c r="K2921" s="21"/>
      <c r="L2921" s="25"/>
      <c r="M2921" s="12"/>
      <c r="N2921" s="12"/>
      <c r="O2921" s="12"/>
    </row>
    <row r="2922" spans="11:15" x14ac:dyDescent="0.35">
      <c r="K2922" s="21"/>
      <c r="L2922" s="25"/>
      <c r="M2922" s="12"/>
      <c r="N2922" s="12"/>
      <c r="O2922" s="12"/>
    </row>
    <row r="2923" spans="11:15" x14ac:dyDescent="0.35">
      <c r="K2923" s="21"/>
      <c r="L2923" s="25"/>
      <c r="M2923" s="12"/>
      <c r="N2923" s="12"/>
      <c r="O2923" s="12"/>
    </row>
    <row r="2924" spans="11:15" x14ac:dyDescent="0.35">
      <c r="K2924" s="21"/>
      <c r="L2924" s="25"/>
      <c r="M2924" s="12"/>
      <c r="N2924" s="12"/>
      <c r="O2924" s="12"/>
    </row>
    <row r="2925" spans="11:15" x14ac:dyDescent="0.35">
      <c r="K2925" s="21"/>
      <c r="L2925" s="25"/>
      <c r="M2925" s="12"/>
      <c r="N2925" s="12"/>
      <c r="O2925" s="12"/>
    </row>
    <row r="2926" spans="11:15" x14ac:dyDescent="0.35">
      <c r="K2926" s="21"/>
      <c r="L2926" s="25"/>
      <c r="M2926" s="12"/>
      <c r="N2926" s="12"/>
      <c r="O2926" s="12"/>
    </row>
    <row r="2927" spans="11:15" x14ac:dyDescent="0.35">
      <c r="K2927" s="21"/>
      <c r="L2927" s="25"/>
      <c r="M2927" s="12"/>
      <c r="N2927" s="12"/>
      <c r="O2927" s="12"/>
    </row>
    <row r="2928" spans="11:15" x14ac:dyDescent="0.35">
      <c r="K2928" s="21"/>
      <c r="L2928" s="25"/>
      <c r="M2928" s="12"/>
      <c r="N2928" s="12"/>
      <c r="O2928" s="12"/>
    </row>
    <row r="2929" spans="11:15" x14ac:dyDescent="0.35">
      <c r="K2929" s="21"/>
      <c r="L2929" s="25"/>
      <c r="M2929" s="12"/>
      <c r="N2929" s="12"/>
      <c r="O2929" s="12"/>
    </row>
    <row r="2930" spans="11:15" x14ac:dyDescent="0.35">
      <c r="K2930" s="21"/>
      <c r="L2930" s="25"/>
      <c r="M2930" s="12"/>
      <c r="N2930" s="12"/>
      <c r="O2930" s="12"/>
    </row>
    <row r="2931" spans="11:15" x14ac:dyDescent="0.35">
      <c r="K2931" s="21"/>
      <c r="L2931" s="25"/>
      <c r="M2931" s="12"/>
      <c r="N2931" s="12"/>
      <c r="O2931" s="12"/>
    </row>
    <row r="2932" spans="11:15" x14ac:dyDescent="0.35">
      <c r="K2932" s="21"/>
      <c r="L2932" s="25"/>
      <c r="M2932" s="12"/>
      <c r="N2932" s="12"/>
      <c r="O2932" s="12"/>
    </row>
    <row r="2933" spans="11:15" x14ac:dyDescent="0.35">
      <c r="K2933" s="21"/>
      <c r="L2933" s="25"/>
      <c r="M2933" s="12"/>
      <c r="N2933" s="12"/>
      <c r="O2933" s="12"/>
    </row>
    <row r="2934" spans="11:15" x14ac:dyDescent="0.35">
      <c r="K2934" s="21"/>
      <c r="L2934" s="25"/>
      <c r="M2934" s="12"/>
      <c r="N2934" s="12"/>
      <c r="O2934" s="12"/>
    </row>
    <row r="2935" spans="11:15" x14ac:dyDescent="0.35">
      <c r="K2935" s="21"/>
      <c r="L2935" s="25"/>
      <c r="M2935" s="12"/>
      <c r="N2935" s="12"/>
      <c r="O2935" s="12"/>
    </row>
    <row r="2936" spans="11:15" x14ac:dyDescent="0.35">
      <c r="K2936" s="21"/>
      <c r="L2936" s="25"/>
      <c r="M2936" s="12"/>
      <c r="N2936" s="12"/>
      <c r="O2936" s="12"/>
    </row>
    <row r="2937" spans="11:15" x14ac:dyDescent="0.35">
      <c r="K2937" s="21"/>
      <c r="L2937" s="25"/>
      <c r="M2937" s="12"/>
      <c r="N2937" s="12"/>
      <c r="O2937" s="12"/>
    </row>
    <row r="2938" spans="11:15" x14ac:dyDescent="0.35">
      <c r="K2938" s="21"/>
      <c r="L2938" s="25"/>
      <c r="M2938" s="12"/>
      <c r="N2938" s="12"/>
      <c r="O2938" s="12"/>
    </row>
    <row r="2939" spans="11:15" x14ac:dyDescent="0.35">
      <c r="K2939" s="21"/>
      <c r="L2939" s="25"/>
      <c r="M2939" s="12"/>
      <c r="N2939" s="12"/>
      <c r="O2939" s="12"/>
    </row>
    <row r="2940" spans="11:15" x14ac:dyDescent="0.35">
      <c r="K2940" s="21"/>
      <c r="L2940" s="25"/>
      <c r="M2940" s="12"/>
      <c r="N2940" s="12"/>
      <c r="O2940" s="12"/>
    </row>
    <row r="2941" spans="11:15" x14ac:dyDescent="0.35">
      <c r="K2941" s="21"/>
      <c r="L2941" s="25"/>
      <c r="M2941" s="12"/>
      <c r="N2941" s="12"/>
      <c r="O2941" s="12"/>
    </row>
    <row r="2942" spans="11:15" x14ac:dyDescent="0.35">
      <c r="K2942" s="21"/>
      <c r="L2942" s="25"/>
      <c r="M2942" s="12"/>
      <c r="N2942" s="12"/>
      <c r="O2942" s="12"/>
    </row>
    <row r="2943" spans="11:15" x14ac:dyDescent="0.35">
      <c r="K2943" s="21"/>
      <c r="L2943" s="25"/>
      <c r="M2943" s="12"/>
      <c r="N2943" s="12"/>
      <c r="O2943" s="12"/>
    </row>
    <row r="2944" spans="11:15" x14ac:dyDescent="0.35">
      <c r="K2944" s="21"/>
      <c r="L2944" s="25"/>
      <c r="M2944" s="12"/>
      <c r="N2944" s="12"/>
      <c r="O2944" s="12"/>
    </row>
    <row r="2945" spans="11:15" x14ac:dyDescent="0.35">
      <c r="K2945" s="21"/>
      <c r="L2945" s="25"/>
      <c r="M2945" s="12"/>
      <c r="N2945" s="12"/>
      <c r="O2945" s="12"/>
    </row>
    <row r="2946" spans="11:15" x14ac:dyDescent="0.35">
      <c r="K2946" s="21"/>
      <c r="L2946" s="25"/>
      <c r="M2946" s="12"/>
      <c r="N2946" s="12"/>
      <c r="O2946" s="12"/>
    </row>
    <row r="2947" spans="11:15" x14ac:dyDescent="0.35">
      <c r="K2947" s="21"/>
      <c r="L2947" s="25"/>
      <c r="M2947" s="12"/>
      <c r="N2947" s="12"/>
      <c r="O2947" s="12"/>
    </row>
    <row r="2948" spans="11:15" x14ac:dyDescent="0.35">
      <c r="K2948" s="21"/>
      <c r="L2948" s="25"/>
      <c r="M2948" s="12"/>
      <c r="N2948" s="12"/>
      <c r="O2948" s="12"/>
    </row>
    <row r="2949" spans="11:15" x14ac:dyDescent="0.35">
      <c r="K2949" s="21"/>
      <c r="L2949" s="25"/>
      <c r="M2949" s="12"/>
      <c r="N2949" s="12"/>
      <c r="O2949" s="12"/>
    </row>
    <row r="2950" spans="11:15" x14ac:dyDescent="0.35">
      <c r="K2950" s="21"/>
      <c r="L2950" s="25"/>
      <c r="M2950" s="12"/>
      <c r="N2950" s="12"/>
      <c r="O2950" s="12"/>
    </row>
    <row r="2951" spans="11:15" x14ac:dyDescent="0.35">
      <c r="K2951" s="21"/>
      <c r="L2951" s="25"/>
      <c r="M2951" s="12"/>
      <c r="N2951" s="12"/>
      <c r="O2951" s="12"/>
    </row>
    <row r="2952" spans="11:15" x14ac:dyDescent="0.35">
      <c r="K2952" s="21"/>
      <c r="L2952" s="25"/>
      <c r="M2952" s="12"/>
      <c r="N2952" s="12"/>
      <c r="O2952" s="12"/>
    </row>
    <row r="2953" spans="11:15" x14ac:dyDescent="0.35">
      <c r="K2953" s="21"/>
      <c r="L2953" s="25"/>
      <c r="M2953" s="12"/>
      <c r="N2953" s="12"/>
      <c r="O2953" s="12"/>
    </row>
    <row r="2954" spans="11:15" x14ac:dyDescent="0.35">
      <c r="K2954" s="21"/>
      <c r="L2954" s="25"/>
      <c r="M2954" s="12"/>
      <c r="N2954" s="12"/>
      <c r="O2954" s="12"/>
    </row>
    <row r="2955" spans="11:15" x14ac:dyDescent="0.35">
      <c r="K2955" s="21"/>
      <c r="L2955" s="25"/>
      <c r="M2955" s="12"/>
      <c r="N2955" s="12"/>
      <c r="O2955" s="12"/>
    </row>
    <row r="2956" spans="11:15" x14ac:dyDescent="0.35">
      <c r="K2956" s="21"/>
      <c r="L2956" s="25"/>
      <c r="M2956" s="12"/>
      <c r="N2956" s="12"/>
      <c r="O2956" s="12"/>
    </row>
    <row r="2957" spans="11:15" x14ac:dyDescent="0.35">
      <c r="K2957" s="21"/>
      <c r="L2957" s="25"/>
      <c r="M2957" s="12"/>
      <c r="N2957" s="12"/>
      <c r="O2957" s="12"/>
    </row>
    <row r="2958" spans="11:15" x14ac:dyDescent="0.35">
      <c r="K2958" s="21"/>
      <c r="L2958" s="25"/>
      <c r="M2958" s="12"/>
      <c r="N2958" s="12"/>
      <c r="O2958" s="12"/>
    </row>
    <row r="2959" spans="11:15" x14ac:dyDescent="0.35">
      <c r="K2959" s="21"/>
      <c r="L2959" s="25"/>
      <c r="M2959" s="12"/>
      <c r="N2959" s="12"/>
      <c r="O2959" s="12"/>
    </row>
    <row r="2960" spans="11:15" x14ac:dyDescent="0.35">
      <c r="K2960" s="21"/>
      <c r="L2960" s="25"/>
      <c r="M2960" s="12"/>
      <c r="N2960" s="12"/>
      <c r="O2960" s="12"/>
    </row>
    <row r="2961" spans="11:15" x14ac:dyDescent="0.35">
      <c r="K2961" s="21"/>
      <c r="L2961" s="25"/>
      <c r="M2961" s="12"/>
      <c r="N2961" s="12"/>
      <c r="O2961" s="12"/>
    </row>
    <row r="2962" spans="11:15" x14ac:dyDescent="0.35">
      <c r="K2962" s="21"/>
      <c r="L2962" s="25"/>
      <c r="M2962" s="12"/>
      <c r="N2962" s="12"/>
      <c r="O2962" s="12"/>
    </row>
    <row r="2963" spans="11:15" x14ac:dyDescent="0.35">
      <c r="K2963" s="21"/>
      <c r="L2963" s="25"/>
      <c r="M2963" s="12"/>
      <c r="N2963" s="12"/>
      <c r="O2963" s="12"/>
    </row>
    <row r="2964" spans="11:15" x14ac:dyDescent="0.35">
      <c r="K2964" s="21"/>
      <c r="L2964" s="25"/>
      <c r="M2964" s="12"/>
      <c r="N2964" s="12"/>
      <c r="O2964" s="12"/>
    </row>
    <row r="2965" spans="11:15" x14ac:dyDescent="0.35">
      <c r="K2965" s="21"/>
      <c r="L2965" s="25"/>
      <c r="M2965" s="12"/>
      <c r="N2965" s="12"/>
      <c r="O2965" s="12"/>
    </row>
    <row r="2966" spans="11:15" x14ac:dyDescent="0.35">
      <c r="K2966" s="21"/>
      <c r="L2966" s="25"/>
      <c r="M2966" s="12"/>
      <c r="N2966" s="12"/>
      <c r="O2966" s="12"/>
    </row>
    <row r="2967" spans="11:15" x14ac:dyDescent="0.35">
      <c r="K2967" s="21"/>
      <c r="L2967" s="25"/>
      <c r="M2967" s="12"/>
      <c r="N2967" s="12"/>
      <c r="O2967" s="12"/>
    </row>
    <row r="2968" spans="11:15" x14ac:dyDescent="0.35">
      <c r="K2968" s="21"/>
      <c r="L2968" s="25"/>
      <c r="M2968" s="12"/>
      <c r="N2968" s="12"/>
      <c r="O2968" s="12"/>
    </row>
    <row r="2969" spans="11:15" x14ac:dyDescent="0.35">
      <c r="K2969" s="21"/>
      <c r="L2969" s="25"/>
      <c r="M2969" s="12"/>
      <c r="N2969" s="12"/>
      <c r="O2969" s="12"/>
    </row>
    <row r="2970" spans="11:15" x14ac:dyDescent="0.35">
      <c r="K2970" s="21"/>
      <c r="L2970" s="25"/>
      <c r="M2970" s="12"/>
      <c r="N2970" s="12"/>
      <c r="O2970" s="12"/>
    </row>
    <row r="2971" spans="11:15" x14ac:dyDescent="0.35">
      <c r="K2971" s="21"/>
      <c r="L2971" s="25"/>
      <c r="M2971" s="12"/>
      <c r="N2971" s="12"/>
      <c r="O2971" s="12"/>
    </row>
    <row r="2972" spans="11:15" x14ac:dyDescent="0.35">
      <c r="K2972" s="21"/>
      <c r="L2972" s="25"/>
      <c r="M2972" s="12"/>
      <c r="N2972" s="12"/>
      <c r="O2972" s="12"/>
    </row>
    <row r="2973" spans="11:15" x14ac:dyDescent="0.35">
      <c r="K2973" s="21"/>
      <c r="L2973" s="25"/>
      <c r="M2973" s="12"/>
      <c r="N2973" s="12"/>
      <c r="O2973" s="12"/>
    </row>
    <row r="2974" spans="11:15" x14ac:dyDescent="0.35">
      <c r="K2974" s="21"/>
      <c r="L2974" s="25"/>
      <c r="M2974" s="12"/>
      <c r="N2974" s="12"/>
      <c r="O2974" s="12"/>
    </row>
    <row r="2975" spans="11:15" x14ac:dyDescent="0.35">
      <c r="K2975" s="21"/>
      <c r="L2975" s="25"/>
      <c r="M2975" s="12"/>
      <c r="N2975" s="12"/>
      <c r="O2975" s="12"/>
    </row>
    <row r="2976" spans="11:15" x14ac:dyDescent="0.35">
      <c r="K2976" s="21"/>
      <c r="L2976" s="25"/>
      <c r="M2976" s="12"/>
      <c r="N2976" s="12"/>
      <c r="O2976" s="12"/>
    </row>
    <row r="2977" spans="11:15" x14ac:dyDescent="0.35">
      <c r="K2977" s="21"/>
      <c r="L2977" s="25"/>
      <c r="M2977" s="12"/>
      <c r="N2977" s="12"/>
      <c r="O2977" s="12"/>
    </row>
    <row r="2978" spans="11:15" x14ac:dyDescent="0.35">
      <c r="K2978" s="21"/>
      <c r="L2978" s="25"/>
      <c r="M2978" s="12"/>
      <c r="N2978" s="12"/>
      <c r="O2978" s="12"/>
    </row>
    <row r="2979" spans="11:15" x14ac:dyDescent="0.35">
      <c r="K2979" s="21"/>
      <c r="L2979" s="25"/>
      <c r="M2979" s="12"/>
      <c r="N2979" s="12"/>
      <c r="O2979" s="12"/>
    </row>
    <row r="2980" spans="11:15" x14ac:dyDescent="0.35">
      <c r="K2980" s="21"/>
      <c r="L2980" s="25"/>
      <c r="M2980" s="12"/>
      <c r="N2980" s="12"/>
      <c r="O2980" s="12"/>
    </row>
    <row r="2981" spans="11:15" x14ac:dyDescent="0.35">
      <c r="K2981" s="21"/>
      <c r="L2981" s="25"/>
      <c r="M2981" s="12"/>
      <c r="N2981" s="12"/>
      <c r="O2981" s="12"/>
    </row>
    <row r="2982" spans="11:15" x14ac:dyDescent="0.35">
      <c r="K2982" s="21"/>
      <c r="L2982" s="25"/>
      <c r="M2982" s="12"/>
      <c r="N2982" s="12"/>
      <c r="O2982" s="12"/>
    </row>
    <row r="2983" spans="11:15" x14ac:dyDescent="0.35">
      <c r="K2983" s="21"/>
      <c r="L2983" s="25"/>
      <c r="M2983" s="12"/>
      <c r="N2983" s="12"/>
      <c r="O2983" s="12"/>
    </row>
    <row r="2984" spans="11:15" x14ac:dyDescent="0.35">
      <c r="K2984" s="21"/>
      <c r="L2984" s="25"/>
      <c r="M2984" s="12"/>
      <c r="N2984" s="12"/>
      <c r="O2984" s="12"/>
    </row>
    <row r="2985" spans="11:15" x14ac:dyDescent="0.35">
      <c r="K2985" s="21"/>
      <c r="L2985" s="25"/>
      <c r="M2985" s="12"/>
      <c r="N2985" s="12"/>
      <c r="O2985" s="12"/>
    </row>
    <row r="2986" spans="11:15" x14ac:dyDescent="0.35">
      <c r="K2986" s="21"/>
      <c r="L2986" s="25"/>
      <c r="M2986" s="12"/>
      <c r="N2986" s="12"/>
      <c r="O2986" s="12"/>
    </row>
    <row r="2987" spans="11:15" x14ac:dyDescent="0.35">
      <c r="K2987" s="21"/>
      <c r="L2987" s="25"/>
      <c r="M2987" s="12"/>
      <c r="N2987" s="12"/>
      <c r="O2987" s="12"/>
    </row>
    <row r="2988" spans="11:15" x14ac:dyDescent="0.35">
      <c r="K2988" s="21"/>
      <c r="L2988" s="25"/>
      <c r="M2988" s="12"/>
      <c r="N2988" s="12"/>
      <c r="O2988" s="12"/>
    </row>
    <row r="2989" spans="11:15" x14ac:dyDescent="0.35">
      <c r="K2989" s="21"/>
      <c r="L2989" s="25"/>
      <c r="M2989" s="12"/>
      <c r="N2989" s="12"/>
      <c r="O2989" s="12"/>
    </row>
    <row r="2990" spans="11:15" x14ac:dyDescent="0.35">
      <c r="K2990" s="21"/>
      <c r="L2990" s="25"/>
      <c r="M2990" s="12"/>
      <c r="N2990" s="12"/>
      <c r="O2990" s="12"/>
    </row>
    <row r="2991" spans="11:15" x14ac:dyDescent="0.35">
      <c r="K2991" s="21"/>
      <c r="L2991" s="25"/>
      <c r="M2991" s="12"/>
      <c r="N2991" s="12"/>
      <c r="O2991" s="12"/>
    </row>
    <row r="2992" spans="11:15" x14ac:dyDescent="0.35">
      <c r="K2992" s="21"/>
      <c r="L2992" s="25"/>
      <c r="M2992" s="12"/>
      <c r="N2992" s="12"/>
      <c r="O2992" s="12"/>
    </row>
    <row r="2993" spans="11:15" x14ac:dyDescent="0.35">
      <c r="K2993" s="21"/>
      <c r="L2993" s="25"/>
      <c r="M2993" s="12"/>
      <c r="N2993" s="12"/>
      <c r="O2993" s="12"/>
    </row>
    <row r="2994" spans="11:15" x14ac:dyDescent="0.35">
      <c r="K2994" s="21"/>
      <c r="L2994" s="25"/>
      <c r="M2994" s="12"/>
      <c r="N2994" s="12"/>
      <c r="O2994" s="12"/>
    </row>
    <row r="2995" spans="11:15" x14ac:dyDescent="0.35">
      <c r="K2995" s="21"/>
      <c r="L2995" s="25"/>
      <c r="M2995" s="12"/>
      <c r="N2995" s="12"/>
      <c r="O2995" s="12"/>
    </row>
    <row r="2996" spans="11:15" x14ac:dyDescent="0.35">
      <c r="K2996" s="21"/>
      <c r="L2996" s="25"/>
      <c r="M2996" s="12"/>
      <c r="N2996" s="12"/>
      <c r="O2996" s="12"/>
    </row>
    <row r="2997" spans="11:15" x14ac:dyDescent="0.35">
      <c r="K2997" s="21"/>
      <c r="L2997" s="25"/>
      <c r="M2997" s="12"/>
      <c r="N2997" s="12"/>
      <c r="O2997" s="12"/>
    </row>
    <row r="2998" spans="11:15" x14ac:dyDescent="0.35">
      <c r="K2998" s="21"/>
      <c r="L2998" s="25"/>
      <c r="M2998" s="12"/>
      <c r="N2998" s="12"/>
      <c r="O2998" s="12"/>
    </row>
    <row r="2999" spans="11:15" x14ac:dyDescent="0.35">
      <c r="K2999" s="21"/>
      <c r="L2999" s="25"/>
      <c r="M2999" s="12"/>
      <c r="N2999" s="12"/>
      <c r="O2999" s="12"/>
    </row>
    <row r="3000" spans="11:15" x14ac:dyDescent="0.35">
      <c r="K3000" s="21"/>
      <c r="L3000" s="25"/>
      <c r="M3000" s="12"/>
      <c r="N3000" s="12"/>
      <c r="O3000" s="12"/>
    </row>
    <row r="3001" spans="11:15" x14ac:dyDescent="0.35">
      <c r="K3001" s="21"/>
      <c r="L3001" s="25"/>
      <c r="M3001" s="12"/>
      <c r="N3001" s="12"/>
      <c r="O3001" s="12"/>
    </row>
    <row r="3002" spans="11:15" x14ac:dyDescent="0.35">
      <c r="K3002" s="21"/>
      <c r="L3002" s="25"/>
      <c r="M3002" s="12"/>
      <c r="N3002" s="12"/>
      <c r="O3002" s="12"/>
    </row>
    <row r="3003" spans="11:15" x14ac:dyDescent="0.35">
      <c r="K3003" s="21"/>
      <c r="L3003" s="25"/>
      <c r="M3003" s="12"/>
      <c r="N3003" s="12"/>
      <c r="O3003" s="12"/>
    </row>
    <row r="3004" spans="11:15" x14ac:dyDescent="0.35">
      <c r="K3004" s="21"/>
      <c r="L3004" s="25"/>
      <c r="M3004" s="12"/>
      <c r="N3004" s="12"/>
      <c r="O3004" s="12"/>
    </row>
    <row r="3005" spans="11:15" x14ac:dyDescent="0.35">
      <c r="K3005" s="21"/>
      <c r="L3005" s="25"/>
      <c r="M3005" s="12"/>
      <c r="N3005" s="12"/>
      <c r="O3005" s="12"/>
    </row>
    <row r="3006" spans="11:15" x14ac:dyDescent="0.35">
      <c r="K3006" s="21"/>
      <c r="L3006" s="25"/>
      <c r="M3006" s="12"/>
      <c r="N3006" s="12"/>
      <c r="O3006" s="12"/>
    </row>
    <row r="3007" spans="11:15" x14ac:dyDescent="0.35">
      <c r="K3007" s="21"/>
      <c r="L3007" s="25"/>
      <c r="M3007" s="12"/>
      <c r="N3007" s="12"/>
      <c r="O3007" s="12"/>
    </row>
    <row r="3008" spans="11:15" x14ac:dyDescent="0.35">
      <c r="K3008" s="21"/>
      <c r="L3008" s="25"/>
      <c r="M3008" s="12"/>
      <c r="N3008" s="12"/>
      <c r="O3008" s="12"/>
    </row>
    <row r="3009" spans="11:15" x14ac:dyDescent="0.35">
      <c r="K3009" s="21"/>
      <c r="L3009" s="25"/>
      <c r="M3009" s="12"/>
      <c r="N3009" s="12"/>
      <c r="O3009" s="12"/>
    </row>
    <row r="3010" spans="11:15" x14ac:dyDescent="0.35">
      <c r="K3010" s="21"/>
      <c r="L3010" s="25"/>
      <c r="M3010" s="12"/>
      <c r="N3010" s="12"/>
      <c r="O3010" s="12"/>
    </row>
    <row r="3011" spans="11:15" x14ac:dyDescent="0.35">
      <c r="K3011" s="21"/>
      <c r="L3011" s="25"/>
      <c r="M3011" s="12"/>
      <c r="N3011" s="12"/>
      <c r="O3011" s="12"/>
    </row>
    <row r="3012" spans="11:15" x14ac:dyDescent="0.35">
      <c r="K3012" s="21"/>
      <c r="L3012" s="25"/>
      <c r="M3012" s="12"/>
      <c r="N3012" s="12"/>
      <c r="O3012" s="12"/>
    </row>
    <row r="3013" spans="11:15" x14ac:dyDescent="0.35">
      <c r="K3013" s="21"/>
      <c r="L3013" s="25"/>
      <c r="M3013" s="12"/>
      <c r="N3013" s="12"/>
      <c r="O3013" s="12"/>
    </row>
    <row r="3014" spans="11:15" x14ac:dyDescent="0.35">
      <c r="K3014" s="21"/>
      <c r="L3014" s="25"/>
      <c r="M3014" s="12"/>
      <c r="N3014" s="12"/>
      <c r="O3014" s="12"/>
    </row>
    <row r="3015" spans="11:15" x14ac:dyDescent="0.35">
      <c r="K3015" s="21"/>
      <c r="L3015" s="25"/>
      <c r="M3015" s="12"/>
      <c r="N3015" s="12"/>
      <c r="O3015" s="12"/>
    </row>
    <row r="3016" spans="11:15" x14ac:dyDescent="0.35">
      <c r="K3016" s="21"/>
      <c r="L3016" s="25"/>
      <c r="M3016" s="12"/>
      <c r="N3016" s="12"/>
      <c r="O3016" s="12"/>
    </row>
    <row r="3017" spans="11:15" x14ac:dyDescent="0.35">
      <c r="K3017" s="21"/>
      <c r="L3017" s="25"/>
      <c r="M3017" s="12"/>
      <c r="N3017" s="12"/>
      <c r="O3017" s="12"/>
    </row>
    <row r="3018" spans="11:15" x14ac:dyDescent="0.35">
      <c r="K3018" s="21"/>
      <c r="L3018" s="25"/>
      <c r="M3018" s="12"/>
      <c r="N3018" s="12"/>
      <c r="O3018" s="12"/>
    </row>
    <row r="3019" spans="11:15" x14ac:dyDescent="0.35">
      <c r="K3019" s="21"/>
      <c r="L3019" s="25"/>
      <c r="M3019" s="12"/>
      <c r="N3019" s="12"/>
      <c r="O3019" s="12"/>
    </row>
    <row r="3020" spans="11:15" x14ac:dyDescent="0.35">
      <c r="K3020" s="21"/>
      <c r="L3020" s="25"/>
      <c r="M3020" s="12"/>
      <c r="N3020" s="12"/>
      <c r="O3020" s="12"/>
    </row>
    <row r="3021" spans="11:15" x14ac:dyDescent="0.35">
      <c r="K3021" s="21"/>
      <c r="L3021" s="25"/>
      <c r="M3021" s="12"/>
      <c r="N3021" s="12"/>
      <c r="O3021" s="12"/>
    </row>
    <row r="3022" spans="11:15" x14ac:dyDescent="0.35">
      <c r="K3022" s="21"/>
      <c r="L3022" s="25"/>
      <c r="M3022" s="12"/>
      <c r="N3022" s="12"/>
      <c r="O3022" s="12"/>
    </row>
    <row r="3023" spans="11:15" x14ac:dyDescent="0.35">
      <c r="K3023" s="21"/>
      <c r="L3023" s="25"/>
      <c r="M3023" s="12"/>
      <c r="N3023" s="12"/>
      <c r="O3023" s="12"/>
    </row>
    <row r="3024" spans="11:15" x14ac:dyDescent="0.35">
      <c r="K3024" s="21"/>
      <c r="L3024" s="25"/>
      <c r="M3024" s="12"/>
      <c r="N3024" s="12"/>
      <c r="O3024" s="12"/>
    </row>
    <row r="3025" spans="11:15" x14ac:dyDescent="0.35">
      <c r="K3025" s="21"/>
      <c r="L3025" s="25"/>
      <c r="M3025" s="12"/>
      <c r="N3025" s="12"/>
      <c r="O3025" s="12"/>
    </row>
    <row r="3026" spans="11:15" x14ac:dyDescent="0.35">
      <c r="K3026" s="21"/>
      <c r="L3026" s="25"/>
      <c r="M3026" s="12"/>
      <c r="N3026" s="12"/>
      <c r="O3026" s="12"/>
    </row>
    <row r="3027" spans="11:15" x14ac:dyDescent="0.35">
      <c r="K3027" s="21"/>
      <c r="L3027" s="25"/>
      <c r="M3027" s="12"/>
      <c r="N3027" s="12"/>
      <c r="O3027" s="12"/>
    </row>
    <row r="3028" spans="11:15" x14ac:dyDescent="0.35">
      <c r="K3028" s="21"/>
      <c r="L3028" s="25"/>
      <c r="M3028" s="12"/>
      <c r="N3028" s="12"/>
      <c r="O3028" s="12"/>
    </row>
    <row r="3029" spans="11:15" x14ac:dyDescent="0.35">
      <c r="K3029" s="21"/>
      <c r="L3029" s="25"/>
      <c r="M3029" s="12"/>
      <c r="N3029" s="12"/>
      <c r="O3029" s="12"/>
    </row>
    <row r="3030" spans="11:15" x14ac:dyDescent="0.35">
      <c r="K3030" s="21"/>
      <c r="L3030" s="25"/>
      <c r="M3030" s="12"/>
      <c r="N3030" s="12"/>
      <c r="O3030" s="12"/>
    </row>
    <row r="3031" spans="11:15" x14ac:dyDescent="0.35">
      <c r="K3031" s="21"/>
      <c r="L3031" s="25"/>
      <c r="M3031" s="12"/>
      <c r="N3031" s="12"/>
      <c r="O3031" s="12"/>
    </row>
    <row r="3032" spans="11:15" x14ac:dyDescent="0.35">
      <c r="K3032" s="21"/>
      <c r="L3032" s="25"/>
      <c r="M3032" s="12"/>
      <c r="N3032" s="12"/>
      <c r="O3032" s="12"/>
    </row>
    <row r="3033" spans="11:15" x14ac:dyDescent="0.35">
      <c r="K3033" s="21"/>
      <c r="L3033" s="25"/>
      <c r="M3033" s="12"/>
      <c r="N3033" s="12"/>
      <c r="O3033" s="12"/>
    </row>
    <row r="3034" spans="11:15" x14ac:dyDescent="0.35">
      <c r="K3034" s="21"/>
      <c r="L3034" s="25"/>
      <c r="M3034" s="12"/>
      <c r="N3034" s="12"/>
      <c r="O3034" s="12"/>
    </row>
    <row r="3035" spans="11:15" x14ac:dyDescent="0.35">
      <c r="K3035" s="21"/>
      <c r="L3035" s="25"/>
      <c r="M3035" s="12"/>
      <c r="N3035" s="12"/>
      <c r="O3035" s="12"/>
    </row>
    <row r="3036" spans="11:15" x14ac:dyDescent="0.35">
      <c r="K3036" s="21"/>
      <c r="L3036" s="25"/>
      <c r="M3036" s="12"/>
      <c r="N3036" s="12"/>
      <c r="O3036" s="12"/>
    </row>
    <row r="3037" spans="11:15" x14ac:dyDescent="0.35">
      <c r="K3037" s="21"/>
      <c r="L3037" s="25"/>
      <c r="M3037" s="12"/>
      <c r="N3037" s="12"/>
      <c r="O3037" s="12"/>
    </row>
    <row r="3038" spans="11:15" x14ac:dyDescent="0.35">
      <c r="K3038" s="21"/>
      <c r="L3038" s="25"/>
      <c r="M3038" s="12"/>
      <c r="N3038" s="12"/>
      <c r="O3038" s="12"/>
    </row>
    <row r="3039" spans="11:15" x14ac:dyDescent="0.35">
      <c r="K3039" s="21"/>
      <c r="L3039" s="25"/>
      <c r="M3039" s="12"/>
      <c r="N3039" s="12"/>
      <c r="O3039" s="12"/>
    </row>
    <row r="3040" spans="11:15" x14ac:dyDescent="0.35">
      <c r="K3040" s="21"/>
      <c r="L3040" s="25"/>
      <c r="M3040" s="12"/>
      <c r="N3040" s="12"/>
      <c r="O3040" s="12"/>
    </row>
    <row r="3041" spans="11:15" x14ac:dyDescent="0.35">
      <c r="K3041" s="21"/>
      <c r="L3041" s="25"/>
      <c r="M3041" s="12"/>
      <c r="N3041" s="12"/>
      <c r="O3041" s="12"/>
    </row>
    <row r="3042" spans="11:15" x14ac:dyDescent="0.35">
      <c r="K3042" s="21"/>
      <c r="L3042" s="25"/>
      <c r="M3042" s="12"/>
      <c r="N3042" s="12"/>
      <c r="O3042" s="12"/>
    </row>
    <row r="3043" spans="11:15" x14ac:dyDescent="0.35">
      <c r="K3043" s="21"/>
      <c r="L3043" s="25"/>
      <c r="M3043" s="12"/>
      <c r="N3043" s="12"/>
      <c r="O3043" s="12"/>
    </row>
    <row r="3044" spans="11:15" x14ac:dyDescent="0.35">
      <c r="K3044" s="21"/>
      <c r="L3044" s="25"/>
      <c r="M3044" s="12"/>
      <c r="N3044" s="12"/>
      <c r="O3044" s="12"/>
    </row>
    <row r="3045" spans="11:15" x14ac:dyDescent="0.35">
      <c r="K3045" s="21"/>
      <c r="L3045" s="25"/>
      <c r="M3045" s="12"/>
      <c r="N3045" s="12"/>
      <c r="O3045" s="12"/>
    </row>
    <row r="3046" spans="11:15" x14ac:dyDescent="0.35">
      <c r="K3046" s="21"/>
      <c r="L3046" s="25"/>
      <c r="M3046" s="12"/>
      <c r="N3046" s="12"/>
      <c r="O3046" s="12"/>
    </row>
    <row r="3047" spans="11:15" x14ac:dyDescent="0.35">
      <c r="K3047" s="21"/>
      <c r="L3047" s="25"/>
      <c r="M3047" s="12"/>
      <c r="N3047" s="12"/>
      <c r="O3047" s="12"/>
    </row>
    <row r="3048" spans="11:15" x14ac:dyDescent="0.35">
      <c r="K3048" s="21"/>
      <c r="L3048" s="25"/>
      <c r="M3048" s="12"/>
      <c r="N3048" s="12"/>
      <c r="O3048" s="12"/>
    </row>
    <row r="3049" spans="11:15" x14ac:dyDescent="0.35">
      <c r="K3049" s="21"/>
      <c r="L3049" s="25"/>
      <c r="M3049" s="12"/>
      <c r="N3049" s="12"/>
      <c r="O3049" s="12"/>
    </row>
    <row r="3050" spans="11:15" x14ac:dyDescent="0.35">
      <c r="K3050" s="21"/>
      <c r="L3050" s="25"/>
      <c r="M3050" s="12"/>
      <c r="N3050" s="12"/>
      <c r="O3050" s="12"/>
    </row>
    <row r="3051" spans="11:15" x14ac:dyDescent="0.35">
      <c r="K3051" s="21"/>
      <c r="L3051" s="25"/>
      <c r="M3051" s="12"/>
      <c r="N3051" s="12"/>
      <c r="O3051" s="12"/>
    </row>
    <row r="3052" spans="11:15" x14ac:dyDescent="0.35">
      <c r="K3052" s="21"/>
      <c r="L3052" s="25"/>
      <c r="M3052" s="12"/>
      <c r="N3052" s="12"/>
      <c r="O3052" s="12"/>
    </row>
    <row r="3053" spans="11:15" x14ac:dyDescent="0.35">
      <c r="K3053" s="21"/>
      <c r="L3053" s="25"/>
      <c r="M3053" s="12"/>
      <c r="N3053" s="12"/>
      <c r="O3053" s="12"/>
    </row>
    <row r="3054" spans="11:15" x14ac:dyDescent="0.35">
      <c r="K3054" s="21"/>
      <c r="L3054" s="25"/>
      <c r="M3054" s="12"/>
      <c r="N3054" s="12"/>
      <c r="O3054" s="12"/>
    </row>
    <row r="3055" spans="11:15" x14ac:dyDescent="0.35">
      <c r="K3055" s="21"/>
      <c r="L3055" s="25"/>
      <c r="M3055" s="12"/>
      <c r="N3055" s="12"/>
      <c r="O3055" s="12"/>
    </row>
    <row r="3056" spans="11:15" x14ac:dyDescent="0.35">
      <c r="K3056" s="21"/>
      <c r="L3056" s="25"/>
      <c r="M3056" s="12"/>
      <c r="N3056" s="12"/>
      <c r="O3056" s="12"/>
    </row>
    <row r="3057" spans="11:15" x14ac:dyDescent="0.35">
      <c r="K3057" s="21"/>
      <c r="L3057" s="25"/>
      <c r="M3057" s="12"/>
      <c r="N3057" s="12"/>
      <c r="O3057" s="12"/>
    </row>
    <row r="3058" spans="11:15" x14ac:dyDescent="0.35">
      <c r="K3058" s="21"/>
      <c r="L3058" s="25"/>
      <c r="M3058" s="12"/>
      <c r="N3058" s="12"/>
      <c r="O3058" s="12"/>
    </row>
    <row r="3059" spans="11:15" x14ac:dyDescent="0.35">
      <c r="K3059" s="21"/>
      <c r="L3059" s="25"/>
      <c r="M3059" s="12"/>
      <c r="N3059" s="12"/>
      <c r="O3059" s="12"/>
    </row>
    <row r="3060" spans="11:15" x14ac:dyDescent="0.35">
      <c r="K3060" s="21"/>
      <c r="L3060" s="25"/>
      <c r="M3060" s="12"/>
      <c r="N3060" s="12"/>
      <c r="O3060" s="12"/>
    </row>
    <row r="3061" spans="11:15" x14ac:dyDescent="0.35">
      <c r="K3061" s="21"/>
      <c r="L3061" s="25"/>
      <c r="M3061" s="12"/>
      <c r="N3061" s="12"/>
      <c r="O3061" s="12"/>
    </row>
    <row r="3062" spans="11:15" x14ac:dyDescent="0.35">
      <c r="K3062" s="21"/>
      <c r="L3062" s="25"/>
      <c r="M3062" s="12"/>
      <c r="N3062" s="12"/>
      <c r="O3062" s="12"/>
    </row>
    <row r="3063" spans="11:15" x14ac:dyDescent="0.35">
      <c r="K3063" s="21"/>
      <c r="L3063" s="25"/>
      <c r="M3063" s="12"/>
      <c r="N3063" s="12"/>
      <c r="O3063" s="12"/>
    </row>
    <row r="3064" spans="11:15" x14ac:dyDescent="0.35">
      <c r="K3064" s="21"/>
      <c r="L3064" s="25"/>
      <c r="M3064" s="12"/>
      <c r="N3064" s="12"/>
      <c r="O3064" s="12"/>
    </row>
    <row r="3065" spans="11:15" x14ac:dyDescent="0.35">
      <c r="K3065" s="21"/>
      <c r="L3065" s="25"/>
      <c r="M3065" s="12"/>
      <c r="N3065" s="12"/>
      <c r="O3065" s="12"/>
    </row>
    <row r="3066" spans="11:15" x14ac:dyDescent="0.35">
      <c r="K3066" s="21"/>
      <c r="L3066" s="25"/>
      <c r="M3066" s="12"/>
      <c r="N3066" s="12"/>
      <c r="O3066" s="12"/>
    </row>
    <row r="3067" spans="11:15" x14ac:dyDescent="0.35">
      <c r="K3067" s="21"/>
      <c r="L3067" s="25"/>
      <c r="M3067" s="12"/>
      <c r="N3067" s="12"/>
      <c r="O3067" s="12"/>
    </row>
    <row r="3068" spans="11:15" x14ac:dyDescent="0.35">
      <c r="K3068" s="21"/>
      <c r="L3068" s="25"/>
      <c r="M3068" s="12"/>
      <c r="N3068" s="12"/>
      <c r="O3068" s="12"/>
    </row>
    <row r="3069" spans="11:15" x14ac:dyDescent="0.35">
      <c r="K3069" s="21"/>
      <c r="L3069" s="25"/>
      <c r="M3069" s="12"/>
      <c r="N3069" s="12"/>
      <c r="O3069" s="12"/>
    </row>
    <row r="3070" spans="11:15" x14ac:dyDescent="0.35">
      <c r="K3070" s="21"/>
      <c r="L3070" s="25"/>
      <c r="M3070" s="12"/>
      <c r="N3070" s="12"/>
      <c r="O3070" s="12"/>
    </row>
    <row r="3071" spans="11:15" x14ac:dyDescent="0.35">
      <c r="K3071" s="21"/>
      <c r="L3071" s="25"/>
      <c r="M3071" s="12"/>
      <c r="N3071" s="12"/>
      <c r="O3071" s="12"/>
    </row>
    <row r="3072" spans="11:15" x14ac:dyDescent="0.35">
      <c r="K3072" s="21"/>
      <c r="L3072" s="25"/>
      <c r="M3072" s="12"/>
      <c r="N3072" s="12"/>
      <c r="O3072" s="12"/>
    </row>
    <row r="3073" spans="11:15" x14ac:dyDescent="0.35">
      <c r="K3073" s="21"/>
      <c r="L3073" s="25"/>
      <c r="M3073" s="12"/>
      <c r="N3073" s="12"/>
      <c r="O3073" s="12"/>
    </row>
    <row r="3074" spans="11:15" x14ac:dyDescent="0.35">
      <c r="K3074" s="21"/>
      <c r="L3074" s="25"/>
      <c r="M3074" s="12"/>
      <c r="N3074" s="12"/>
      <c r="O3074" s="12"/>
    </row>
    <row r="3075" spans="11:15" x14ac:dyDescent="0.35">
      <c r="K3075" s="21"/>
      <c r="L3075" s="25"/>
      <c r="M3075" s="12"/>
      <c r="N3075" s="12"/>
      <c r="O3075" s="12"/>
    </row>
    <row r="3076" spans="11:15" x14ac:dyDescent="0.35">
      <c r="K3076" s="21"/>
      <c r="L3076" s="25"/>
      <c r="M3076" s="12"/>
      <c r="N3076" s="12"/>
      <c r="O3076" s="12"/>
    </row>
    <row r="3077" spans="11:15" x14ac:dyDescent="0.35">
      <c r="K3077" s="21"/>
      <c r="L3077" s="25"/>
      <c r="M3077" s="12"/>
      <c r="N3077" s="12"/>
      <c r="O3077" s="12"/>
    </row>
    <row r="3078" spans="11:15" x14ac:dyDescent="0.35">
      <c r="K3078" s="21"/>
      <c r="L3078" s="25"/>
      <c r="M3078" s="12"/>
      <c r="N3078" s="12"/>
      <c r="O3078" s="12"/>
    </row>
    <row r="3079" spans="11:15" x14ac:dyDescent="0.35">
      <c r="K3079" s="21"/>
      <c r="L3079" s="25"/>
      <c r="M3079" s="12"/>
      <c r="N3079" s="12"/>
      <c r="O3079" s="12"/>
    </row>
    <row r="3080" spans="11:15" x14ac:dyDescent="0.35">
      <c r="K3080" s="21"/>
      <c r="L3080" s="25"/>
      <c r="M3080" s="12"/>
      <c r="N3080" s="12"/>
      <c r="O3080" s="12"/>
    </row>
    <row r="3081" spans="11:15" x14ac:dyDescent="0.35">
      <c r="K3081" s="21"/>
      <c r="L3081" s="25"/>
      <c r="M3081" s="12"/>
      <c r="N3081" s="12"/>
      <c r="O3081" s="12"/>
    </row>
    <row r="3082" spans="11:15" x14ac:dyDescent="0.35">
      <c r="K3082" s="21"/>
      <c r="L3082" s="25"/>
      <c r="M3082" s="12"/>
      <c r="N3082" s="12"/>
      <c r="O3082" s="12"/>
    </row>
    <row r="3083" spans="11:15" x14ac:dyDescent="0.35">
      <c r="K3083" s="21"/>
      <c r="L3083" s="25"/>
      <c r="M3083" s="12"/>
      <c r="N3083" s="12"/>
      <c r="O3083" s="12"/>
    </row>
    <row r="3084" spans="11:15" x14ac:dyDescent="0.35">
      <c r="K3084" s="21"/>
      <c r="L3084" s="25"/>
      <c r="M3084" s="12"/>
      <c r="N3084" s="12"/>
      <c r="O3084" s="12"/>
    </row>
    <row r="3085" spans="11:15" x14ac:dyDescent="0.35">
      <c r="K3085" s="21"/>
      <c r="L3085" s="25"/>
      <c r="M3085" s="12"/>
      <c r="N3085" s="12"/>
      <c r="O3085" s="12"/>
    </row>
    <row r="3086" spans="11:15" x14ac:dyDescent="0.35">
      <c r="K3086" s="21"/>
      <c r="L3086" s="25"/>
      <c r="M3086" s="12"/>
      <c r="N3086" s="12"/>
      <c r="O3086" s="12"/>
    </row>
    <row r="3087" spans="11:15" x14ac:dyDescent="0.35">
      <c r="K3087" s="21"/>
      <c r="L3087" s="25"/>
      <c r="M3087" s="12"/>
      <c r="N3087" s="12"/>
      <c r="O3087" s="12"/>
    </row>
    <row r="3088" spans="11:15" x14ac:dyDescent="0.35">
      <c r="K3088" s="21"/>
      <c r="L3088" s="25"/>
      <c r="M3088" s="12"/>
      <c r="N3088" s="12"/>
      <c r="O3088" s="12"/>
    </row>
    <row r="3089" spans="11:15" x14ac:dyDescent="0.35">
      <c r="K3089" s="21"/>
      <c r="L3089" s="25"/>
      <c r="M3089" s="12"/>
      <c r="N3089" s="12"/>
      <c r="O3089" s="12"/>
    </row>
    <row r="3090" spans="11:15" x14ac:dyDescent="0.35">
      <c r="K3090" s="21"/>
      <c r="L3090" s="25"/>
      <c r="M3090" s="12"/>
      <c r="N3090" s="12"/>
      <c r="O3090" s="12"/>
    </row>
    <row r="3091" spans="11:15" x14ac:dyDescent="0.35">
      <c r="K3091" s="21"/>
      <c r="L3091" s="25"/>
      <c r="M3091" s="12"/>
      <c r="N3091" s="12"/>
      <c r="O3091" s="12"/>
    </row>
    <row r="3092" spans="11:15" x14ac:dyDescent="0.35">
      <c r="K3092" s="21"/>
      <c r="L3092" s="25"/>
      <c r="M3092" s="12"/>
      <c r="N3092" s="12"/>
      <c r="O3092" s="12"/>
    </row>
    <row r="3093" spans="11:15" x14ac:dyDescent="0.35">
      <c r="K3093" s="21"/>
      <c r="L3093" s="25"/>
      <c r="M3093" s="12"/>
      <c r="N3093" s="12"/>
      <c r="O3093" s="12"/>
    </row>
    <row r="3094" spans="11:15" x14ac:dyDescent="0.35">
      <c r="K3094" s="21"/>
      <c r="L3094" s="25"/>
      <c r="M3094" s="12"/>
      <c r="N3094" s="12"/>
      <c r="O3094" s="12"/>
    </row>
    <row r="3095" spans="11:15" x14ac:dyDescent="0.35">
      <c r="K3095" s="21"/>
      <c r="L3095" s="25"/>
      <c r="M3095" s="12"/>
      <c r="N3095" s="12"/>
      <c r="O3095" s="12"/>
    </row>
    <row r="3096" spans="11:15" x14ac:dyDescent="0.35">
      <c r="K3096" s="21"/>
      <c r="L3096" s="25"/>
      <c r="M3096" s="12"/>
      <c r="N3096" s="12"/>
      <c r="O3096" s="12"/>
    </row>
    <row r="3097" spans="11:15" x14ac:dyDescent="0.35">
      <c r="K3097" s="21"/>
      <c r="L3097" s="25"/>
      <c r="M3097" s="12"/>
      <c r="N3097" s="12"/>
      <c r="O3097" s="12"/>
    </row>
    <row r="3098" spans="11:15" x14ac:dyDescent="0.35">
      <c r="K3098" s="21"/>
      <c r="L3098" s="25"/>
      <c r="M3098" s="12"/>
      <c r="N3098" s="12"/>
      <c r="O3098" s="12"/>
    </row>
    <row r="3099" spans="11:15" x14ac:dyDescent="0.35">
      <c r="K3099" s="21"/>
      <c r="L3099" s="25"/>
      <c r="M3099" s="12"/>
      <c r="N3099" s="12"/>
      <c r="O3099" s="12"/>
    </row>
    <row r="3100" spans="11:15" x14ac:dyDescent="0.35">
      <c r="K3100" s="21"/>
      <c r="L3100" s="25"/>
      <c r="M3100" s="12"/>
      <c r="N3100" s="12"/>
      <c r="O3100" s="12"/>
    </row>
    <row r="3101" spans="11:15" x14ac:dyDescent="0.35">
      <c r="K3101" s="21"/>
      <c r="L3101" s="25"/>
      <c r="M3101" s="12"/>
      <c r="N3101" s="12"/>
      <c r="O3101" s="12"/>
    </row>
    <row r="3102" spans="11:15" x14ac:dyDescent="0.35">
      <c r="K3102" s="21"/>
      <c r="L3102" s="25"/>
      <c r="M3102" s="12"/>
      <c r="N3102" s="12"/>
      <c r="O3102" s="12"/>
    </row>
    <row r="3103" spans="11:15" x14ac:dyDescent="0.35">
      <c r="K3103" s="21"/>
      <c r="L3103" s="25"/>
      <c r="M3103" s="12"/>
      <c r="N3103" s="12"/>
      <c r="O3103" s="12"/>
    </row>
    <row r="3104" spans="11:15" x14ac:dyDescent="0.35">
      <c r="K3104" s="21"/>
      <c r="L3104" s="25"/>
      <c r="M3104" s="12"/>
      <c r="N3104" s="12"/>
      <c r="O3104" s="12"/>
    </row>
    <row r="3105" spans="11:15" x14ac:dyDescent="0.35">
      <c r="K3105" s="21"/>
      <c r="L3105" s="25"/>
      <c r="M3105" s="12"/>
      <c r="N3105" s="12"/>
      <c r="O3105" s="12"/>
    </row>
    <row r="3106" spans="11:15" x14ac:dyDescent="0.35">
      <c r="K3106" s="21"/>
      <c r="L3106" s="25"/>
      <c r="M3106" s="12"/>
      <c r="N3106" s="12"/>
      <c r="O3106" s="12"/>
    </row>
    <row r="3107" spans="11:15" x14ac:dyDescent="0.35">
      <c r="K3107" s="21"/>
      <c r="L3107" s="25"/>
      <c r="M3107" s="12"/>
      <c r="N3107" s="12"/>
      <c r="O3107" s="12"/>
    </row>
    <row r="3108" spans="11:15" x14ac:dyDescent="0.35">
      <c r="K3108" s="21"/>
      <c r="L3108" s="25"/>
      <c r="M3108" s="12"/>
      <c r="N3108" s="12"/>
      <c r="O3108" s="12"/>
    </row>
    <row r="3109" spans="11:15" x14ac:dyDescent="0.35">
      <c r="K3109" s="21"/>
      <c r="L3109" s="25"/>
      <c r="M3109" s="12"/>
      <c r="N3109" s="12"/>
      <c r="O3109" s="12"/>
    </row>
    <row r="3110" spans="11:15" x14ac:dyDescent="0.35">
      <c r="K3110" s="21"/>
      <c r="L3110" s="25"/>
      <c r="M3110" s="12"/>
      <c r="N3110" s="12"/>
      <c r="O3110" s="12"/>
    </row>
    <row r="3111" spans="11:15" x14ac:dyDescent="0.35">
      <c r="K3111" s="21"/>
      <c r="L3111" s="25"/>
      <c r="M3111" s="12"/>
      <c r="N3111" s="12"/>
      <c r="O3111" s="12"/>
    </row>
    <row r="3112" spans="11:15" x14ac:dyDescent="0.35">
      <c r="K3112" s="21"/>
      <c r="L3112" s="25"/>
      <c r="M3112" s="12"/>
      <c r="N3112" s="12"/>
      <c r="O3112" s="12"/>
    </row>
    <row r="3113" spans="11:15" x14ac:dyDescent="0.35">
      <c r="K3113" s="21"/>
      <c r="L3113" s="25"/>
      <c r="M3113" s="12"/>
      <c r="N3113" s="12"/>
      <c r="O3113" s="12"/>
    </row>
    <row r="3114" spans="11:15" x14ac:dyDescent="0.35">
      <c r="K3114" s="21"/>
      <c r="L3114" s="25"/>
      <c r="M3114" s="12"/>
      <c r="N3114" s="12"/>
      <c r="O3114" s="12"/>
    </row>
    <row r="3115" spans="11:15" x14ac:dyDescent="0.35">
      <c r="K3115" s="21"/>
      <c r="L3115" s="25"/>
      <c r="M3115" s="12"/>
      <c r="N3115" s="12"/>
      <c r="O3115" s="12"/>
    </row>
    <row r="3116" spans="11:15" x14ac:dyDescent="0.35">
      <c r="K3116" s="21"/>
      <c r="L3116" s="25"/>
      <c r="M3116" s="12"/>
      <c r="N3116" s="12"/>
      <c r="O3116" s="12"/>
    </row>
    <row r="3117" spans="11:15" x14ac:dyDescent="0.35">
      <c r="K3117" s="21"/>
      <c r="L3117" s="25"/>
      <c r="M3117" s="12"/>
      <c r="N3117" s="12"/>
      <c r="O3117" s="12"/>
    </row>
    <row r="3118" spans="11:15" x14ac:dyDescent="0.35">
      <c r="K3118" s="21"/>
      <c r="L3118" s="25"/>
      <c r="M3118" s="12"/>
      <c r="N3118" s="12"/>
      <c r="O3118" s="12"/>
    </row>
    <row r="3119" spans="11:15" x14ac:dyDescent="0.35">
      <c r="K3119" s="21"/>
      <c r="L3119" s="25"/>
      <c r="M3119" s="12"/>
      <c r="N3119" s="12"/>
      <c r="O3119" s="12"/>
    </row>
    <row r="3120" spans="11:15" x14ac:dyDescent="0.35">
      <c r="K3120" s="21"/>
      <c r="L3120" s="25"/>
      <c r="M3120" s="12"/>
      <c r="N3120" s="12"/>
      <c r="O3120" s="12"/>
    </row>
    <row r="3121" spans="11:15" x14ac:dyDescent="0.35">
      <c r="K3121" s="21"/>
      <c r="L3121" s="25"/>
      <c r="M3121" s="12"/>
      <c r="N3121" s="12"/>
      <c r="O3121" s="12"/>
    </row>
    <row r="3122" spans="11:15" x14ac:dyDescent="0.35">
      <c r="K3122" s="21"/>
      <c r="L3122" s="25"/>
      <c r="M3122" s="12"/>
      <c r="N3122" s="12"/>
      <c r="O3122" s="12"/>
    </row>
    <row r="3123" spans="11:15" x14ac:dyDescent="0.35">
      <c r="K3123" s="21"/>
      <c r="L3123" s="25"/>
      <c r="M3123" s="12"/>
      <c r="N3123" s="12"/>
      <c r="O3123" s="12"/>
    </row>
    <row r="3124" spans="11:15" x14ac:dyDescent="0.35">
      <c r="K3124" s="21"/>
      <c r="L3124" s="25"/>
      <c r="M3124" s="12"/>
      <c r="N3124" s="12"/>
      <c r="O3124" s="12"/>
    </row>
    <row r="3125" spans="11:15" x14ac:dyDescent="0.35">
      <c r="K3125" s="21"/>
      <c r="L3125" s="25"/>
      <c r="M3125" s="12"/>
      <c r="N3125" s="12"/>
      <c r="O3125" s="12"/>
    </row>
    <row r="3126" spans="11:15" x14ac:dyDescent="0.35">
      <c r="K3126" s="21"/>
      <c r="L3126" s="25"/>
      <c r="M3126" s="12"/>
      <c r="N3126" s="12"/>
      <c r="O3126" s="12"/>
    </row>
    <row r="3127" spans="11:15" x14ac:dyDescent="0.35">
      <c r="K3127" s="21"/>
      <c r="L3127" s="25"/>
      <c r="M3127" s="12"/>
      <c r="N3127" s="12"/>
      <c r="O3127" s="12"/>
    </row>
    <row r="3128" spans="11:15" x14ac:dyDescent="0.35">
      <c r="K3128" s="21"/>
      <c r="L3128" s="25"/>
      <c r="M3128" s="12"/>
      <c r="N3128" s="12"/>
      <c r="O3128" s="12"/>
    </row>
    <row r="3129" spans="11:15" x14ac:dyDescent="0.35">
      <c r="K3129" s="21"/>
      <c r="L3129" s="25"/>
      <c r="M3129" s="12"/>
      <c r="N3129" s="12"/>
      <c r="O3129" s="12"/>
    </row>
    <row r="3130" spans="11:15" x14ac:dyDescent="0.35">
      <c r="K3130" s="21"/>
      <c r="L3130" s="25"/>
      <c r="M3130" s="12"/>
      <c r="N3130" s="12"/>
      <c r="O3130" s="12"/>
    </row>
    <row r="3131" spans="11:15" x14ac:dyDescent="0.35">
      <c r="K3131" s="21"/>
      <c r="L3131" s="25"/>
      <c r="M3131" s="12"/>
      <c r="N3131" s="12"/>
      <c r="O3131" s="12"/>
    </row>
    <row r="3132" spans="11:15" x14ac:dyDescent="0.35">
      <c r="K3132" s="21"/>
      <c r="L3132" s="25"/>
      <c r="M3132" s="12"/>
      <c r="N3132" s="12"/>
      <c r="O3132" s="12"/>
    </row>
    <row r="3133" spans="11:15" x14ac:dyDescent="0.35">
      <c r="K3133" s="21"/>
      <c r="L3133" s="25"/>
      <c r="M3133" s="12"/>
      <c r="N3133" s="12"/>
      <c r="O3133" s="12"/>
    </row>
    <row r="3134" spans="11:15" x14ac:dyDescent="0.35">
      <c r="K3134" s="21"/>
      <c r="L3134" s="25"/>
      <c r="M3134" s="12"/>
      <c r="N3134" s="12"/>
      <c r="O3134" s="12"/>
    </row>
    <row r="3135" spans="11:15" x14ac:dyDescent="0.35">
      <c r="K3135" s="21"/>
      <c r="L3135" s="25"/>
      <c r="M3135" s="12"/>
      <c r="N3135" s="12"/>
      <c r="O3135" s="12"/>
    </row>
    <row r="3136" spans="11:15" x14ac:dyDescent="0.35">
      <c r="K3136" s="21"/>
      <c r="L3136" s="25"/>
      <c r="M3136" s="12"/>
      <c r="N3136" s="12"/>
      <c r="O3136" s="12"/>
    </row>
    <row r="3137" spans="11:15" x14ac:dyDescent="0.35">
      <c r="K3137" s="21"/>
      <c r="L3137" s="25"/>
      <c r="M3137" s="12"/>
      <c r="N3137" s="12"/>
      <c r="O3137" s="12"/>
    </row>
    <row r="3138" spans="11:15" x14ac:dyDescent="0.35">
      <c r="K3138" s="21"/>
      <c r="L3138" s="25"/>
      <c r="M3138" s="12"/>
      <c r="N3138" s="12"/>
      <c r="O3138" s="12"/>
    </row>
    <row r="3139" spans="11:15" x14ac:dyDescent="0.35">
      <c r="K3139" s="21"/>
      <c r="L3139" s="25"/>
      <c r="M3139" s="12"/>
      <c r="N3139" s="12"/>
      <c r="O3139" s="12"/>
    </row>
    <row r="3140" spans="11:15" x14ac:dyDescent="0.35">
      <c r="K3140" s="21"/>
      <c r="L3140" s="25"/>
      <c r="M3140" s="12"/>
      <c r="N3140" s="12"/>
      <c r="O3140" s="12"/>
    </row>
    <row r="3141" spans="11:15" x14ac:dyDescent="0.35">
      <c r="K3141" s="21"/>
      <c r="L3141" s="25"/>
      <c r="M3141" s="12"/>
      <c r="N3141" s="12"/>
      <c r="O3141" s="12"/>
    </row>
    <row r="3142" spans="11:15" x14ac:dyDescent="0.35">
      <c r="K3142" s="21"/>
      <c r="L3142" s="25"/>
      <c r="M3142" s="12"/>
      <c r="N3142" s="12"/>
      <c r="O3142" s="12"/>
    </row>
    <row r="3143" spans="11:15" x14ac:dyDescent="0.35">
      <c r="K3143" s="21"/>
      <c r="L3143" s="25"/>
      <c r="M3143" s="12"/>
      <c r="N3143" s="12"/>
      <c r="O3143" s="12"/>
    </row>
    <row r="3144" spans="11:15" x14ac:dyDescent="0.35">
      <c r="K3144" s="21"/>
      <c r="L3144" s="25"/>
      <c r="M3144" s="12"/>
      <c r="N3144" s="12"/>
      <c r="O3144" s="12"/>
    </row>
    <row r="3145" spans="11:15" x14ac:dyDescent="0.35">
      <c r="K3145" s="21"/>
      <c r="L3145" s="25"/>
      <c r="M3145" s="12"/>
      <c r="N3145" s="12"/>
      <c r="O3145" s="12"/>
    </row>
    <row r="3146" spans="11:15" x14ac:dyDescent="0.35">
      <c r="K3146" s="21"/>
      <c r="L3146" s="25"/>
      <c r="M3146" s="12"/>
      <c r="N3146" s="12"/>
      <c r="O3146" s="12"/>
    </row>
    <row r="3147" spans="11:15" x14ac:dyDescent="0.35">
      <c r="K3147" s="21"/>
      <c r="L3147" s="25"/>
      <c r="M3147" s="12"/>
      <c r="N3147" s="12"/>
      <c r="O3147" s="12"/>
    </row>
    <row r="3148" spans="11:15" x14ac:dyDescent="0.35">
      <c r="K3148" s="21"/>
      <c r="L3148" s="25"/>
      <c r="M3148" s="12"/>
      <c r="N3148" s="12"/>
      <c r="O3148" s="12"/>
    </row>
    <row r="3149" spans="11:15" x14ac:dyDescent="0.35">
      <c r="K3149" s="21"/>
      <c r="L3149" s="25"/>
      <c r="M3149" s="12"/>
      <c r="N3149" s="12"/>
      <c r="O3149" s="12"/>
    </row>
    <row r="3150" spans="11:15" x14ac:dyDescent="0.35">
      <c r="K3150" s="21"/>
      <c r="L3150" s="25"/>
      <c r="M3150" s="12"/>
      <c r="N3150" s="12"/>
      <c r="O3150" s="12"/>
    </row>
    <row r="3151" spans="11:15" x14ac:dyDescent="0.35">
      <c r="K3151" s="21"/>
      <c r="L3151" s="25"/>
      <c r="M3151" s="12"/>
      <c r="N3151" s="12"/>
      <c r="O3151" s="12"/>
    </row>
    <row r="3152" spans="11:15" x14ac:dyDescent="0.35">
      <c r="K3152" s="21"/>
      <c r="L3152" s="25"/>
      <c r="M3152" s="12"/>
      <c r="N3152" s="12"/>
      <c r="O3152" s="12"/>
    </row>
    <row r="3153" spans="11:15" x14ac:dyDescent="0.35">
      <c r="K3153" s="21"/>
      <c r="L3153" s="25"/>
      <c r="M3153" s="12"/>
      <c r="N3153" s="12"/>
      <c r="O3153" s="12"/>
    </row>
    <row r="3154" spans="11:15" x14ac:dyDescent="0.35">
      <c r="K3154" s="21"/>
      <c r="L3154" s="25"/>
      <c r="M3154" s="12"/>
      <c r="N3154" s="12"/>
      <c r="O3154" s="12"/>
    </row>
    <row r="3155" spans="11:15" x14ac:dyDescent="0.35">
      <c r="K3155" s="21"/>
      <c r="L3155" s="25"/>
      <c r="M3155" s="12"/>
      <c r="N3155" s="12"/>
      <c r="O3155" s="12"/>
    </row>
    <row r="3156" spans="11:15" x14ac:dyDescent="0.35">
      <c r="K3156" s="21"/>
      <c r="L3156" s="25"/>
      <c r="M3156" s="12"/>
      <c r="N3156" s="12"/>
      <c r="O3156" s="12"/>
    </row>
    <row r="3157" spans="11:15" x14ac:dyDescent="0.35">
      <c r="K3157" s="21"/>
      <c r="L3157" s="25"/>
      <c r="M3157" s="12"/>
      <c r="N3157" s="12"/>
      <c r="O3157" s="12"/>
    </row>
    <row r="3158" spans="11:15" x14ac:dyDescent="0.35">
      <c r="K3158" s="21"/>
      <c r="L3158" s="25"/>
      <c r="M3158" s="12"/>
      <c r="N3158" s="12"/>
      <c r="O3158" s="12"/>
    </row>
    <row r="3159" spans="11:15" x14ac:dyDescent="0.35">
      <c r="K3159" s="21"/>
      <c r="L3159" s="25"/>
      <c r="M3159" s="12"/>
      <c r="N3159" s="12"/>
      <c r="O3159" s="12"/>
    </row>
    <row r="3160" spans="11:15" x14ac:dyDescent="0.35">
      <c r="K3160" s="21"/>
      <c r="L3160" s="25"/>
      <c r="M3160" s="12"/>
      <c r="N3160" s="12"/>
      <c r="O3160" s="12"/>
    </row>
    <row r="3161" spans="11:15" x14ac:dyDescent="0.35">
      <c r="K3161" s="21"/>
      <c r="L3161" s="25"/>
      <c r="M3161" s="12"/>
      <c r="N3161" s="12"/>
      <c r="O3161" s="12"/>
    </row>
    <row r="3162" spans="11:15" x14ac:dyDescent="0.35">
      <c r="K3162" s="21"/>
      <c r="L3162" s="25"/>
      <c r="M3162" s="12"/>
      <c r="N3162" s="12"/>
      <c r="O3162" s="12"/>
    </row>
    <row r="3163" spans="11:15" x14ac:dyDescent="0.35">
      <c r="K3163" s="21"/>
      <c r="L3163" s="25"/>
      <c r="M3163" s="12"/>
      <c r="N3163" s="12"/>
      <c r="O3163" s="12"/>
    </row>
    <row r="3164" spans="11:15" x14ac:dyDescent="0.35">
      <c r="K3164" s="21"/>
      <c r="L3164" s="25"/>
      <c r="M3164" s="12"/>
      <c r="N3164" s="12"/>
      <c r="O3164" s="12"/>
    </row>
    <row r="3165" spans="11:15" x14ac:dyDescent="0.35">
      <c r="K3165" s="21"/>
      <c r="L3165" s="25"/>
      <c r="M3165" s="12"/>
      <c r="N3165" s="12"/>
      <c r="O3165" s="12"/>
    </row>
    <row r="3166" spans="11:15" x14ac:dyDescent="0.35">
      <c r="K3166" s="21"/>
      <c r="L3166" s="25"/>
      <c r="M3166" s="12"/>
      <c r="N3166" s="12"/>
      <c r="O3166" s="12"/>
    </row>
    <row r="3167" spans="11:15" x14ac:dyDescent="0.35">
      <c r="K3167" s="21"/>
      <c r="L3167" s="25"/>
      <c r="M3167" s="12"/>
      <c r="N3167" s="12"/>
      <c r="O3167" s="12"/>
    </row>
    <row r="3168" spans="11:15" x14ac:dyDescent="0.35">
      <c r="K3168" s="21"/>
      <c r="L3168" s="25"/>
      <c r="M3168" s="12"/>
      <c r="N3168" s="12"/>
      <c r="O3168" s="12"/>
    </row>
    <row r="3169" spans="11:15" x14ac:dyDescent="0.35">
      <c r="K3169" s="21"/>
      <c r="L3169" s="25"/>
      <c r="M3169" s="12"/>
      <c r="N3169" s="12"/>
      <c r="O3169" s="12"/>
    </row>
    <row r="3170" spans="11:15" x14ac:dyDescent="0.35">
      <c r="K3170" s="21"/>
      <c r="L3170" s="25"/>
      <c r="M3170" s="12"/>
      <c r="N3170" s="12"/>
      <c r="O3170" s="12"/>
    </row>
    <row r="3171" spans="11:15" x14ac:dyDescent="0.35">
      <c r="K3171" s="21"/>
      <c r="L3171" s="25"/>
      <c r="M3171" s="12"/>
      <c r="N3171" s="12"/>
      <c r="O3171" s="12"/>
    </row>
    <row r="3172" spans="11:15" x14ac:dyDescent="0.35">
      <c r="K3172" s="21"/>
      <c r="L3172" s="25"/>
      <c r="M3172" s="12"/>
      <c r="N3172" s="12"/>
      <c r="O3172" s="12"/>
    </row>
    <row r="3173" spans="11:15" x14ac:dyDescent="0.35">
      <c r="K3173" s="21"/>
      <c r="L3173" s="25"/>
      <c r="M3173" s="12"/>
      <c r="N3173" s="12"/>
      <c r="O3173" s="12"/>
    </row>
    <row r="3174" spans="11:15" x14ac:dyDescent="0.35">
      <c r="K3174" s="21"/>
      <c r="L3174" s="25"/>
      <c r="M3174" s="12"/>
      <c r="N3174" s="12"/>
      <c r="O3174" s="12"/>
    </row>
    <row r="3175" spans="11:15" x14ac:dyDescent="0.35">
      <c r="K3175" s="21"/>
      <c r="L3175" s="25"/>
      <c r="M3175" s="12"/>
      <c r="N3175" s="12"/>
      <c r="O3175" s="12"/>
    </row>
    <row r="3176" spans="11:15" x14ac:dyDescent="0.35">
      <c r="K3176" s="21"/>
      <c r="L3176" s="25"/>
      <c r="M3176" s="12"/>
      <c r="N3176" s="12"/>
      <c r="O3176" s="12"/>
    </row>
    <row r="3177" spans="11:15" x14ac:dyDescent="0.35">
      <c r="K3177" s="21"/>
      <c r="L3177" s="25"/>
      <c r="M3177" s="12"/>
      <c r="N3177" s="12"/>
      <c r="O3177" s="12"/>
    </row>
    <row r="3178" spans="11:15" x14ac:dyDescent="0.35">
      <c r="K3178" s="21"/>
      <c r="L3178" s="25"/>
      <c r="M3178" s="12"/>
      <c r="N3178" s="12"/>
      <c r="O3178" s="12"/>
    </row>
    <row r="3179" spans="11:15" x14ac:dyDescent="0.35">
      <c r="K3179" s="21"/>
      <c r="L3179" s="25"/>
      <c r="M3179" s="12"/>
      <c r="N3179" s="12"/>
      <c r="O3179" s="12"/>
    </row>
    <row r="3180" spans="11:15" x14ac:dyDescent="0.35">
      <c r="K3180" s="21"/>
      <c r="L3180" s="25"/>
      <c r="M3180" s="12"/>
      <c r="N3180" s="12"/>
      <c r="O3180" s="12"/>
    </row>
    <row r="3181" spans="11:15" x14ac:dyDescent="0.35">
      <c r="K3181" s="21"/>
      <c r="L3181" s="25"/>
      <c r="M3181" s="12"/>
      <c r="N3181" s="12"/>
      <c r="O3181" s="12"/>
    </row>
    <row r="3182" spans="11:15" x14ac:dyDescent="0.35">
      <c r="K3182" s="21"/>
      <c r="L3182" s="25"/>
      <c r="M3182" s="12"/>
      <c r="N3182" s="12"/>
      <c r="O3182" s="12"/>
    </row>
    <row r="3183" spans="11:15" x14ac:dyDescent="0.35">
      <c r="K3183" s="21"/>
      <c r="L3183" s="25"/>
      <c r="M3183" s="12"/>
      <c r="N3183" s="12"/>
      <c r="O3183" s="12"/>
    </row>
    <row r="3184" spans="11:15" x14ac:dyDescent="0.35">
      <c r="K3184" s="21"/>
      <c r="L3184" s="25"/>
      <c r="M3184" s="12"/>
      <c r="N3184" s="12"/>
      <c r="O3184" s="12"/>
    </row>
    <row r="3185" spans="11:15" x14ac:dyDescent="0.35">
      <c r="K3185" s="21"/>
      <c r="L3185" s="25"/>
      <c r="M3185" s="12"/>
      <c r="N3185" s="12"/>
      <c r="O3185" s="12"/>
    </row>
    <row r="3186" spans="11:15" x14ac:dyDescent="0.35">
      <c r="K3186" s="21"/>
      <c r="L3186" s="25"/>
      <c r="M3186" s="12"/>
      <c r="N3186" s="12"/>
      <c r="O3186" s="12"/>
    </row>
    <row r="3187" spans="11:15" x14ac:dyDescent="0.35">
      <c r="K3187" s="21"/>
      <c r="L3187" s="25"/>
      <c r="M3187" s="12"/>
      <c r="N3187" s="12"/>
      <c r="O3187" s="12"/>
    </row>
    <row r="3188" spans="11:15" x14ac:dyDescent="0.35">
      <c r="K3188" s="21"/>
      <c r="L3188" s="25"/>
      <c r="M3188" s="12"/>
      <c r="N3188" s="12"/>
      <c r="O3188" s="12"/>
    </row>
    <row r="3189" spans="11:15" x14ac:dyDescent="0.35">
      <c r="K3189" s="21"/>
      <c r="L3189" s="25"/>
      <c r="M3189" s="12"/>
      <c r="N3189" s="12"/>
      <c r="O3189" s="12"/>
    </row>
    <row r="3190" spans="11:15" x14ac:dyDescent="0.35">
      <c r="K3190" s="21"/>
      <c r="L3190" s="25"/>
      <c r="M3190" s="12"/>
      <c r="N3190" s="12"/>
      <c r="O3190" s="12"/>
    </row>
    <row r="3191" spans="11:15" x14ac:dyDescent="0.35">
      <c r="K3191" s="21"/>
      <c r="L3191" s="25"/>
      <c r="M3191" s="12"/>
      <c r="N3191" s="12"/>
      <c r="O3191" s="12"/>
    </row>
    <row r="3192" spans="11:15" x14ac:dyDescent="0.35">
      <c r="K3192" s="21"/>
      <c r="L3192" s="25"/>
      <c r="M3192" s="12"/>
      <c r="N3192" s="12"/>
      <c r="O3192" s="12"/>
    </row>
    <row r="3193" spans="11:15" x14ac:dyDescent="0.35">
      <c r="K3193" s="21"/>
      <c r="L3193" s="25"/>
      <c r="M3193" s="12"/>
      <c r="N3193" s="12"/>
      <c r="O3193" s="12"/>
    </row>
    <row r="3194" spans="11:15" x14ac:dyDescent="0.35">
      <c r="K3194" s="21"/>
      <c r="L3194" s="25"/>
      <c r="M3194" s="12"/>
      <c r="N3194" s="12"/>
      <c r="O3194" s="12"/>
    </row>
    <row r="3195" spans="11:15" x14ac:dyDescent="0.35">
      <c r="K3195" s="21"/>
      <c r="L3195" s="25"/>
      <c r="M3195" s="12"/>
      <c r="N3195" s="12"/>
      <c r="O3195" s="12"/>
    </row>
    <row r="3196" spans="11:15" x14ac:dyDescent="0.35">
      <c r="K3196" s="21"/>
      <c r="L3196" s="25"/>
      <c r="M3196" s="12"/>
      <c r="N3196" s="12"/>
      <c r="O3196" s="12"/>
    </row>
    <row r="3197" spans="11:15" x14ac:dyDescent="0.35">
      <c r="K3197" s="21"/>
      <c r="L3197" s="25"/>
      <c r="M3197" s="12"/>
      <c r="N3197" s="12"/>
      <c r="O3197" s="12"/>
    </row>
    <row r="3198" spans="11:15" x14ac:dyDescent="0.35">
      <c r="K3198" s="21"/>
      <c r="L3198" s="25"/>
      <c r="M3198" s="12"/>
      <c r="N3198" s="12"/>
      <c r="O3198" s="12"/>
    </row>
    <row r="3199" spans="11:15" x14ac:dyDescent="0.35">
      <c r="K3199" s="21"/>
      <c r="L3199" s="25"/>
      <c r="M3199" s="12"/>
      <c r="N3199" s="12"/>
      <c r="O3199" s="12"/>
    </row>
    <row r="3200" spans="11:15" x14ac:dyDescent="0.35">
      <c r="K3200" s="21"/>
      <c r="L3200" s="25"/>
      <c r="M3200" s="12"/>
      <c r="N3200" s="12"/>
      <c r="O3200" s="12"/>
    </row>
    <row r="3201" spans="11:15" x14ac:dyDescent="0.35">
      <c r="K3201" s="21"/>
      <c r="L3201" s="25"/>
      <c r="M3201" s="12"/>
      <c r="N3201" s="12"/>
      <c r="O3201" s="12"/>
    </row>
    <row r="3202" spans="11:15" x14ac:dyDescent="0.35">
      <c r="K3202" s="21"/>
      <c r="L3202" s="25"/>
      <c r="M3202" s="12"/>
      <c r="N3202" s="12"/>
      <c r="O3202" s="12"/>
    </row>
    <row r="3203" spans="11:15" x14ac:dyDescent="0.35">
      <c r="K3203" s="21"/>
      <c r="L3203" s="25"/>
      <c r="M3203" s="12"/>
      <c r="N3203" s="12"/>
      <c r="O3203" s="12"/>
    </row>
    <row r="3204" spans="11:15" x14ac:dyDescent="0.35">
      <c r="K3204" s="21"/>
      <c r="L3204" s="25"/>
      <c r="M3204" s="12"/>
      <c r="N3204" s="12"/>
      <c r="O3204" s="12"/>
    </row>
    <row r="3205" spans="11:15" x14ac:dyDescent="0.35">
      <c r="K3205" s="21"/>
      <c r="L3205" s="25"/>
      <c r="M3205" s="12"/>
      <c r="N3205" s="12"/>
      <c r="O3205" s="12"/>
    </row>
    <row r="3206" spans="11:15" x14ac:dyDescent="0.35">
      <c r="K3206" s="21"/>
      <c r="L3206" s="25"/>
      <c r="M3206" s="12"/>
      <c r="N3206" s="12"/>
      <c r="O3206" s="12"/>
    </row>
    <row r="3207" spans="11:15" x14ac:dyDescent="0.35">
      <c r="K3207" s="21"/>
      <c r="L3207" s="25"/>
      <c r="M3207" s="12"/>
      <c r="N3207" s="12"/>
      <c r="O3207" s="12"/>
    </row>
    <row r="3208" spans="11:15" x14ac:dyDescent="0.35">
      <c r="K3208" s="21"/>
      <c r="L3208" s="25"/>
      <c r="M3208" s="12"/>
      <c r="N3208" s="12"/>
      <c r="O3208" s="12"/>
    </row>
    <row r="3209" spans="11:15" x14ac:dyDescent="0.35">
      <c r="K3209" s="21"/>
      <c r="L3209" s="25"/>
      <c r="M3209" s="12"/>
      <c r="N3209" s="12"/>
      <c r="O3209" s="12"/>
    </row>
    <row r="3210" spans="11:15" x14ac:dyDescent="0.35">
      <c r="K3210" s="21"/>
      <c r="L3210" s="25"/>
      <c r="M3210" s="12"/>
      <c r="N3210" s="12"/>
      <c r="O3210" s="12"/>
    </row>
    <row r="3211" spans="11:15" x14ac:dyDescent="0.35">
      <c r="K3211" s="21"/>
      <c r="L3211" s="25"/>
      <c r="M3211" s="12"/>
      <c r="N3211" s="12"/>
      <c r="O3211" s="12"/>
    </row>
    <row r="3212" spans="11:15" x14ac:dyDescent="0.35">
      <c r="K3212" s="21"/>
      <c r="L3212" s="25"/>
      <c r="M3212" s="12"/>
      <c r="N3212" s="12"/>
      <c r="O3212" s="12"/>
    </row>
    <row r="3213" spans="11:15" x14ac:dyDescent="0.35">
      <c r="K3213" s="21"/>
      <c r="L3213" s="25"/>
      <c r="M3213" s="12"/>
      <c r="N3213" s="12"/>
      <c r="O3213" s="12"/>
    </row>
    <row r="3214" spans="11:15" x14ac:dyDescent="0.35">
      <c r="K3214" s="21"/>
      <c r="L3214" s="25"/>
      <c r="M3214" s="12"/>
      <c r="N3214" s="12"/>
      <c r="O3214" s="12"/>
    </row>
    <row r="3215" spans="11:15" x14ac:dyDescent="0.35">
      <c r="K3215" s="21"/>
      <c r="L3215" s="25"/>
      <c r="M3215" s="12"/>
      <c r="N3215" s="12"/>
      <c r="O3215" s="12"/>
    </row>
    <row r="3216" spans="11:15" x14ac:dyDescent="0.35">
      <c r="K3216" s="21"/>
      <c r="L3216" s="25"/>
      <c r="M3216" s="12"/>
      <c r="N3216" s="12"/>
      <c r="O3216" s="12"/>
    </row>
    <row r="3217" spans="11:15" x14ac:dyDescent="0.35">
      <c r="K3217" s="21"/>
      <c r="L3217" s="25"/>
      <c r="M3217" s="12"/>
      <c r="N3217" s="12"/>
      <c r="O3217" s="12"/>
    </row>
    <row r="3218" spans="11:15" x14ac:dyDescent="0.35">
      <c r="K3218" s="21"/>
      <c r="L3218" s="25"/>
      <c r="M3218" s="12"/>
      <c r="N3218" s="12"/>
      <c r="O3218" s="12"/>
    </row>
    <row r="3219" spans="11:15" x14ac:dyDescent="0.35">
      <c r="K3219" s="21"/>
      <c r="L3219" s="25"/>
      <c r="M3219" s="12"/>
      <c r="N3219" s="12"/>
      <c r="O3219" s="12"/>
    </row>
    <row r="3220" spans="11:15" x14ac:dyDescent="0.35">
      <c r="K3220" s="21"/>
      <c r="L3220" s="25"/>
      <c r="M3220" s="12"/>
      <c r="N3220" s="12"/>
      <c r="O3220" s="12"/>
    </row>
    <row r="3221" spans="11:15" x14ac:dyDescent="0.35">
      <c r="K3221" s="21"/>
      <c r="L3221" s="25"/>
      <c r="M3221" s="12"/>
      <c r="N3221" s="12"/>
      <c r="O3221" s="12"/>
    </row>
    <row r="3222" spans="11:15" x14ac:dyDescent="0.35">
      <c r="K3222" s="21"/>
      <c r="L3222" s="25"/>
      <c r="M3222" s="12"/>
      <c r="N3222" s="12"/>
      <c r="O3222" s="12"/>
    </row>
    <row r="3223" spans="11:15" x14ac:dyDescent="0.35">
      <c r="K3223" s="21"/>
      <c r="L3223" s="25"/>
      <c r="M3223" s="12"/>
      <c r="N3223" s="12"/>
      <c r="O3223" s="12"/>
    </row>
    <row r="3224" spans="11:15" x14ac:dyDescent="0.35">
      <c r="K3224" s="21"/>
      <c r="L3224" s="25"/>
      <c r="M3224" s="12"/>
      <c r="N3224" s="12"/>
      <c r="O3224" s="12"/>
    </row>
    <row r="3225" spans="11:15" x14ac:dyDescent="0.35">
      <c r="K3225" s="21"/>
      <c r="L3225" s="25"/>
      <c r="M3225" s="12"/>
      <c r="N3225" s="12"/>
      <c r="O3225" s="12"/>
    </row>
    <row r="3226" spans="11:15" x14ac:dyDescent="0.35">
      <c r="K3226" s="21"/>
      <c r="L3226" s="25"/>
      <c r="M3226" s="12"/>
      <c r="N3226" s="12"/>
      <c r="O3226" s="12"/>
    </row>
    <row r="3227" spans="11:15" x14ac:dyDescent="0.35">
      <c r="K3227" s="21"/>
      <c r="L3227" s="25"/>
      <c r="M3227" s="12"/>
      <c r="N3227" s="12"/>
      <c r="O3227" s="12"/>
    </row>
    <row r="3228" spans="11:15" x14ac:dyDescent="0.35">
      <c r="K3228" s="21"/>
      <c r="L3228" s="25"/>
      <c r="M3228" s="12"/>
      <c r="N3228" s="12"/>
      <c r="O3228" s="12"/>
    </row>
    <row r="3229" spans="11:15" x14ac:dyDescent="0.35">
      <c r="K3229" s="21"/>
      <c r="L3229" s="25"/>
      <c r="M3229" s="12"/>
      <c r="N3229" s="12"/>
      <c r="O3229" s="12"/>
    </row>
    <row r="3230" spans="11:15" x14ac:dyDescent="0.35">
      <c r="K3230" s="21"/>
      <c r="L3230" s="25"/>
      <c r="M3230" s="12"/>
      <c r="N3230" s="12"/>
      <c r="O3230" s="12"/>
    </row>
    <row r="3231" spans="11:15" x14ac:dyDescent="0.35">
      <c r="K3231" s="21"/>
      <c r="L3231" s="25"/>
      <c r="M3231" s="12"/>
      <c r="N3231" s="12"/>
      <c r="O3231" s="12"/>
    </row>
    <row r="3232" spans="11:15" x14ac:dyDescent="0.35">
      <c r="K3232" s="21"/>
      <c r="L3232" s="25"/>
      <c r="M3232" s="12"/>
      <c r="N3232" s="12"/>
      <c r="O3232" s="12"/>
    </row>
    <row r="3233" spans="11:15" x14ac:dyDescent="0.35">
      <c r="K3233" s="21"/>
      <c r="L3233" s="25"/>
      <c r="M3233" s="12"/>
      <c r="N3233" s="12"/>
      <c r="O3233" s="12"/>
    </row>
    <row r="3234" spans="11:15" x14ac:dyDescent="0.35">
      <c r="K3234" s="21"/>
      <c r="L3234" s="25"/>
      <c r="M3234" s="12"/>
      <c r="N3234" s="12"/>
      <c r="O3234" s="12"/>
    </row>
    <row r="3235" spans="11:15" x14ac:dyDescent="0.35">
      <c r="K3235" s="21"/>
      <c r="L3235" s="25"/>
      <c r="M3235" s="12"/>
      <c r="N3235" s="12"/>
      <c r="O3235" s="12"/>
    </row>
    <row r="3236" spans="11:15" x14ac:dyDescent="0.35">
      <c r="K3236" s="21"/>
      <c r="L3236" s="25"/>
      <c r="M3236" s="12"/>
      <c r="N3236" s="12"/>
      <c r="O3236" s="12"/>
    </row>
    <row r="3237" spans="11:15" x14ac:dyDescent="0.35">
      <c r="K3237" s="21"/>
      <c r="L3237" s="25"/>
      <c r="M3237" s="12"/>
      <c r="N3237" s="12"/>
      <c r="O3237" s="12"/>
    </row>
    <row r="3238" spans="11:15" x14ac:dyDescent="0.35">
      <c r="K3238" s="21"/>
      <c r="L3238" s="25"/>
      <c r="M3238" s="12"/>
      <c r="N3238" s="12"/>
      <c r="O3238" s="12"/>
    </row>
    <row r="3239" spans="11:15" x14ac:dyDescent="0.35">
      <c r="K3239" s="21"/>
      <c r="L3239" s="25"/>
      <c r="M3239" s="12"/>
      <c r="N3239" s="12"/>
      <c r="O3239" s="12"/>
    </row>
    <row r="3240" spans="11:15" x14ac:dyDescent="0.35">
      <c r="K3240" s="21"/>
      <c r="L3240" s="25"/>
      <c r="M3240" s="12"/>
      <c r="N3240" s="12"/>
      <c r="O3240" s="12"/>
    </row>
    <row r="3241" spans="11:15" x14ac:dyDescent="0.35">
      <c r="K3241" s="21"/>
      <c r="L3241" s="25"/>
      <c r="M3241" s="12"/>
      <c r="N3241" s="12"/>
      <c r="O3241" s="12"/>
    </row>
    <row r="3242" spans="11:15" x14ac:dyDescent="0.35">
      <c r="K3242" s="21"/>
      <c r="L3242" s="25"/>
      <c r="M3242" s="12"/>
      <c r="N3242" s="12"/>
      <c r="O3242" s="12"/>
    </row>
    <row r="3243" spans="11:15" x14ac:dyDescent="0.35">
      <c r="K3243" s="21"/>
      <c r="L3243" s="25"/>
      <c r="M3243" s="12"/>
      <c r="N3243" s="12"/>
      <c r="O3243" s="12"/>
    </row>
    <row r="3244" spans="11:15" x14ac:dyDescent="0.35">
      <c r="K3244" s="21"/>
      <c r="L3244" s="25"/>
      <c r="M3244" s="12"/>
      <c r="N3244" s="12"/>
      <c r="O3244" s="12"/>
    </row>
    <row r="3245" spans="11:15" x14ac:dyDescent="0.35">
      <c r="K3245" s="21"/>
      <c r="L3245" s="25"/>
      <c r="M3245" s="12"/>
      <c r="N3245" s="12"/>
      <c r="O3245" s="12"/>
    </row>
    <row r="3246" spans="11:15" x14ac:dyDescent="0.35">
      <c r="K3246" s="21"/>
      <c r="L3246" s="25"/>
      <c r="M3246" s="12"/>
      <c r="N3246" s="12"/>
      <c r="O3246" s="12"/>
    </row>
    <row r="3247" spans="11:15" x14ac:dyDescent="0.35">
      <c r="K3247" s="21"/>
      <c r="L3247" s="25"/>
      <c r="M3247" s="12"/>
      <c r="N3247" s="12"/>
      <c r="O3247" s="12"/>
    </row>
    <row r="3248" spans="11:15" x14ac:dyDescent="0.35">
      <c r="K3248" s="21"/>
      <c r="L3248" s="25"/>
      <c r="M3248" s="12"/>
      <c r="N3248" s="12"/>
      <c r="O3248" s="12"/>
    </row>
    <row r="3249" spans="11:15" x14ac:dyDescent="0.35">
      <c r="K3249" s="21"/>
      <c r="L3249" s="25"/>
      <c r="M3249" s="12"/>
      <c r="N3249" s="12"/>
      <c r="O3249" s="12"/>
    </row>
    <row r="3250" spans="11:15" x14ac:dyDescent="0.35">
      <c r="K3250" s="21"/>
      <c r="L3250" s="25"/>
      <c r="M3250" s="12"/>
      <c r="N3250" s="12"/>
      <c r="O3250" s="12"/>
    </row>
    <row r="3251" spans="11:15" x14ac:dyDescent="0.35">
      <c r="K3251" s="21"/>
      <c r="L3251" s="25"/>
      <c r="M3251" s="12"/>
      <c r="N3251" s="12"/>
      <c r="O3251" s="12"/>
    </row>
    <row r="3252" spans="11:15" x14ac:dyDescent="0.35">
      <c r="K3252" s="21"/>
      <c r="L3252" s="25"/>
      <c r="M3252" s="12"/>
      <c r="N3252" s="12"/>
      <c r="O3252" s="12"/>
    </row>
    <row r="3253" spans="11:15" x14ac:dyDescent="0.35">
      <c r="K3253" s="21"/>
      <c r="L3253" s="25"/>
      <c r="M3253" s="12"/>
      <c r="N3253" s="12"/>
      <c r="O3253" s="12"/>
    </row>
    <row r="3254" spans="11:15" x14ac:dyDescent="0.35">
      <c r="K3254" s="21"/>
      <c r="L3254" s="25"/>
      <c r="M3254" s="12"/>
      <c r="N3254" s="12"/>
      <c r="O3254" s="12"/>
    </row>
    <row r="3255" spans="11:15" x14ac:dyDescent="0.35">
      <c r="K3255" s="21"/>
      <c r="L3255" s="25"/>
      <c r="M3255" s="12"/>
      <c r="N3255" s="12"/>
      <c r="O3255" s="12"/>
    </row>
    <row r="3256" spans="11:15" x14ac:dyDescent="0.35">
      <c r="K3256" s="21"/>
      <c r="L3256" s="25"/>
      <c r="M3256" s="12"/>
      <c r="N3256" s="12"/>
      <c r="O3256" s="12"/>
    </row>
    <row r="3257" spans="11:15" x14ac:dyDescent="0.35">
      <c r="K3257" s="21"/>
      <c r="L3257" s="25"/>
      <c r="M3257" s="12"/>
      <c r="N3257" s="12"/>
      <c r="O3257" s="12"/>
    </row>
    <row r="3258" spans="11:15" x14ac:dyDescent="0.35">
      <c r="K3258" s="21"/>
      <c r="L3258" s="25"/>
      <c r="M3258" s="12"/>
      <c r="N3258" s="12"/>
      <c r="O3258" s="12"/>
    </row>
    <row r="3259" spans="11:15" x14ac:dyDescent="0.35">
      <c r="K3259" s="21"/>
      <c r="L3259" s="25"/>
      <c r="M3259" s="12"/>
      <c r="N3259" s="12"/>
      <c r="O3259" s="12"/>
    </row>
    <row r="3260" spans="11:15" x14ac:dyDescent="0.35">
      <c r="K3260" s="21"/>
      <c r="L3260" s="25"/>
      <c r="M3260" s="12"/>
      <c r="N3260" s="12"/>
      <c r="O3260" s="12"/>
    </row>
    <row r="3261" spans="11:15" x14ac:dyDescent="0.35">
      <c r="K3261" s="21"/>
      <c r="L3261" s="25"/>
      <c r="M3261" s="12"/>
      <c r="N3261" s="12"/>
      <c r="O3261" s="12"/>
    </row>
    <row r="3262" spans="11:15" x14ac:dyDescent="0.35">
      <c r="K3262" s="21"/>
      <c r="L3262" s="25"/>
      <c r="M3262" s="12"/>
      <c r="N3262" s="12"/>
      <c r="O3262" s="12"/>
    </row>
    <row r="3263" spans="11:15" x14ac:dyDescent="0.35">
      <c r="K3263" s="21"/>
      <c r="L3263" s="25"/>
      <c r="M3263" s="12"/>
      <c r="N3263" s="12"/>
      <c r="O3263" s="12"/>
    </row>
    <row r="3264" spans="11:15" x14ac:dyDescent="0.35">
      <c r="K3264" s="21"/>
      <c r="L3264" s="25"/>
      <c r="M3264" s="12"/>
      <c r="N3264" s="12"/>
      <c r="O3264" s="12"/>
    </row>
    <row r="3265" spans="11:15" x14ac:dyDescent="0.35">
      <c r="K3265" s="21"/>
      <c r="L3265" s="25"/>
      <c r="M3265" s="12"/>
      <c r="N3265" s="12"/>
      <c r="O3265" s="12"/>
    </row>
    <row r="3266" spans="11:15" x14ac:dyDescent="0.35">
      <c r="K3266" s="21"/>
      <c r="L3266" s="25"/>
      <c r="M3266" s="12"/>
      <c r="N3266" s="12"/>
      <c r="O3266" s="12"/>
    </row>
    <row r="3267" spans="11:15" x14ac:dyDescent="0.35">
      <c r="K3267" s="21"/>
      <c r="L3267" s="25"/>
      <c r="M3267" s="12"/>
      <c r="N3267" s="12"/>
      <c r="O3267" s="12"/>
    </row>
    <row r="3268" spans="11:15" x14ac:dyDescent="0.35">
      <c r="K3268" s="21"/>
      <c r="L3268" s="25"/>
      <c r="M3268" s="12"/>
      <c r="N3268" s="12"/>
      <c r="O3268" s="12"/>
    </row>
    <row r="3269" spans="11:15" x14ac:dyDescent="0.35">
      <c r="K3269" s="21"/>
      <c r="L3269" s="25"/>
      <c r="M3269" s="12"/>
      <c r="N3269" s="12"/>
      <c r="O3269" s="12"/>
    </row>
    <row r="3270" spans="11:15" x14ac:dyDescent="0.35">
      <c r="K3270" s="21"/>
      <c r="L3270" s="25"/>
      <c r="M3270" s="12"/>
      <c r="N3270" s="12"/>
      <c r="O3270" s="12"/>
    </row>
    <row r="3271" spans="11:15" x14ac:dyDescent="0.35">
      <c r="K3271" s="21"/>
      <c r="L3271" s="25"/>
      <c r="M3271" s="12"/>
      <c r="N3271" s="12"/>
      <c r="O3271" s="12"/>
    </row>
    <row r="3272" spans="11:15" x14ac:dyDescent="0.35">
      <c r="K3272" s="21"/>
      <c r="L3272" s="25"/>
      <c r="M3272" s="12"/>
      <c r="N3272" s="12"/>
      <c r="O3272" s="12"/>
    </row>
    <row r="3273" spans="11:15" x14ac:dyDescent="0.35">
      <c r="K3273" s="21"/>
      <c r="L3273" s="25"/>
      <c r="M3273" s="12"/>
      <c r="N3273" s="12"/>
      <c r="O3273" s="12"/>
    </row>
    <row r="3274" spans="11:15" x14ac:dyDescent="0.35">
      <c r="K3274" s="21"/>
      <c r="L3274" s="25"/>
      <c r="M3274" s="12"/>
      <c r="N3274" s="12"/>
      <c r="O3274" s="12"/>
    </row>
    <row r="3275" spans="11:15" x14ac:dyDescent="0.35">
      <c r="K3275" s="21"/>
      <c r="L3275" s="25"/>
      <c r="M3275" s="12"/>
      <c r="N3275" s="12"/>
      <c r="O3275" s="12"/>
    </row>
    <row r="3276" spans="11:15" x14ac:dyDescent="0.35">
      <c r="K3276" s="21"/>
      <c r="L3276" s="25"/>
      <c r="M3276" s="12"/>
      <c r="N3276" s="12"/>
      <c r="O3276" s="12"/>
    </row>
    <row r="3277" spans="11:15" x14ac:dyDescent="0.35">
      <c r="K3277" s="21"/>
      <c r="L3277" s="25"/>
      <c r="M3277" s="12"/>
      <c r="N3277" s="12"/>
      <c r="O3277" s="12"/>
    </row>
    <row r="3278" spans="11:15" x14ac:dyDescent="0.35">
      <c r="K3278" s="21"/>
      <c r="L3278" s="25"/>
      <c r="M3278" s="12"/>
      <c r="N3278" s="12"/>
      <c r="O3278" s="12"/>
    </row>
    <row r="3279" spans="11:15" x14ac:dyDescent="0.35">
      <c r="K3279" s="21"/>
      <c r="L3279" s="25"/>
      <c r="M3279" s="12"/>
      <c r="N3279" s="12"/>
      <c r="O3279" s="12"/>
    </row>
    <row r="3280" spans="11:15" x14ac:dyDescent="0.35">
      <c r="K3280" s="21"/>
      <c r="L3280" s="25"/>
      <c r="M3280" s="12"/>
      <c r="N3280" s="12"/>
      <c r="O3280" s="12"/>
    </row>
    <row r="3281" spans="11:15" x14ac:dyDescent="0.35">
      <c r="K3281" s="21"/>
      <c r="L3281" s="25"/>
      <c r="M3281" s="12"/>
      <c r="N3281" s="12"/>
      <c r="O3281" s="12"/>
    </row>
    <row r="3282" spans="11:15" x14ac:dyDescent="0.35">
      <c r="K3282" s="21"/>
      <c r="L3282" s="25"/>
      <c r="M3282" s="12"/>
      <c r="N3282" s="12"/>
      <c r="O3282" s="12"/>
    </row>
    <row r="3283" spans="11:15" x14ac:dyDescent="0.35">
      <c r="K3283" s="21"/>
      <c r="L3283" s="25"/>
      <c r="M3283" s="12"/>
      <c r="N3283" s="12"/>
      <c r="O3283" s="12"/>
    </row>
    <row r="3284" spans="11:15" x14ac:dyDescent="0.35">
      <c r="K3284" s="21"/>
      <c r="L3284" s="25"/>
      <c r="M3284" s="12"/>
      <c r="N3284" s="12"/>
      <c r="O3284" s="12"/>
    </row>
    <row r="3285" spans="11:15" x14ac:dyDescent="0.35">
      <c r="K3285" s="21"/>
      <c r="L3285" s="25"/>
      <c r="M3285" s="12"/>
      <c r="N3285" s="12"/>
      <c r="O3285" s="12"/>
    </row>
    <row r="3286" spans="11:15" x14ac:dyDescent="0.35">
      <c r="K3286" s="21"/>
      <c r="L3286" s="25"/>
      <c r="M3286" s="12"/>
      <c r="N3286" s="12"/>
      <c r="O3286" s="12"/>
    </row>
    <row r="3287" spans="11:15" x14ac:dyDescent="0.35">
      <c r="K3287" s="21"/>
      <c r="L3287" s="25"/>
      <c r="M3287" s="12"/>
      <c r="N3287" s="12"/>
      <c r="O3287" s="12"/>
    </row>
    <row r="3288" spans="11:15" x14ac:dyDescent="0.35">
      <c r="K3288" s="21"/>
      <c r="L3288" s="25"/>
      <c r="M3288" s="12"/>
      <c r="N3288" s="12"/>
      <c r="O3288" s="12"/>
    </row>
    <row r="3289" spans="11:15" x14ac:dyDescent="0.35">
      <c r="K3289" s="21"/>
      <c r="L3289" s="25"/>
      <c r="M3289" s="12"/>
      <c r="N3289" s="12"/>
      <c r="O3289" s="12"/>
    </row>
    <row r="3290" spans="11:15" x14ac:dyDescent="0.35">
      <c r="K3290" s="21"/>
      <c r="L3290" s="25"/>
      <c r="M3290" s="12"/>
      <c r="N3290" s="12"/>
      <c r="O3290" s="12"/>
    </row>
    <row r="3291" spans="11:15" x14ac:dyDescent="0.35">
      <c r="K3291" s="21"/>
      <c r="L3291" s="25"/>
      <c r="M3291" s="12"/>
      <c r="N3291" s="12"/>
      <c r="O3291" s="12"/>
    </row>
    <row r="3292" spans="11:15" x14ac:dyDescent="0.35">
      <c r="K3292" s="21"/>
      <c r="L3292" s="25"/>
      <c r="M3292" s="12"/>
      <c r="N3292" s="12"/>
      <c r="O3292" s="12"/>
    </row>
    <row r="3293" spans="11:15" x14ac:dyDescent="0.35">
      <c r="K3293" s="21"/>
      <c r="L3293" s="25"/>
      <c r="M3293" s="12"/>
      <c r="N3293" s="12"/>
      <c r="O3293" s="12"/>
    </row>
    <row r="3294" spans="11:15" x14ac:dyDescent="0.35">
      <c r="K3294" s="21"/>
      <c r="L3294" s="25"/>
      <c r="M3294" s="12"/>
      <c r="N3294" s="12"/>
      <c r="O3294" s="12"/>
    </row>
    <row r="3295" spans="11:15" x14ac:dyDescent="0.35">
      <c r="K3295" s="21"/>
      <c r="L3295" s="25"/>
      <c r="M3295" s="12"/>
      <c r="N3295" s="12"/>
      <c r="O3295" s="12"/>
    </row>
    <row r="3296" spans="11:15" x14ac:dyDescent="0.35">
      <c r="K3296" s="21"/>
      <c r="L3296" s="25"/>
      <c r="M3296" s="12"/>
      <c r="N3296" s="12"/>
      <c r="O3296" s="12"/>
    </row>
    <row r="3297" spans="11:15" x14ac:dyDescent="0.35">
      <c r="K3297" s="21"/>
      <c r="L3297" s="25"/>
      <c r="M3297" s="12"/>
      <c r="N3297" s="12"/>
      <c r="O3297" s="12"/>
    </row>
    <row r="3298" spans="11:15" x14ac:dyDescent="0.35">
      <c r="K3298" s="21"/>
      <c r="L3298" s="25"/>
      <c r="M3298" s="12"/>
      <c r="N3298" s="12"/>
      <c r="O3298" s="12"/>
    </row>
    <row r="3299" spans="11:15" x14ac:dyDescent="0.35">
      <c r="K3299" s="21"/>
      <c r="L3299" s="25"/>
      <c r="M3299" s="12"/>
      <c r="N3299" s="12"/>
      <c r="O3299" s="12"/>
    </row>
    <row r="3300" spans="11:15" x14ac:dyDescent="0.35">
      <c r="K3300" s="21"/>
      <c r="L3300" s="25"/>
      <c r="M3300" s="12"/>
      <c r="N3300" s="12"/>
      <c r="O3300" s="12"/>
    </row>
    <row r="3301" spans="11:15" x14ac:dyDescent="0.35">
      <c r="K3301" s="21"/>
      <c r="L3301" s="25"/>
      <c r="M3301" s="12"/>
      <c r="N3301" s="12"/>
      <c r="O3301" s="12"/>
    </row>
    <row r="3302" spans="11:15" x14ac:dyDescent="0.35">
      <c r="K3302" s="21"/>
      <c r="L3302" s="25"/>
      <c r="M3302" s="12"/>
      <c r="N3302" s="12"/>
      <c r="O3302" s="12"/>
    </row>
    <row r="3303" spans="11:15" x14ac:dyDescent="0.35">
      <c r="K3303" s="21"/>
      <c r="L3303" s="25"/>
      <c r="M3303" s="12"/>
      <c r="N3303" s="12"/>
      <c r="O3303" s="12"/>
    </row>
    <row r="3304" spans="11:15" x14ac:dyDescent="0.35">
      <c r="K3304" s="21"/>
      <c r="L3304" s="25"/>
      <c r="M3304" s="12"/>
      <c r="N3304" s="12"/>
      <c r="O3304" s="12"/>
    </row>
    <row r="3305" spans="11:15" x14ac:dyDescent="0.35">
      <c r="K3305" s="21"/>
      <c r="L3305" s="25"/>
      <c r="M3305" s="12"/>
      <c r="N3305" s="12"/>
      <c r="O3305" s="12"/>
    </row>
    <row r="3306" spans="11:15" x14ac:dyDescent="0.35">
      <c r="K3306" s="21"/>
      <c r="L3306" s="25"/>
      <c r="M3306" s="12"/>
      <c r="N3306" s="12"/>
      <c r="O3306" s="12"/>
    </row>
    <row r="3307" spans="11:15" x14ac:dyDescent="0.35">
      <c r="K3307" s="21"/>
      <c r="L3307" s="25"/>
      <c r="M3307" s="12"/>
      <c r="N3307" s="12"/>
      <c r="O3307" s="12"/>
    </row>
    <row r="3308" spans="11:15" x14ac:dyDescent="0.35">
      <c r="K3308" s="21"/>
      <c r="L3308" s="25"/>
      <c r="M3308" s="12"/>
      <c r="N3308" s="12"/>
      <c r="O3308" s="12"/>
    </row>
    <row r="3309" spans="11:15" x14ac:dyDescent="0.35">
      <c r="K3309" s="21"/>
      <c r="L3309" s="25"/>
      <c r="M3309" s="12"/>
      <c r="N3309" s="12"/>
      <c r="O3309" s="12"/>
    </row>
    <row r="3310" spans="11:15" x14ac:dyDescent="0.35">
      <c r="K3310" s="21"/>
      <c r="L3310" s="25"/>
      <c r="M3310" s="12"/>
      <c r="N3310" s="12"/>
      <c r="O3310" s="12"/>
    </row>
    <row r="3311" spans="11:15" x14ac:dyDescent="0.35">
      <c r="K3311" s="21"/>
      <c r="L3311" s="25"/>
      <c r="M3311" s="12"/>
      <c r="N3311" s="12"/>
      <c r="O3311" s="12"/>
    </row>
    <row r="3312" spans="11:15" x14ac:dyDescent="0.35">
      <c r="K3312" s="21"/>
      <c r="L3312" s="25"/>
      <c r="M3312" s="12"/>
      <c r="N3312" s="12"/>
      <c r="O3312" s="12"/>
    </row>
    <row r="3313" spans="11:15" x14ac:dyDescent="0.35">
      <c r="K3313" s="21"/>
      <c r="L3313" s="25"/>
      <c r="M3313" s="12"/>
      <c r="N3313" s="12"/>
      <c r="O3313" s="12"/>
    </row>
    <row r="3314" spans="11:15" x14ac:dyDescent="0.35">
      <c r="K3314" s="21"/>
      <c r="L3314" s="25"/>
      <c r="M3314" s="12"/>
      <c r="N3314" s="12"/>
      <c r="O3314" s="12"/>
    </row>
    <row r="3315" spans="11:15" x14ac:dyDescent="0.35">
      <c r="K3315" s="21"/>
      <c r="L3315" s="25"/>
      <c r="M3315" s="12"/>
      <c r="N3315" s="12"/>
      <c r="O3315" s="12"/>
    </row>
    <row r="3316" spans="11:15" x14ac:dyDescent="0.35">
      <c r="K3316" s="21"/>
      <c r="L3316" s="25"/>
      <c r="M3316" s="12"/>
      <c r="N3316" s="12"/>
      <c r="O3316" s="12"/>
    </row>
    <row r="3317" spans="11:15" x14ac:dyDescent="0.35">
      <c r="K3317" s="21"/>
      <c r="L3317" s="25"/>
      <c r="M3317" s="12"/>
      <c r="N3317" s="12"/>
      <c r="O3317" s="12"/>
    </row>
    <row r="3318" spans="11:15" x14ac:dyDescent="0.35">
      <c r="K3318" s="21"/>
      <c r="L3318" s="25"/>
      <c r="M3318" s="12"/>
      <c r="N3318" s="12"/>
      <c r="O3318" s="12"/>
    </row>
    <row r="3319" spans="11:15" x14ac:dyDescent="0.35">
      <c r="K3319" s="21"/>
      <c r="L3319" s="25"/>
      <c r="M3319" s="12"/>
      <c r="N3319" s="12"/>
      <c r="O3319" s="12"/>
    </row>
    <row r="3320" spans="11:15" x14ac:dyDescent="0.35">
      <c r="K3320" s="21"/>
      <c r="L3320" s="25"/>
      <c r="M3320" s="12"/>
      <c r="N3320" s="12"/>
      <c r="O3320" s="12"/>
    </row>
    <row r="3321" spans="11:15" x14ac:dyDescent="0.35">
      <c r="K3321" s="21"/>
      <c r="L3321" s="25"/>
      <c r="M3321" s="12"/>
      <c r="N3321" s="12"/>
      <c r="O3321" s="12"/>
    </row>
    <row r="3322" spans="11:15" x14ac:dyDescent="0.35">
      <c r="K3322" s="21"/>
      <c r="L3322" s="25"/>
      <c r="M3322" s="12"/>
      <c r="N3322" s="12"/>
      <c r="O3322" s="12"/>
    </row>
    <row r="3323" spans="11:15" x14ac:dyDescent="0.35">
      <c r="K3323" s="21"/>
      <c r="L3323" s="25"/>
      <c r="M3323" s="12"/>
      <c r="N3323" s="12"/>
      <c r="O3323" s="12"/>
    </row>
    <row r="3324" spans="11:15" x14ac:dyDescent="0.35">
      <c r="K3324" s="21"/>
      <c r="L3324" s="25"/>
      <c r="M3324" s="12"/>
      <c r="N3324" s="12"/>
      <c r="O3324" s="12"/>
    </row>
    <row r="3325" spans="11:15" x14ac:dyDescent="0.35">
      <c r="K3325" s="21"/>
      <c r="L3325" s="25"/>
      <c r="M3325" s="12"/>
      <c r="N3325" s="12"/>
      <c r="O3325" s="12"/>
    </row>
    <row r="3326" spans="11:15" x14ac:dyDescent="0.35">
      <c r="K3326" s="21"/>
      <c r="L3326" s="25"/>
      <c r="M3326" s="12"/>
      <c r="N3326" s="12"/>
      <c r="O3326" s="12"/>
    </row>
    <row r="3327" spans="11:15" x14ac:dyDescent="0.35">
      <c r="K3327" s="21"/>
      <c r="L3327" s="25"/>
      <c r="M3327" s="12"/>
      <c r="N3327" s="12"/>
      <c r="O3327" s="12"/>
    </row>
    <row r="3328" spans="11:15" x14ac:dyDescent="0.35">
      <c r="K3328" s="21"/>
      <c r="L3328" s="25"/>
      <c r="M3328" s="12"/>
      <c r="N3328" s="12"/>
      <c r="O3328" s="12"/>
    </row>
    <row r="3329" spans="11:15" x14ac:dyDescent="0.35">
      <c r="K3329" s="21"/>
      <c r="L3329" s="25"/>
      <c r="M3329" s="12"/>
      <c r="N3329" s="12"/>
      <c r="O3329" s="12"/>
    </row>
    <row r="3330" spans="11:15" x14ac:dyDescent="0.35">
      <c r="K3330" s="21"/>
      <c r="L3330" s="25"/>
      <c r="M3330" s="12"/>
      <c r="N3330" s="12"/>
      <c r="O3330" s="12"/>
    </row>
    <row r="3331" spans="11:15" x14ac:dyDescent="0.35">
      <c r="K3331" s="21"/>
      <c r="L3331" s="25"/>
      <c r="M3331" s="12"/>
      <c r="N3331" s="12"/>
      <c r="O3331" s="12"/>
    </row>
    <row r="3332" spans="11:15" x14ac:dyDescent="0.35">
      <c r="K3332" s="21"/>
      <c r="L3332" s="25"/>
      <c r="M3332" s="12"/>
      <c r="N3332" s="12"/>
      <c r="O3332" s="12"/>
    </row>
    <row r="3333" spans="11:15" x14ac:dyDescent="0.35">
      <c r="K3333" s="21"/>
      <c r="L3333" s="25"/>
      <c r="M3333" s="12"/>
      <c r="N3333" s="12"/>
      <c r="O3333" s="12"/>
    </row>
    <row r="3334" spans="11:15" x14ac:dyDescent="0.35">
      <c r="K3334" s="21"/>
      <c r="L3334" s="25"/>
      <c r="M3334" s="12"/>
      <c r="N3334" s="12"/>
      <c r="O3334" s="12"/>
    </row>
    <row r="3335" spans="11:15" x14ac:dyDescent="0.35">
      <c r="K3335" s="21"/>
      <c r="L3335" s="25"/>
      <c r="M3335" s="12"/>
      <c r="N3335" s="12"/>
      <c r="O3335" s="12"/>
    </row>
    <row r="3336" spans="11:15" x14ac:dyDescent="0.35">
      <c r="K3336" s="21"/>
      <c r="L3336" s="25"/>
      <c r="M3336" s="12"/>
      <c r="N3336" s="12"/>
      <c r="O3336" s="12"/>
    </row>
    <row r="3337" spans="11:15" x14ac:dyDescent="0.35">
      <c r="K3337" s="21"/>
      <c r="L3337" s="25"/>
      <c r="M3337" s="12"/>
      <c r="N3337" s="12"/>
      <c r="O3337" s="12"/>
    </row>
    <row r="3338" spans="11:15" x14ac:dyDescent="0.35">
      <c r="K3338" s="21"/>
      <c r="L3338" s="25"/>
      <c r="M3338" s="12"/>
      <c r="N3338" s="12"/>
      <c r="O3338" s="12"/>
    </row>
    <row r="3339" spans="11:15" x14ac:dyDescent="0.35">
      <c r="K3339" s="21"/>
      <c r="L3339" s="25"/>
      <c r="M3339" s="12"/>
      <c r="N3339" s="12"/>
      <c r="O3339" s="12"/>
    </row>
    <row r="3340" spans="11:15" x14ac:dyDescent="0.35">
      <c r="K3340" s="21"/>
      <c r="L3340" s="25"/>
      <c r="M3340" s="12"/>
      <c r="N3340" s="12"/>
      <c r="O3340" s="12"/>
    </row>
    <row r="3341" spans="11:15" x14ac:dyDescent="0.35">
      <c r="K3341" s="21"/>
      <c r="L3341" s="25"/>
      <c r="M3341" s="12"/>
      <c r="N3341" s="12"/>
      <c r="O3341" s="12"/>
    </row>
    <row r="3342" spans="11:15" x14ac:dyDescent="0.35">
      <c r="K3342" s="21"/>
      <c r="L3342" s="25"/>
      <c r="M3342" s="12"/>
      <c r="N3342" s="12"/>
      <c r="O3342" s="12"/>
    </row>
    <row r="3343" spans="11:15" x14ac:dyDescent="0.35">
      <c r="K3343" s="21"/>
      <c r="L3343" s="25"/>
      <c r="M3343" s="12"/>
      <c r="N3343" s="12"/>
      <c r="O3343" s="12"/>
    </row>
    <row r="3344" spans="11:15" x14ac:dyDescent="0.35">
      <c r="K3344" s="21"/>
      <c r="L3344" s="25"/>
      <c r="M3344" s="12"/>
      <c r="N3344" s="12"/>
      <c r="O3344" s="12"/>
    </row>
    <row r="3345" spans="11:15" x14ac:dyDescent="0.35">
      <c r="K3345" s="21"/>
      <c r="L3345" s="25"/>
      <c r="M3345" s="12"/>
      <c r="N3345" s="12"/>
      <c r="O3345" s="12"/>
    </row>
    <row r="3346" spans="11:15" x14ac:dyDescent="0.35">
      <c r="K3346" s="21"/>
      <c r="L3346" s="25"/>
      <c r="M3346" s="12"/>
      <c r="N3346" s="12"/>
      <c r="O3346" s="12"/>
    </row>
    <row r="3347" spans="11:15" x14ac:dyDescent="0.35">
      <c r="K3347" s="21"/>
      <c r="L3347" s="25"/>
      <c r="M3347" s="12"/>
      <c r="N3347" s="12"/>
      <c r="O3347" s="12"/>
    </row>
    <row r="3348" spans="11:15" x14ac:dyDescent="0.35">
      <c r="K3348" s="21"/>
      <c r="L3348" s="25"/>
      <c r="M3348" s="12"/>
      <c r="N3348" s="12"/>
      <c r="O3348" s="12"/>
    </row>
    <row r="3349" spans="11:15" x14ac:dyDescent="0.35">
      <c r="K3349" s="21"/>
      <c r="L3349" s="25"/>
      <c r="M3349" s="12"/>
      <c r="N3349" s="12"/>
      <c r="O3349" s="12"/>
    </row>
    <row r="3350" spans="11:15" x14ac:dyDescent="0.35">
      <c r="K3350" s="21"/>
      <c r="L3350" s="25"/>
      <c r="M3350" s="12"/>
      <c r="N3350" s="12"/>
      <c r="O3350" s="12"/>
    </row>
    <row r="3351" spans="11:15" x14ac:dyDescent="0.35">
      <c r="K3351" s="21"/>
      <c r="L3351" s="25"/>
      <c r="M3351" s="12"/>
      <c r="N3351" s="12"/>
      <c r="O3351" s="12"/>
    </row>
    <row r="3352" spans="11:15" x14ac:dyDescent="0.35">
      <c r="K3352" s="21"/>
      <c r="L3352" s="25"/>
      <c r="M3352" s="12"/>
      <c r="N3352" s="12"/>
      <c r="O3352" s="12"/>
    </row>
    <row r="3353" spans="11:15" x14ac:dyDescent="0.35">
      <c r="K3353" s="21"/>
      <c r="L3353" s="25"/>
      <c r="M3353" s="12"/>
      <c r="N3353" s="12"/>
      <c r="O3353" s="12"/>
    </row>
    <row r="3354" spans="11:15" x14ac:dyDescent="0.35">
      <c r="K3354" s="21"/>
      <c r="L3354" s="25"/>
      <c r="M3354" s="12"/>
      <c r="N3354" s="12"/>
      <c r="O3354" s="12"/>
    </row>
    <row r="3355" spans="11:15" x14ac:dyDescent="0.35">
      <c r="K3355" s="21"/>
      <c r="L3355" s="25"/>
      <c r="M3355" s="12"/>
      <c r="N3355" s="12"/>
      <c r="O3355" s="12"/>
    </row>
    <row r="3356" spans="11:15" x14ac:dyDescent="0.35">
      <c r="K3356" s="21"/>
      <c r="L3356" s="25"/>
      <c r="M3356" s="12"/>
      <c r="N3356" s="12"/>
      <c r="O3356" s="12"/>
    </row>
    <row r="3357" spans="11:15" x14ac:dyDescent="0.35">
      <c r="K3357" s="21"/>
      <c r="L3357" s="25"/>
      <c r="M3357" s="12"/>
      <c r="N3357" s="12"/>
      <c r="O3357" s="12"/>
    </row>
    <row r="3358" spans="11:15" x14ac:dyDescent="0.35">
      <c r="K3358" s="21"/>
      <c r="L3358" s="25"/>
      <c r="M3358" s="12"/>
      <c r="N3358" s="12"/>
      <c r="O3358" s="12"/>
    </row>
    <row r="3359" spans="11:15" x14ac:dyDescent="0.35">
      <c r="K3359" s="21"/>
      <c r="L3359" s="25"/>
      <c r="M3359" s="12"/>
      <c r="N3359" s="12"/>
      <c r="O3359" s="12"/>
    </row>
    <row r="3360" spans="11:15" x14ac:dyDescent="0.35">
      <c r="K3360" s="21"/>
      <c r="L3360" s="25"/>
      <c r="M3360" s="12"/>
      <c r="N3360" s="12"/>
      <c r="O3360" s="12"/>
    </row>
    <row r="3361" spans="11:15" x14ac:dyDescent="0.35">
      <c r="K3361" s="21"/>
      <c r="L3361" s="25"/>
      <c r="M3361" s="12"/>
      <c r="N3361" s="12"/>
      <c r="O3361" s="12"/>
    </row>
    <row r="3362" spans="11:15" x14ac:dyDescent="0.35">
      <c r="K3362" s="21"/>
      <c r="L3362" s="25"/>
      <c r="M3362" s="12"/>
      <c r="N3362" s="12"/>
      <c r="O3362" s="12"/>
    </row>
    <row r="3363" spans="11:15" x14ac:dyDescent="0.35">
      <c r="K3363" s="21"/>
      <c r="L3363" s="25"/>
      <c r="M3363" s="12"/>
      <c r="N3363" s="12"/>
      <c r="O3363" s="12"/>
    </row>
    <row r="3364" spans="11:15" x14ac:dyDescent="0.35">
      <c r="K3364" s="21"/>
      <c r="L3364" s="25"/>
      <c r="M3364" s="12"/>
      <c r="N3364" s="12"/>
      <c r="O3364" s="12"/>
    </row>
    <row r="3365" spans="11:15" x14ac:dyDescent="0.35">
      <c r="K3365" s="21"/>
      <c r="L3365" s="25"/>
      <c r="M3365" s="12"/>
      <c r="N3365" s="12"/>
      <c r="O3365" s="12"/>
    </row>
    <row r="3366" spans="11:15" x14ac:dyDescent="0.35">
      <c r="K3366" s="21"/>
      <c r="L3366" s="25"/>
      <c r="M3366" s="12"/>
      <c r="N3366" s="12"/>
      <c r="O3366" s="12"/>
    </row>
    <row r="3367" spans="11:15" x14ac:dyDescent="0.35">
      <c r="K3367" s="21"/>
      <c r="L3367" s="25"/>
      <c r="M3367" s="12"/>
      <c r="N3367" s="12"/>
      <c r="O3367" s="12"/>
    </row>
    <row r="3368" spans="11:15" x14ac:dyDescent="0.35">
      <c r="K3368" s="21"/>
      <c r="L3368" s="25"/>
      <c r="M3368" s="12"/>
      <c r="N3368" s="12"/>
      <c r="O3368" s="12"/>
    </row>
    <row r="3369" spans="11:15" x14ac:dyDescent="0.35">
      <c r="K3369" s="21"/>
      <c r="L3369" s="25"/>
      <c r="M3369" s="12"/>
      <c r="N3369" s="12"/>
      <c r="O3369" s="12"/>
    </row>
    <row r="3370" spans="11:15" x14ac:dyDescent="0.35">
      <c r="K3370" s="21"/>
      <c r="L3370" s="25"/>
      <c r="M3370" s="12"/>
      <c r="N3370" s="12"/>
      <c r="O3370" s="12"/>
    </row>
    <row r="3371" spans="11:15" x14ac:dyDescent="0.35">
      <c r="K3371" s="21"/>
      <c r="L3371" s="25"/>
      <c r="M3371" s="12"/>
      <c r="N3371" s="12"/>
      <c r="O3371" s="12"/>
    </row>
    <row r="3372" spans="11:15" x14ac:dyDescent="0.35">
      <c r="K3372" s="21"/>
      <c r="L3372" s="25"/>
      <c r="M3372" s="12"/>
      <c r="N3372" s="12"/>
      <c r="O3372" s="12"/>
    </row>
    <row r="3373" spans="11:15" x14ac:dyDescent="0.35">
      <c r="K3373" s="21"/>
      <c r="L3373" s="25"/>
      <c r="M3373" s="12"/>
      <c r="N3373" s="12"/>
      <c r="O3373" s="12"/>
    </row>
    <row r="3374" spans="11:15" x14ac:dyDescent="0.35">
      <c r="K3374" s="21"/>
      <c r="L3374" s="25"/>
      <c r="M3374" s="12"/>
      <c r="N3374" s="12"/>
      <c r="O3374" s="12"/>
    </row>
    <row r="3375" spans="11:15" x14ac:dyDescent="0.35">
      <c r="K3375" s="21"/>
      <c r="L3375" s="25"/>
      <c r="M3375" s="12"/>
      <c r="N3375" s="12"/>
      <c r="O3375" s="12"/>
    </row>
    <row r="3376" spans="11:15" x14ac:dyDescent="0.35">
      <c r="K3376" s="21"/>
      <c r="L3376" s="25"/>
      <c r="M3376" s="12"/>
      <c r="N3376" s="12"/>
      <c r="O3376" s="12"/>
    </row>
    <row r="3377" spans="11:15" x14ac:dyDescent="0.35">
      <c r="K3377" s="21"/>
      <c r="L3377" s="25"/>
      <c r="M3377" s="12"/>
      <c r="N3377" s="12"/>
      <c r="O3377" s="12"/>
    </row>
    <row r="3378" spans="11:15" x14ac:dyDescent="0.35">
      <c r="K3378" s="21"/>
      <c r="L3378" s="25"/>
      <c r="M3378" s="12"/>
      <c r="N3378" s="12"/>
      <c r="O3378" s="12"/>
    </row>
    <row r="3379" spans="11:15" x14ac:dyDescent="0.35">
      <c r="K3379" s="21"/>
      <c r="L3379" s="25"/>
      <c r="M3379" s="12"/>
      <c r="N3379" s="12"/>
      <c r="O3379" s="12"/>
    </row>
    <row r="3380" spans="11:15" x14ac:dyDescent="0.35">
      <c r="K3380" s="21"/>
      <c r="L3380" s="25"/>
      <c r="M3380" s="12"/>
      <c r="N3380" s="12"/>
      <c r="O3380" s="12"/>
    </row>
    <row r="3381" spans="11:15" x14ac:dyDescent="0.35">
      <c r="K3381" s="21"/>
      <c r="L3381" s="25"/>
      <c r="M3381" s="12"/>
      <c r="N3381" s="12"/>
      <c r="O3381" s="12"/>
    </row>
    <row r="3382" spans="11:15" x14ac:dyDescent="0.35">
      <c r="K3382" s="21"/>
      <c r="L3382" s="25"/>
      <c r="M3382" s="12"/>
      <c r="N3382" s="12"/>
      <c r="O3382" s="12"/>
    </row>
    <row r="3383" spans="11:15" x14ac:dyDescent="0.35">
      <c r="K3383" s="21"/>
      <c r="L3383" s="25"/>
      <c r="M3383" s="12"/>
      <c r="N3383" s="12"/>
      <c r="O3383" s="12"/>
    </row>
    <row r="3384" spans="11:15" x14ac:dyDescent="0.35">
      <c r="K3384" s="21"/>
      <c r="L3384" s="25"/>
      <c r="M3384" s="12"/>
      <c r="N3384" s="12"/>
      <c r="O3384" s="12"/>
    </row>
    <row r="3385" spans="11:15" x14ac:dyDescent="0.35">
      <c r="K3385" s="21"/>
      <c r="L3385" s="25"/>
      <c r="M3385" s="12"/>
      <c r="N3385" s="12"/>
      <c r="O3385" s="12"/>
    </row>
    <row r="3386" spans="11:15" x14ac:dyDescent="0.35">
      <c r="K3386" s="21"/>
      <c r="L3386" s="25"/>
      <c r="M3386" s="12"/>
      <c r="N3386" s="12"/>
      <c r="O3386" s="12"/>
    </row>
    <row r="3387" spans="11:15" x14ac:dyDescent="0.35">
      <c r="K3387" s="21"/>
      <c r="L3387" s="25"/>
      <c r="M3387" s="12"/>
      <c r="N3387" s="12"/>
      <c r="O3387" s="12"/>
    </row>
    <row r="3388" spans="11:15" x14ac:dyDescent="0.35">
      <c r="K3388" s="21"/>
      <c r="L3388" s="25"/>
      <c r="M3388" s="12"/>
      <c r="N3388" s="12"/>
      <c r="O3388" s="12"/>
    </row>
    <row r="3389" spans="11:15" x14ac:dyDescent="0.35">
      <c r="K3389" s="21"/>
      <c r="L3389" s="25"/>
      <c r="M3389" s="12"/>
      <c r="N3389" s="12"/>
      <c r="O3389" s="12"/>
    </row>
    <row r="3390" spans="11:15" x14ac:dyDescent="0.35">
      <c r="K3390" s="21"/>
      <c r="L3390" s="25"/>
      <c r="M3390" s="12"/>
      <c r="N3390" s="12"/>
      <c r="O3390" s="12"/>
    </row>
    <row r="3391" spans="11:15" x14ac:dyDescent="0.35">
      <c r="K3391" s="21"/>
      <c r="L3391" s="25"/>
      <c r="M3391" s="12"/>
      <c r="N3391" s="12"/>
      <c r="O3391" s="12"/>
    </row>
    <row r="3392" spans="11:15" x14ac:dyDescent="0.35">
      <c r="K3392" s="21"/>
      <c r="L3392" s="25"/>
      <c r="M3392" s="12"/>
      <c r="N3392" s="12"/>
      <c r="O3392" s="12"/>
    </row>
    <row r="3393" spans="11:15" x14ac:dyDescent="0.35">
      <c r="K3393" s="21"/>
      <c r="L3393" s="25"/>
      <c r="M3393" s="12"/>
      <c r="N3393" s="12"/>
      <c r="O3393" s="12"/>
    </row>
    <row r="3394" spans="11:15" x14ac:dyDescent="0.35">
      <c r="K3394" s="21"/>
      <c r="L3394" s="25"/>
      <c r="M3394" s="12"/>
      <c r="N3394" s="12"/>
      <c r="O3394" s="12"/>
    </row>
    <row r="3395" spans="11:15" x14ac:dyDescent="0.35">
      <c r="K3395" s="21"/>
      <c r="L3395" s="25"/>
      <c r="M3395" s="12"/>
      <c r="N3395" s="12"/>
      <c r="O3395" s="12"/>
    </row>
    <row r="3396" spans="11:15" x14ac:dyDescent="0.35">
      <c r="K3396" s="21"/>
      <c r="L3396" s="25"/>
      <c r="M3396" s="12"/>
      <c r="N3396" s="12"/>
      <c r="O3396" s="12"/>
    </row>
    <row r="3397" spans="11:15" x14ac:dyDescent="0.35">
      <c r="K3397" s="21"/>
      <c r="L3397" s="25"/>
      <c r="M3397" s="12"/>
      <c r="N3397" s="12"/>
      <c r="O3397" s="12"/>
    </row>
    <row r="3398" spans="11:15" x14ac:dyDescent="0.35">
      <c r="K3398" s="21"/>
      <c r="L3398" s="25"/>
      <c r="M3398" s="12"/>
      <c r="N3398" s="12"/>
      <c r="O3398" s="12"/>
    </row>
    <row r="3399" spans="11:15" x14ac:dyDescent="0.35">
      <c r="K3399" s="21"/>
      <c r="L3399" s="25"/>
      <c r="M3399" s="12"/>
      <c r="N3399" s="12"/>
      <c r="O3399" s="12"/>
    </row>
    <row r="3400" spans="11:15" x14ac:dyDescent="0.35">
      <c r="K3400" s="21"/>
      <c r="L3400" s="25"/>
      <c r="M3400" s="12"/>
      <c r="N3400" s="12"/>
      <c r="O3400" s="12"/>
    </row>
    <row r="3401" spans="11:15" x14ac:dyDescent="0.35">
      <c r="K3401" s="21"/>
      <c r="L3401" s="25"/>
      <c r="M3401" s="12"/>
      <c r="N3401" s="12"/>
      <c r="O3401" s="12"/>
    </row>
    <row r="3402" spans="11:15" x14ac:dyDescent="0.35">
      <c r="K3402" s="21"/>
      <c r="L3402" s="25"/>
      <c r="M3402" s="12"/>
      <c r="N3402" s="12"/>
      <c r="O3402" s="12"/>
    </row>
    <row r="3403" spans="11:15" x14ac:dyDescent="0.35">
      <c r="K3403" s="21"/>
      <c r="L3403" s="25"/>
      <c r="M3403" s="12"/>
      <c r="N3403" s="12"/>
      <c r="O3403" s="12"/>
    </row>
    <row r="3404" spans="11:15" x14ac:dyDescent="0.35">
      <c r="K3404" s="21"/>
      <c r="L3404" s="25"/>
      <c r="M3404" s="12"/>
      <c r="N3404" s="12"/>
      <c r="O3404" s="12"/>
    </row>
    <row r="3405" spans="11:15" x14ac:dyDescent="0.35">
      <c r="K3405" s="21"/>
      <c r="L3405" s="25"/>
      <c r="M3405" s="12"/>
      <c r="N3405" s="12"/>
      <c r="O3405" s="12"/>
    </row>
    <row r="3406" spans="11:15" x14ac:dyDescent="0.35">
      <c r="K3406" s="21"/>
      <c r="L3406" s="25"/>
      <c r="M3406" s="12"/>
      <c r="N3406" s="12"/>
      <c r="O3406" s="12"/>
    </row>
    <row r="3407" spans="11:15" x14ac:dyDescent="0.35">
      <c r="K3407" s="21"/>
      <c r="L3407" s="25"/>
      <c r="M3407" s="12"/>
      <c r="N3407" s="12"/>
      <c r="O3407" s="12"/>
    </row>
    <row r="3408" spans="11:15" x14ac:dyDescent="0.35">
      <c r="K3408" s="21"/>
      <c r="L3408" s="25"/>
      <c r="M3408" s="12"/>
      <c r="N3408" s="12"/>
      <c r="O3408" s="12"/>
    </row>
    <row r="3409" spans="11:15" x14ac:dyDescent="0.35">
      <c r="K3409" s="21"/>
      <c r="L3409" s="25"/>
      <c r="M3409" s="12"/>
      <c r="N3409" s="12"/>
      <c r="O3409" s="12"/>
    </row>
    <row r="3410" spans="11:15" x14ac:dyDescent="0.35">
      <c r="K3410" s="21"/>
      <c r="L3410" s="25"/>
      <c r="M3410" s="12"/>
      <c r="N3410" s="12"/>
      <c r="O3410" s="12"/>
    </row>
    <row r="3411" spans="11:15" x14ac:dyDescent="0.35">
      <c r="K3411" s="21"/>
      <c r="L3411" s="25"/>
      <c r="M3411" s="12"/>
      <c r="N3411" s="12"/>
      <c r="O3411" s="12"/>
    </row>
    <row r="3412" spans="11:15" x14ac:dyDescent="0.35">
      <c r="K3412" s="21"/>
      <c r="L3412" s="25"/>
      <c r="M3412" s="12"/>
      <c r="N3412" s="12"/>
      <c r="O3412" s="12"/>
    </row>
    <row r="3413" spans="11:15" x14ac:dyDescent="0.35">
      <c r="K3413" s="21"/>
      <c r="L3413" s="25"/>
      <c r="M3413" s="12"/>
      <c r="N3413" s="12"/>
      <c r="O3413" s="12"/>
    </row>
    <row r="3414" spans="11:15" x14ac:dyDescent="0.35">
      <c r="K3414" s="21"/>
      <c r="L3414" s="25"/>
      <c r="M3414" s="12"/>
      <c r="N3414" s="12"/>
      <c r="O3414" s="12"/>
    </row>
    <row r="3415" spans="11:15" x14ac:dyDescent="0.35">
      <c r="K3415" s="21"/>
      <c r="L3415" s="25"/>
      <c r="M3415" s="12"/>
      <c r="N3415" s="12"/>
      <c r="O3415" s="12"/>
    </row>
    <row r="3416" spans="11:15" x14ac:dyDescent="0.35">
      <c r="K3416" s="21"/>
      <c r="L3416" s="25"/>
      <c r="M3416" s="12"/>
      <c r="N3416" s="12"/>
      <c r="O3416" s="12"/>
    </row>
    <row r="3417" spans="11:15" x14ac:dyDescent="0.35">
      <c r="K3417" s="21"/>
      <c r="L3417" s="25"/>
      <c r="M3417" s="12"/>
      <c r="N3417" s="12"/>
      <c r="O3417" s="12"/>
    </row>
    <row r="3418" spans="11:15" x14ac:dyDescent="0.35">
      <c r="K3418" s="21"/>
      <c r="L3418" s="25"/>
      <c r="M3418" s="12"/>
      <c r="N3418" s="12"/>
      <c r="O3418" s="12"/>
    </row>
    <row r="3419" spans="11:15" x14ac:dyDescent="0.35">
      <c r="K3419" s="21"/>
      <c r="L3419" s="25"/>
      <c r="M3419" s="12"/>
      <c r="N3419" s="12"/>
      <c r="O3419" s="12"/>
    </row>
    <row r="3420" spans="11:15" x14ac:dyDescent="0.35">
      <c r="K3420" s="21"/>
      <c r="L3420" s="25"/>
      <c r="M3420" s="12"/>
      <c r="N3420" s="12"/>
      <c r="O3420" s="12"/>
    </row>
    <row r="3421" spans="11:15" x14ac:dyDescent="0.35">
      <c r="K3421" s="21"/>
      <c r="L3421" s="25"/>
      <c r="M3421" s="12"/>
      <c r="N3421" s="12"/>
      <c r="O3421" s="12"/>
    </row>
    <row r="3422" spans="11:15" x14ac:dyDescent="0.35">
      <c r="K3422" s="21"/>
      <c r="L3422" s="25"/>
      <c r="M3422" s="12"/>
      <c r="N3422" s="12"/>
      <c r="O3422" s="12"/>
    </row>
    <row r="3423" spans="11:15" x14ac:dyDescent="0.35">
      <c r="K3423" s="21"/>
      <c r="L3423" s="25"/>
      <c r="M3423" s="12"/>
      <c r="N3423" s="12"/>
      <c r="O3423" s="12"/>
    </row>
    <row r="3424" spans="11:15" x14ac:dyDescent="0.35">
      <c r="K3424" s="21"/>
      <c r="L3424" s="25"/>
      <c r="M3424" s="12"/>
      <c r="N3424" s="12"/>
      <c r="O3424" s="12"/>
    </row>
    <row r="3425" spans="11:15" x14ac:dyDescent="0.35">
      <c r="K3425" s="21"/>
      <c r="L3425" s="25"/>
      <c r="M3425" s="12"/>
      <c r="N3425" s="12"/>
      <c r="O3425" s="12"/>
    </row>
    <row r="3426" spans="11:15" x14ac:dyDescent="0.35">
      <c r="K3426" s="21"/>
      <c r="L3426" s="25"/>
      <c r="M3426" s="12"/>
      <c r="N3426" s="12"/>
      <c r="O3426" s="12"/>
    </row>
    <row r="3427" spans="11:15" x14ac:dyDescent="0.35">
      <c r="K3427" s="21"/>
      <c r="L3427" s="25"/>
      <c r="M3427" s="12"/>
      <c r="N3427" s="12"/>
      <c r="O3427" s="12"/>
    </row>
    <row r="3428" spans="11:15" x14ac:dyDescent="0.35">
      <c r="K3428" s="21"/>
      <c r="L3428" s="25"/>
      <c r="M3428" s="12"/>
      <c r="N3428" s="12"/>
      <c r="O3428" s="12"/>
    </row>
    <row r="3429" spans="11:15" x14ac:dyDescent="0.35">
      <c r="K3429" s="21"/>
      <c r="L3429" s="25"/>
      <c r="M3429" s="12"/>
      <c r="N3429" s="12"/>
      <c r="O3429" s="12"/>
    </row>
    <row r="3430" spans="11:15" x14ac:dyDescent="0.35">
      <c r="K3430" s="21"/>
      <c r="L3430" s="25"/>
      <c r="M3430" s="12"/>
      <c r="N3430" s="12"/>
      <c r="O3430" s="12"/>
    </row>
    <row r="3431" spans="11:15" x14ac:dyDescent="0.35">
      <c r="K3431" s="21"/>
      <c r="L3431" s="25"/>
      <c r="M3431" s="12"/>
      <c r="N3431" s="12"/>
      <c r="O3431" s="12"/>
    </row>
    <row r="3432" spans="11:15" x14ac:dyDescent="0.35">
      <c r="K3432" s="21"/>
      <c r="L3432" s="25"/>
      <c r="M3432" s="12"/>
      <c r="N3432" s="12"/>
      <c r="O3432" s="12"/>
    </row>
    <row r="3433" spans="11:15" x14ac:dyDescent="0.35">
      <c r="K3433" s="21"/>
      <c r="L3433" s="25"/>
      <c r="M3433" s="12"/>
      <c r="N3433" s="12"/>
      <c r="O3433" s="12"/>
    </row>
    <row r="3434" spans="11:15" x14ac:dyDescent="0.35">
      <c r="K3434" s="21"/>
      <c r="L3434" s="25"/>
      <c r="M3434" s="12"/>
      <c r="N3434" s="12"/>
      <c r="O3434" s="12"/>
    </row>
    <row r="3435" spans="11:15" x14ac:dyDescent="0.35">
      <c r="K3435" s="21"/>
      <c r="L3435" s="25"/>
      <c r="M3435" s="12"/>
      <c r="N3435" s="12"/>
      <c r="O3435" s="12"/>
    </row>
    <row r="3436" spans="11:15" x14ac:dyDescent="0.35">
      <c r="K3436" s="21"/>
      <c r="L3436" s="25"/>
      <c r="M3436" s="12"/>
      <c r="N3436" s="12"/>
      <c r="O3436" s="12"/>
    </row>
    <row r="3437" spans="11:15" x14ac:dyDescent="0.35">
      <c r="K3437" s="21"/>
      <c r="L3437" s="25"/>
      <c r="M3437" s="12"/>
      <c r="N3437" s="12"/>
      <c r="O3437" s="12"/>
    </row>
    <row r="3438" spans="11:15" x14ac:dyDescent="0.35">
      <c r="K3438" s="21"/>
      <c r="L3438" s="25"/>
      <c r="M3438" s="12"/>
      <c r="N3438" s="12"/>
      <c r="O3438" s="12"/>
    </row>
    <row r="3439" spans="11:15" x14ac:dyDescent="0.35">
      <c r="K3439" s="21"/>
      <c r="L3439" s="25"/>
      <c r="M3439" s="12"/>
      <c r="N3439" s="12"/>
      <c r="O3439" s="12"/>
    </row>
    <row r="3440" spans="11:15" x14ac:dyDescent="0.35">
      <c r="K3440" s="21"/>
      <c r="L3440" s="25"/>
      <c r="M3440" s="12"/>
      <c r="N3440" s="12"/>
      <c r="O3440" s="12"/>
    </row>
    <row r="3441" spans="11:15" x14ac:dyDescent="0.35">
      <c r="K3441" s="21"/>
      <c r="L3441" s="25"/>
      <c r="M3441" s="12"/>
      <c r="N3441" s="12"/>
      <c r="O3441" s="12"/>
    </row>
    <row r="3442" spans="11:15" x14ac:dyDescent="0.35">
      <c r="K3442" s="21"/>
      <c r="L3442" s="25"/>
      <c r="M3442" s="12"/>
      <c r="N3442" s="12"/>
      <c r="O3442" s="12"/>
    </row>
    <row r="3443" spans="11:15" x14ac:dyDescent="0.35">
      <c r="K3443" s="21"/>
      <c r="L3443" s="25"/>
      <c r="M3443" s="12"/>
      <c r="N3443" s="12"/>
      <c r="O3443" s="12"/>
    </row>
    <row r="3444" spans="11:15" x14ac:dyDescent="0.35">
      <c r="K3444" s="21"/>
      <c r="L3444" s="25"/>
      <c r="M3444" s="12"/>
      <c r="N3444" s="12"/>
      <c r="O3444" s="12"/>
    </row>
    <row r="3445" spans="11:15" x14ac:dyDescent="0.35">
      <c r="K3445" s="21"/>
      <c r="L3445" s="25"/>
      <c r="M3445" s="12"/>
      <c r="N3445" s="12"/>
      <c r="O3445" s="12"/>
    </row>
    <row r="3446" spans="11:15" x14ac:dyDescent="0.35">
      <c r="K3446" s="21"/>
      <c r="L3446" s="25"/>
      <c r="M3446" s="12"/>
      <c r="N3446" s="12"/>
      <c r="O3446" s="12"/>
    </row>
    <row r="3447" spans="11:15" x14ac:dyDescent="0.35">
      <c r="K3447" s="21"/>
      <c r="L3447" s="25"/>
      <c r="M3447" s="12"/>
      <c r="N3447" s="12"/>
      <c r="O3447" s="12"/>
    </row>
    <row r="3448" spans="11:15" x14ac:dyDescent="0.35">
      <c r="K3448" s="21"/>
      <c r="L3448" s="25"/>
      <c r="M3448" s="12"/>
      <c r="N3448" s="12"/>
      <c r="O3448" s="12"/>
    </row>
    <row r="3449" spans="11:15" x14ac:dyDescent="0.35">
      <c r="K3449" s="21"/>
      <c r="L3449" s="25"/>
      <c r="M3449" s="12"/>
      <c r="N3449" s="12"/>
      <c r="O3449" s="12"/>
    </row>
    <row r="3450" spans="11:15" x14ac:dyDescent="0.35">
      <c r="K3450" s="21"/>
      <c r="L3450" s="25"/>
      <c r="M3450" s="12"/>
      <c r="N3450" s="12"/>
      <c r="O3450" s="12"/>
    </row>
    <row r="3451" spans="11:15" x14ac:dyDescent="0.35">
      <c r="K3451" s="21"/>
      <c r="L3451" s="25"/>
      <c r="M3451" s="12"/>
      <c r="N3451" s="12"/>
      <c r="O3451" s="12"/>
    </row>
    <row r="3452" spans="11:15" x14ac:dyDescent="0.35">
      <c r="K3452" s="21"/>
      <c r="L3452" s="25"/>
      <c r="M3452" s="12"/>
      <c r="N3452" s="12"/>
      <c r="O3452" s="12"/>
    </row>
    <row r="3453" spans="11:15" x14ac:dyDescent="0.35">
      <c r="K3453" s="21"/>
      <c r="L3453" s="25"/>
      <c r="M3453" s="12"/>
      <c r="N3453" s="12"/>
      <c r="O3453" s="12"/>
    </row>
    <row r="3454" spans="11:15" x14ac:dyDescent="0.35">
      <c r="K3454" s="21"/>
      <c r="L3454" s="25"/>
      <c r="M3454" s="12"/>
      <c r="N3454" s="12"/>
      <c r="O3454" s="12"/>
    </row>
    <row r="3455" spans="11:15" x14ac:dyDescent="0.35">
      <c r="K3455" s="21"/>
      <c r="L3455" s="25"/>
      <c r="M3455" s="12"/>
      <c r="N3455" s="12"/>
      <c r="O3455" s="12"/>
    </row>
    <row r="3456" spans="11:15" x14ac:dyDescent="0.35">
      <c r="K3456" s="21"/>
      <c r="L3456" s="25"/>
      <c r="M3456" s="12"/>
      <c r="N3456" s="12"/>
      <c r="O3456" s="12"/>
    </row>
    <row r="3457" spans="11:15" x14ac:dyDescent="0.35">
      <c r="K3457" s="21"/>
      <c r="L3457" s="25"/>
      <c r="M3457" s="12"/>
      <c r="N3457" s="12"/>
      <c r="O3457" s="12"/>
    </row>
    <row r="3458" spans="11:15" x14ac:dyDescent="0.35">
      <c r="K3458" s="21"/>
      <c r="L3458" s="25"/>
      <c r="M3458" s="12"/>
      <c r="N3458" s="12"/>
      <c r="O3458" s="12"/>
    </row>
    <row r="3459" spans="11:15" x14ac:dyDescent="0.35">
      <c r="K3459" s="21"/>
      <c r="L3459" s="25"/>
      <c r="M3459" s="12"/>
      <c r="N3459" s="12"/>
      <c r="O3459" s="12"/>
    </row>
    <row r="3460" spans="11:15" x14ac:dyDescent="0.35">
      <c r="K3460" s="21"/>
      <c r="L3460" s="25"/>
      <c r="M3460" s="12"/>
      <c r="N3460" s="12"/>
      <c r="O3460" s="12"/>
    </row>
    <row r="3461" spans="11:15" x14ac:dyDescent="0.35">
      <c r="K3461" s="21"/>
      <c r="L3461" s="25"/>
      <c r="M3461" s="12"/>
      <c r="N3461" s="12"/>
      <c r="O3461" s="12"/>
    </row>
    <row r="3462" spans="11:15" x14ac:dyDescent="0.35">
      <c r="K3462" s="21"/>
      <c r="L3462" s="25"/>
      <c r="M3462" s="12"/>
      <c r="N3462" s="12"/>
      <c r="O3462" s="12"/>
    </row>
    <row r="3463" spans="11:15" x14ac:dyDescent="0.35">
      <c r="K3463" s="21"/>
      <c r="L3463" s="25"/>
      <c r="M3463" s="12"/>
      <c r="N3463" s="12"/>
      <c r="O3463" s="12"/>
    </row>
    <row r="3464" spans="11:15" x14ac:dyDescent="0.35">
      <c r="K3464" s="21"/>
      <c r="L3464" s="25"/>
      <c r="M3464" s="12"/>
      <c r="N3464" s="12"/>
      <c r="O3464" s="12"/>
    </row>
    <row r="3465" spans="11:15" x14ac:dyDescent="0.35">
      <c r="K3465" s="21"/>
      <c r="L3465" s="25"/>
      <c r="M3465" s="12"/>
      <c r="N3465" s="12"/>
      <c r="O3465" s="12"/>
    </row>
    <row r="3466" spans="11:15" x14ac:dyDescent="0.35">
      <c r="K3466" s="21"/>
      <c r="L3466" s="25"/>
      <c r="M3466" s="12"/>
      <c r="N3466" s="12"/>
      <c r="O3466" s="12"/>
    </row>
    <row r="3467" spans="11:15" x14ac:dyDescent="0.35">
      <c r="K3467" s="21"/>
      <c r="L3467" s="25"/>
      <c r="M3467" s="12"/>
      <c r="N3467" s="12"/>
      <c r="O3467" s="12"/>
    </row>
    <row r="3468" spans="11:15" x14ac:dyDescent="0.35">
      <c r="K3468" s="21"/>
      <c r="L3468" s="25"/>
      <c r="M3468" s="12"/>
      <c r="N3468" s="12"/>
      <c r="O3468" s="12"/>
    </row>
    <row r="3469" spans="11:15" x14ac:dyDescent="0.35">
      <c r="K3469" s="21"/>
      <c r="L3469" s="25"/>
      <c r="M3469" s="12"/>
      <c r="N3469" s="12"/>
      <c r="O3469" s="12"/>
    </row>
    <row r="3470" spans="11:15" x14ac:dyDescent="0.35">
      <c r="K3470" s="21"/>
      <c r="L3470" s="25"/>
      <c r="M3470" s="12"/>
      <c r="N3470" s="12"/>
      <c r="O3470" s="12"/>
    </row>
    <row r="3471" spans="11:15" x14ac:dyDescent="0.35">
      <c r="K3471" s="21"/>
      <c r="L3471" s="25"/>
      <c r="M3471" s="12"/>
      <c r="N3471" s="12"/>
      <c r="O3471" s="12"/>
    </row>
    <row r="3472" spans="11:15" x14ac:dyDescent="0.35">
      <c r="K3472" s="21"/>
      <c r="L3472" s="25"/>
      <c r="M3472" s="12"/>
      <c r="N3472" s="12"/>
      <c r="O3472" s="12"/>
    </row>
    <row r="3473" spans="11:15" x14ac:dyDescent="0.35">
      <c r="K3473" s="21"/>
      <c r="L3473" s="25"/>
      <c r="M3473" s="12"/>
      <c r="N3473" s="12"/>
      <c r="O3473" s="12"/>
    </row>
    <row r="3474" spans="11:15" x14ac:dyDescent="0.35">
      <c r="K3474" s="21"/>
      <c r="L3474" s="25"/>
      <c r="M3474" s="12"/>
      <c r="N3474" s="12"/>
      <c r="O3474" s="12"/>
    </row>
    <row r="3475" spans="11:15" x14ac:dyDescent="0.35">
      <c r="K3475" s="21"/>
      <c r="L3475" s="25"/>
      <c r="M3475" s="12"/>
      <c r="N3475" s="12"/>
      <c r="O3475" s="12"/>
    </row>
    <row r="3476" spans="11:15" x14ac:dyDescent="0.35">
      <c r="K3476" s="21"/>
      <c r="L3476" s="25"/>
      <c r="M3476" s="12"/>
      <c r="N3476" s="12"/>
      <c r="O3476" s="12"/>
    </row>
    <row r="3477" spans="11:15" x14ac:dyDescent="0.35">
      <c r="K3477" s="21"/>
      <c r="L3477" s="25"/>
      <c r="M3477" s="12"/>
      <c r="N3477" s="12"/>
      <c r="O3477" s="12"/>
    </row>
    <row r="3478" spans="11:15" x14ac:dyDescent="0.35">
      <c r="K3478" s="21"/>
      <c r="L3478" s="25"/>
      <c r="M3478" s="12"/>
      <c r="N3478" s="12"/>
      <c r="O3478" s="12"/>
    </row>
    <row r="3479" spans="11:15" x14ac:dyDescent="0.35">
      <c r="K3479" s="21"/>
      <c r="L3479" s="25"/>
      <c r="M3479" s="12"/>
      <c r="N3479" s="12"/>
      <c r="O3479" s="12"/>
    </row>
    <row r="3480" spans="11:15" x14ac:dyDescent="0.35">
      <c r="K3480" s="21"/>
      <c r="L3480" s="25"/>
      <c r="M3480" s="12"/>
      <c r="N3480" s="12"/>
      <c r="O3480" s="12"/>
    </row>
    <row r="3481" spans="11:15" x14ac:dyDescent="0.35">
      <c r="K3481" s="21"/>
      <c r="L3481" s="25"/>
      <c r="M3481" s="12"/>
      <c r="N3481" s="12"/>
      <c r="O3481" s="12"/>
    </row>
    <row r="3482" spans="11:15" x14ac:dyDescent="0.35">
      <c r="K3482" s="21"/>
      <c r="L3482" s="25"/>
      <c r="M3482" s="12"/>
      <c r="N3482" s="12"/>
      <c r="O3482" s="12"/>
    </row>
    <row r="3483" spans="11:15" x14ac:dyDescent="0.35">
      <c r="K3483" s="21"/>
      <c r="L3483" s="25"/>
      <c r="M3483" s="12"/>
      <c r="N3483" s="12"/>
      <c r="O3483" s="12"/>
    </row>
    <row r="3484" spans="11:15" x14ac:dyDescent="0.35">
      <c r="K3484" s="21"/>
      <c r="L3484" s="25"/>
      <c r="M3484" s="12"/>
      <c r="N3484" s="12"/>
      <c r="O3484" s="12"/>
    </row>
    <row r="3485" spans="11:15" x14ac:dyDescent="0.35">
      <c r="K3485" s="21"/>
      <c r="L3485" s="25"/>
      <c r="M3485" s="12"/>
      <c r="N3485" s="12"/>
      <c r="O3485" s="12"/>
    </row>
    <row r="3486" spans="11:15" x14ac:dyDescent="0.35">
      <c r="K3486" s="21"/>
      <c r="L3486" s="25"/>
      <c r="M3486" s="12"/>
      <c r="N3486" s="12"/>
      <c r="O3486" s="12"/>
    </row>
    <row r="3487" spans="11:15" x14ac:dyDescent="0.35">
      <c r="K3487" s="21"/>
      <c r="L3487" s="25"/>
      <c r="M3487" s="12"/>
      <c r="N3487" s="12"/>
      <c r="O3487" s="12"/>
    </row>
    <row r="3488" spans="11:15" x14ac:dyDescent="0.35">
      <c r="K3488" s="21"/>
      <c r="L3488" s="25"/>
      <c r="M3488" s="12"/>
      <c r="N3488" s="12"/>
      <c r="O3488" s="12"/>
    </row>
    <row r="3489" spans="11:15" x14ac:dyDescent="0.35">
      <c r="K3489" s="21"/>
      <c r="L3489" s="25"/>
      <c r="M3489" s="12"/>
      <c r="N3489" s="12"/>
      <c r="O3489" s="12"/>
    </row>
    <row r="3490" spans="11:15" x14ac:dyDescent="0.35">
      <c r="K3490" s="21"/>
      <c r="L3490" s="25"/>
      <c r="M3490" s="12"/>
      <c r="N3490" s="12"/>
      <c r="O3490" s="12"/>
    </row>
    <row r="3491" spans="11:15" x14ac:dyDescent="0.35">
      <c r="K3491" s="21"/>
      <c r="L3491" s="25"/>
      <c r="M3491" s="12"/>
      <c r="N3491" s="12"/>
      <c r="O3491" s="12"/>
    </row>
    <row r="3492" spans="11:15" x14ac:dyDescent="0.35">
      <c r="K3492" s="21"/>
      <c r="L3492" s="25"/>
      <c r="M3492" s="12"/>
      <c r="N3492" s="12"/>
      <c r="O3492" s="12"/>
    </row>
    <row r="3493" spans="11:15" x14ac:dyDescent="0.35">
      <c r="K3493" s="21"/>
      <c r="L3493" s="25"/>
      <c r="M3493" s="12"/>
      <c r="N3493" s="12"/>
      <c r="O3493" s="12"/>
    </row>
    <row r="3494" spans="11:15" x14ac:dyDescent="0.35">
      <c r="K3494" s="21"/>
      <c r="L3494" s="25"/>
      <c r="M3494" s="12"/>
      <c r="N3494" s="12"/>
      <c r="O3494" s="12"/>
    </row>
    <row r="3495" spans="11:15" x14ac:dyDescent="0.35">
      <c r="K3495" s="21"/>
      <c r="L3495" s="25"/>
      <c r="M3495" s="12"/>
      <c r="N3495" s="12"/>
      <c r="O3495" s="12"/>
    </row>
    <row r="3496" spans="11:15" x14ac:dyDescent="0.35">
      <c r="K3496" s="21"/>
      <c r="L3496" s="25"/>
      <c r="M3496" s="12"/>
      <c r="N3496" s="12"/>
      <c r="O3496" s="12"/>
    </row>
    <row r="3497" spans="11:15" x14ac:dyDescent="0.35">
      <c r="K3497" s="21"/>
      <c r="L3497" s="25"/>
      <c r="M3497" s="12"/>
      <c r="N3497" s="12"/>
      <c r="O3497" s="12"/>
    </row>
    <row r="3498" spans="11:15" x14ac:dyDescent="0.35">
      <c r="K3498" s="21"/>
      <c r="L3498" s="25"/>
      <c r="M3498" s="12"/>
      <c r="N3498" s="12"/>
      <c r="O3498" s="12"/>
    </row>
    <row r="3499" spans="11:15" x14ac:dyDescent="0.35">
      <c r="K3499" s="21"/>
      <c r="L3499" s="25"/>
      <c r="M3499" s="12"/>
      <c r="N3499" s="12"/>
      <c r="O3499" s="12"/>
    </row>
    <row r="3500" spans="11:15" x14ac:dyDescent="0.35">
      <c r="K3500" s="21"/>
      <c r="L3500" s="25"/>
      <c r="M3500" s="12"/>
      <c r="N3500" s="12"/>
      <c r="O3500" s="12"/>
    </row>
    <row r="3501" spans="11:15" x14ac:dyDescent="0.35">
      <c r="K3501" s="21"/>
      <c r="L3501" s="25"/>
      <c r="M3501" s="12"/>
      <c r="N3501" s="12"/>
      <c r="O3501" s="12"/>
    </row>
    <row r="3502" spans="11:15" x14ac:dyDescent="0.35">
      <c r="K3502" s="21"/>
      <c r="L3502" s="25"/>
      <c r="M3502" s="12"/>
      <c r="N3502" s="12"/>
      <c r="O3502" s="12"/>
    </row>
    <row r="3503" spans="11:15" x14ac:dyDescent="0.35">
      <c r="K3503" s="21"/>
      <c r="L3503" s="25"/>
      <c r="M3503" s="12"/>
      <c r="N3503" s="12"/>
      <c r="O3503" s="12"/>
    </row>
    <row r="3504" spans="11:15" x14ac:dyDescent="0.35">
      <c r="K3504" s="21"/>
      <c r="L3504" s="25"/>
      <c r="M3504" s="12"/>
      <c r="N3504" s="12"/>
      <c r="O3504" s="12"/>
    </row>
    <row r="3505" spans="11:15" x14ac:dyDescent="0.35">
      <c r="K3505" s="21"/>
      <c r="L3505" s="25"/>
      <c r="M3505" s="12"/>
      <c r="N3505" s="12"/>
      <c r="O3505" s="12"/>
    </row>
    <row r="3506" spans="11:15" x14ac:dyDescent="0.35">
      <c r="K3506" s="21"/>
      <c r="L3506" s="25"/>
      <c r="M3506" s="12"/>
      <c r="N3506" s="12"/>
      <c r="O3506" s="12"/>
    </row>
    <row r="3507" spans="11:15" x14ac:dyDescent="0.35">
      <c r="K3507" s="21"/>
      <c r="L3507" s="25"/>
      <c r="M3507" s="12"/>
      <c r="N3507" s="12"/>
      <c r="O3507" s="12"/>
    </row>
    <row r="3508" spans="11:15" x14ac:dyDescent="0.35">
      <c r="K3508" s="21"/>
      <c r="L3508" s="25"/>
      <c r="M3508" s="12"/>
      <c r="N3508" s="12"/>
      <c r="O3508" s="12"/>
    </row>
    <row r="3509" spans="11:15" x14ac:dyDescent="0.35">
      <c r="K3509" s="21"/>
      <c r="L3509" s="25"/>
      <c r="M3509" s="12"/>
      <c r="N3509" s="12"/>
      <c r="O3509" s="12"/>
    </row>
    <row r="3510" spans="11:15" x14ac:dyDescent="0.35">
      <c r="K3510" s="21"/>
      <c r="L3510" s="25"/>
      <c r="M3510" s="12"/>
      <c r="N3510" s="12"/>
      <c r="O3510" s="12"/>
    </row>
    <row r="3511" spans="11:15" x14ac:dyDescent="0.35">
      <c r="K3511" s="21"/>
      <c r="L3511" s="25"/>
      <c r="M3511" s="12"/>
      <c r="N3511" s="12"/>
      <c r="O3511" s="12"/>
    </row>
    <row r="3512" spans="11:15" x14ac:dyDescent="0.35">
      <c r="K3512" s="21"/>
      <c r="L3512" s="25"/>
      <c r="M3512" s="12"/>
      <c r="N3512" s="12"/>
      <c r="O3512" s="12"/>
    </row>
    <row r="3513" spans="11:15" x14ac:dyDescent="0.35">
      <c r="K3513" s="21"/>
      <c r="L3513" s="25"/>
      <c r="M3513" s="12"/>
      <c r="N3513" s="12"/>
      <c r="O3513" s="12"/>
    </row>
    <row r="3514" spans="11:15" x14ac:dyDescent="0.35">
      <c r="K3514" s="21"/>
      <c r="L3514" s="25"/>
      <c r="M3514" s="12"/>
      <c r="N3514" s="12"/>
      <c r="O3514" s="12"/>
    </row>
    <row r="3515" spans="11:15" x14ac:dyDescent="0.35">
      <c r="K3515" s="21"/>
      <c r="L3515" s="25"/>
      <c r="M3515" s="12"/>
      <c r="N3515" s="12"/>
      <c r="O3515" s="12"/>
    </row>
    <row r="3516" spans="11:15" x14ac:dyDescent="0.35">
      <c r="K3516" s="21"/>
      <c r="L3516" s="25"/>
      <c r="M3516" s="12"/>
      <c r="N3516" s="12"/>
      <c r="O3516" s="12"/>
    </row>
    <row r="3517" spans="11:15" x14ac:dyDescent="0.35">
      <c r="K3517" s="21"/>
      <c r="L3517" s="25"/>
      <c r="M3517" s="12"/>
      <c r="N3517" s="12"/>
      <c r="O3517" s="12"/>
    </row>
    <row r="3518" spans="11:15" x14ac:dyDescent="0.35">
      <c r="K3518" s="21"/>
      <c r="L3518" s="25"/>
      <c r="M3518" s="12"/>
      <c r="N3518" s="12"/>
      <c r="O3518" s="12"/>
    </row>
    <row r="3519" spans="11:15" x14ac:dyDescent="0.35">
      <c r="K3519" s="21"/>
      <c r="L3519" s="25"/>
      <c r="M3519" s="12"/>
      <c r="N3519" s="12"/>
      <c r="O3519" s="12"/>
    </row>
    <row r="3520" spans="11:15" x14ac:dyDescent="0.35">
      <c r="K3520" s="21"/>
      <c r="L3520" s="25"/>
      <c r="M3520" s="12"/>
      <c r="N3520" s="12"/>
      <c r="O3520" s="12"/>
    </row>
    <row r="3521" spans="11:15" x14ac:dyDescent="0.35">
      <c r="K3521" s="21"/>
      <c r="L3521" s="25"/>
      <c r="M3521" s="12"/>
      <c r="N3521" s="12"/>
      <c r="O3521" s="12"/>
    </row>
    <row r="3522" spans="11:15" x14ac:dyDescent="0.35">
      <c r="K3522" s="21"/>
      <c r="L3522" s="25"/>
      <c r="M3522" s="12"/>
      <c r="N3522" s="12"/>
      <c r="O3522" s="12"/>
    </row>
    <row r="3523" spans="11:15" x14ac:dyDescent="0.35">
      <c r="K3523" s="21"/>
      <c r="L3523" s="25"/>
      <c r="M3523" s="12"/>
      <c r="N3523" s="12"/>
      <c r="O3523" s="12"/>
    </row>
    <row r="3524" spans="11:15" x14ac:dyDescent="0.35">
      <c r="K3524" s="21"/>
      <c r="L3524" s="25"/>
      <c r="M3524" s="12"/>
      <c r="N3524" s="12"/>
      <c r="O3524" s="12"/>
    </row>
    <row r="3525" spans="11:15" x14ac:dyDescent="0.35">
      <c r="K3525" s="21"/>
      <c r="L3525" s="25"/>
      <c r="M3525" s="12"/>
      <c r="N3525" s="12"/>
      <c r="O3525" s="12"/>
    </row>
    <row r="3526" spans="11:15" x14ac:dyDescent="0.35">
      <c r="K3526" s="21"/>
      <c r="L3526" s="25"/>
      <c r="M3526" s="12"/>
      <c r="N3526" s="12"/>
      <c r="O3526" s="12"/>
    </row>
    <row r="3527" spans="11:15" x14ac:dyDescent="0.35">
      <c r="K3527" s="21"/>
      <c r="L3527" s="25"/>
      <c r="M3527" s="12"/>
      <c r="N3527" s="12"/>
      <c r="O3527" s="12"/>
    </row>
    <row r="3528" spans="11:15" x14ac:dyDescent="0.35">
      <c r="K3528" s="21"/>
      <c r="L3528" s="25"/>
      <c r="M3528" s="12"/>
      <c r="N3528" s="12"/>
      <c r="O3528" s="12"/>
    </row>
    <row r="3529" spans="11:15" x14ac:dyDescent="0.35">
      <c r="K3529" s="21"/>
      <c r="L3529" s="25"/>
      <c r="M3529" s="12"/>
      <c r="N3529" s="12"/>
      <c r="O3529" s="12"/>
    </row>
    <row r="3530" spans="11:15" x14ac:dyDescent="0.35">
      <c r="K3530" s="21"/>
      <c r="L3530" s="25"/>
      <c r="M3530" s="12"/>
      <c r="N3530" s="12"/>
      <c r="O3530" s="12"/>
    </row>
    <row r="3531" spans="11:15" x14ac:dyDescent="0.35">
      <c r="K3531" s="21"/>
      <c r="L3531" s="25"/>
      <c r="M3531" s="12"/>
      <c r="N3531" s="12"/>
      <c r="O3531" s="12"/>
    </row>
    <row r="3532" spans="11:15" x14ac:dyDescent="0.35">
      <c r="K3532" s="21"/>
      <c r="L3532" s="25"/>
      <c r="M3532" s="12"/>
      <c r="N3532" s="12"/>
      <c r="O3532" s="12"/>
    </row>
    <row r="3533" spans="11:15" x14ac:dyDescent="0.35">
      <c r="K3533" s="21"/>
      <c r="L3533" s="25"/>
      <c r="M3533" s="12"/>
      <c r="N3533" s="12"/>
      <c r="O3533" s="12"/>
    </row>
    <row r="3534" spans="11:15" x14ac:dyDescent="0.35">
      <c r="K3534" s="21"/>
      <c r="L3534" s="25"/>
      <c r="M3534" s="12"/>
      <c r="N3534" s="12"/>
      <c r="O3534" s="12"/>
    </row>
    <row r="3535" spans="11:15" x14ac:dyDescent="0.35">
      <c r="K3535" s="21"/>
      <c r="L3535" s="25"/>
      <c r="M3535" s="12"/>
      <c r="N3535" s="12"/>
      <c r="O3535" s="12"/>
    </row>
    <row r="3536" spans="11:15" x14ac:dyDescent="0.35">
      <c r="K3536" s="21"/>
      <c r="L3536" s="25"/>
      <c r="M3536" s="12"/>
      <c r="N3536" s="12"/>
      <c r="O3536" s="12"/>
    </row>
    <row r="3537" spans="11:15" x14ac:dyDescent="0.35">
      <c r="K3537" s="21"/>
      <c r="L3537" s="25"/>
      <c r="M3537" s="12"/>
      <c r="N3537" s="12"/>
      <c r="O3537" s="12"/>
    </row>
    <row r="3538" spans="11:15" x14ac:dyDescent="0.35">
      <c r="K3538" s="21"/>
      <c r="L3538" s="25"/>
      <c r="M3538" s="12"/>
      <c r="N3538" s="12"/>
      <c r="O3538" s="12"/>
    </row>
    <row r="3539" spans="11:15" x14ac:dyDescent="0.35">
      <c r="K3539" s="21"/>
      <c r="L3539" s="25"/>
      <c r="M3539" s="12"/>
      <c r="N3539" s="12"/>
      <c r="O3539" s="12"/>
    </row>
    <row r="3540" spans="11:15" x14ac:dyDescent="0.35">
      <c r="K3540" s="21"/>
      <c r="L3540" s="25"/>
      <c r="M3540" s="12"/>
      <c r="N3540" s="12"/>
      <c r="O3540" s="12"/>
    </row>
    <row r="3541" spans="11:15" x14ac:dyDescent="0.35">
      <c r="K3541" s="21"/>
      <c r="L3541" s="25"/>
      <c r="M3541" s="12"/>
      <c r="N3541" s="12"/>
      <c r="O3541" s="12"/>
    </row>
    <row r="3542" spans="11:15" x14ac:dyDescent="0.35">
      <c r="K3542" s="21"/>
      <c r="L3542" s="25"/>
      <c r="M3542" s="12"/>
      <c r="N3542" s="12"/>
      <c r="O3542" s="12"/>
    </row>
    <row r="3543" spans="11:15" x14ac:dyDescent="0.35">
      <c r="K3543" s="21"/>
      <c r="L3543" s="25"/>
      <c r="M3543" s="12"/>
      <c r="N3543" s="12"/>
      <c r="O3543" s="12"/>
    </row>
    <row r="3544" spans="11:15" x14ac:dyDescent="0.35">
      <c r="K3544" s="21"/>
      <c r="L3544" s="25"/>
      <c r="M3544" s="12"/>
      <c r="N3544" s="12"/>
      <c r="O3544" s="12"/>
    </row>
    <row r="3545" spans="11:15" x14ac:dyDescent="0.35">
      <c r="K3545" s="21"/>
      <c r="L3545" s="25"/>
      <c r="M3545" s="12"/>
      <c r="N3545" s="12"/>
      <c r="O3545" s="12"/>
    </row>
    <row r="3546" spans="11:15" x14ac:dyDescent="0.35">
      <c r="K3546" s="21"/>
      <c r="L3546" s="25"/>
      <c r="M3546" s="12"/>
      <c r="N3546" s="12"/>
      <c r="O3546" s="12"/>
    </row>
    <row r="3547" spans="11:15" x14ac:dyDescent="0.35">
      <c r="K3547" s="21"/>
      <c r="L3547" s="25"/>
      <c r="M3547" s="12"/>
      <c r="N3547" s="12"/>
      <c r="O3547" s="12"/>
    </row>
    <row r="3548" spans="11:15" x14ac:dyDescent="0.35">
      <c r="K3548" s="21"/>
      <c r="L3548" s="25"/>
      <c r="M3548" s="12"/>
      <c r="N3548" s="12"/>
      <c r="O3548" s="12"/>
    </row>
    <row r="3549" spans="11:15" x14ac:dyDescent="0.35">
      <c r="K3549" s="21"/>
      <c r="L3549" s="25"/>
      <c r="M3549" s="12"/>
      <c r="N3549" s="12"/>
      <c r="O3549" s="12"/>
    </row>
    <row r="3550" spans="11:15" x14ac:dyDescent="0.35">
      <c r="K3550" s="21"/>
      <c r="L3550" s="25"/>
      <c r="M3550" s="12"/>
      <c r="N3550" s="12"/>
      <c r="O3550" s="12"/>
    </row>
    <row r="3551" spans="11:15" x14ac:dyDescent="0.35">
      <c r="K3551" s="21"/>
      <c r="L3551" s="25"/>
      <c r="M3551" s="12"/>
      <c r="N3551" s="12"/>
      <c r="O3551" s="12"/>
    </row>
    <row r="3552" spans="11:15" x14ac:dyDescent="0.35">
      <c r="K3552" s="21"/>
      <c r="L3552" s="25"/>
      <c r="M3552" s="12"/>
      <c r="N3552" s="12"/>
      <c r="O3552" s="12"/>
    </row>
    <row r="3553" spans="11:15" x14ac:dyDescent="0.35">
      <c r="K3553" s="21"/>
      <c r="L3553" s="25"/>
      <c r="M3553" s="12"/>
      <c r="N3553" s="12"/>
      <c r="O3553" s="12"/>
    </row>
    <row r="3554" spans="11:15" x14ac:dyDescent="0.35">
      <c r="K3554" s="21"/>
      <c r="L3554" s="25"/>
      <c r="M3554" s="12"/>
      <c r="N3554" s="12"/>
      <c r="O3554" s="12"/>
    </row>
    <row r="3555" spans="11:15" x14ac:dyDescent="0.35">
      <c r="K3555" s="21"/>
      <c r="L3555" s="25"/>
      <c r="M3555" s="12"/>
      <c r="N3555" s="12"/>
      <c r="O3555" s="12"/>
    </row>
    <row r="3556" spans="11:15" x14ac:dyDescent="0.35">
      <c r="K3556" s="21"/>
      <c r="L3556" s="25"/>
      <c r="M3556" s="12"/>
      <c r="N3556" s="12"/>
      <c r="O3556" s="12"/>
    </row>
    <row r="3557" spans="11:15" x14ac:dyDescent="0.35">
      <c r="K3557" s="21"/>
      <c r="L3557" s="25"/>
      <c r="M3557" s="12"/>
      <c r="N3557" s="12"/>
      <c r="O3557" s="12"/>
    </row>
    <row r="3558" spans="11:15" x14ac:dyDescent="0.35">
      <c r="K3558" s="21"/>
      <c r="L3558" s="25"/>
      <c r="M3558" s="12"/>
      <c r="N3558" s="12"/>
      <c r="O3558" s="12"/>
    </row>
    <row r="3559" spans="11:15" x14ac:dyDescent="0.35">
      <c r="K3559" s="21"/>
      <c r="L3559" s="25"/>
      <c r="M3559" s="12"/>
      <c r="N3559" s="12"/>
      <c r="O3559" s="12"/>
    </row>
    <row r="3560" spans="11:15" x14ac:dyDescent="0.35">
      <c r="K3560" s="21"/>
      <c r="L3560" s="25"/>
      <c r="M3560" s="12"/>
      <c r="N3560" s="12"/>
      <c r="O3560" s="12"/>
    </row>
    <row r="3561" spans="11:15" x14ac:dyDescent="0.35">
      <c r="K3561" s="21"/>
      <c r="L3561" s="25"/>
      <c r="M3561" s="12"/>
      <c r="N3561" s="12"/>
      <c r="O3561" s="12"/>
    </row>
    <row r="3562" spans="11:15" x14ac:dyDescent="0.35">
      <c r="K3562" s="21"/>
      <c r="L3562" s="25"/>
      <c r="M3562" s="12"/>
      <c r="N3562" s="12"/>
      <c r="O3562" s="12"/>
    </row>
    <row r="3563" spans="11:15" x14ac:dyDescent="0.35">
      <c r="K3563" s="21"/>
      <c r="L3563" s="25"/>
      <c r="M3563" s="12"/>
      <c r="N3563" s="12"/>
      <c r="O3563" s="12"/>
    </row>
    <row r="3564" spans="11:15" x14ac:dyDescent="0.35">
      <c r="K3564" s="21"/>
      <c r="L3564" s="25"/>
      <c r="M3564" s="12"/>
      <c r="N3564" s="12"/>
      <c r="O3564" s="12"/>
    </row>
    <row r="3565" spans="11:15" x14ac:dyDescent="0.35">
      <c r="K3565" s="21"/>
      <c r="L3565" s="25"/>
      <c r="M3565" s="12"/>
      <c r="N3565" s="12"/>
      <c r="O3565" s="12"/>
    </row>
    <row r="3566" spans="11:15" x14ac:dyDescent="0.35">
      <c r="K3566" s="21"/>
      <c r="L3566" s="25"/>
      <c r="M3566" s="12"/>
      <c r="N3566" s="12"/>
      <c r="O3566" s="12"/>
    </row>
    <row r="3567" spans="11:15" x14ac:dyDescent="0.35">
      <c r="K3567" s="21"/>
      <c r="L3567" s="25"/>
      <c r="M3567" s="12"/>
      <c r="N3567" s="12"/>
      <c r="O3567" s="12"/>
    </row>
    <row r="3568" spans="11:15" x14ac:dyDescent="0.35">
      <c r="K3568" s="21"/>
      <c r="L3568" s="25"/>
      <c r="M3568" s="12"/>
      <c r="N3568" s="12"/>
      <c r="O3568" s="12"/>
    </row>
    <row r="3569" spans="11:15" x14ac:dyDescent="0.35">
      <c r="K3569" s="21"/>
      <c r="L3569" s="25"/>
      <c r="M3569" s="12"/>
      <c r="N3569" s="12"/>
      <c r="O3569" s="12"/>
    </row>
    <row r="3570" spans="11:15" x14ac:dyDescent="0.35">
      <c r="K3570" s="21"/>
      <c r="L3570" s="25"/>
      <c r="M3570" s="12"/>
      <c r="N3570" s="12"/>
      <c r="O3570" s="12"/>
    </row>
    <row r="3571" spans="11:15" x14ac:dyDescent="0.35">
      <c r="K3571" s="21"/>
      <c r="L3571" s="25"/>
      <c r="M3571" s="12"/>
      <c r="N3571" s="12"/>
      <c r="O3571" s="12"/>
    </row>
    <row r="3572" spans="11:15" x14ac:dyDescent="0.35">
      <c r="K3572" s="21"/>
      <c r="L3572" s="25"/>
      <c r="M3572" s="12"/>
      <c r="N3572" s="12"/>
      <c r="O3572" s="12"/>
    </row>
    <row r="3573" spans="11:15" x14ac:dyDescent="0.35">
      <c r="K3573" s="21"/>
      <c r="L3573" s="25"/>
      <c r="M3573" s="12"/>
      <c r="N3573" s="12"/>
      <c r="O3573" s="12"/>
    </row>
    <row r="3574" spans="11:15" x14ac:dyDescent="0.35">
      <c r="K3574" s="21"/>
      <c r="L3574" s="25"/>
      <c r="M3574" s="12"/>
      <c r="N3574" s="12"/>
      <c r="O3574" s="12"/>
    </row>
    <row r="3575" spans="11:15" x14ac:dyDescent="0.35">
      <c r="K3575" s="21"/>
      <c r="L3575" s="25"/>
      <c r="M3575" s="12"/>
      <c r="N3575" s="12"/>
      <c r="O3575" s="12"/>
    </row>
    <row r="3576" spans="11:15" x14ac:dyDescent="0.35">
      <c r="K3576" s="21"/>
      <c r="L3576" s="25"/>
      <c r="M3576" s="12"/>
      <c r="N3576" s="12"/>
      <c r="O3576" s="12"/>
    </row>
    <row r="3577" spans="11:15" x14ac:dyDescent="0.35">
      <c r="K3577" s="21"/>
      <c r="L3577" s="25"/>
      <c r="M3577" s="12"/>
      <c r="N3577" s="12"/>
      <c r="O3577" s="12"/>
    </row>
    <row r="3578" spans="11:15" x14ac:dyDescent="0.35">
      <c r="K3578" s="21"/>
      <c r="L3578" s="25"/>
      <c r="M3578" s="12"/>
      <c r="N3578" s="12"/>
      <c r="O3578" s="12"/>
    </row>
    <row r="3579" spans="11:15" x14ac:dyDescent="0.35">
      <c r="K3579" s="21"/>
      <c r="L3579" s="25"/>
      <c r="M3579" s="12"/>
      <c r="N3579" s="12"/>
      <c r="O3579" s="12"/>
    </row>
    <row r="3580" spans="11:15" x14ac:dyDescent="0.35">
      <c r="K3580" s="21"/>
      <c r="L3580" s="25"/>
      <c r="M3580" s="12"/>
      <c r="N3580" s="12"/>
      <c r="O3580" s="12"/>
    </row>
    <row r="3581" spans="11:15" x14ac:dyDescent="0.35">
      <c r="K3581" s="21"/>
      <c r="L3581" s="25"/>
      <c r="M3581" s="12"/>
      <c r="N3581" s="12"/>
      <c r="O3581" s="12"/>
    </row>
    <row r="3582" spans="11:15" x14ac:dyDescent="0.35">
      <c r="K3582" s="21"/>
      <c r="L3582" s="25"/>
      <c r="M3582" s="12"/>
      <c r="N3582" s="12"/>
      <c r="O3582" s="12"/>
    </row>
    <row r="3583" spans="11:15" x14ac:dyDescent="0.35">
      <c r="K3583" s="21"/>
      <c r="L3583" s="25"/>
      <c r="M3583" s="12"/>
      <c r="N3583" s="12"/>
      <c r="O3583" s="12"/>
    </row>
    <row r="3584" spans="11:15" x14ac:dyDescent="0.35">
      <c r="K3584" s="21"/>
      <c r="L3584" s="25"/>
      <c r="M3584" s="12"/>
      <c r="N3584" s="12"/>
      <c r="O3584" s="12"/>
    </row>
    <row r="3585" spans="11:15" x14ac:dyDescent="0.35">
      <c r="K3585" s="21"/>
      <c r="L3585" s="25"/>
      <c r="M3585" s="12"/>
      <c r="N3585" s="12"/>
      <c r="O3585" s="12"/>
    </row>
    <row r="3586" spans="11:15" x14ac:dyDescent="0.35">
      <c r="K3586" s="21"/>
      <c r="L3586" s="25"/>
      <c r="M3586" s="12"/>
      <c r="N3586" s="12"/>
      <c r="O3586" s="12"/>
    </row>
    <row r="3587" spans="11:15" x14ac:dyDescent="0.35">
      <c r="K3587" s="21"/>
      <c r="L3587" s="25"/>
      <c r="M3587" s="12"/>
      <c r="N3587" s="12"/>
      <c r="O3587" s="12"/>
    </row>
    <row r="3588" spans="11:15" x14ac:dyDescent="0.35">
      <c r="K3588" s="21"/>
      <c r="L3588" s="25"/>
      <c r="M3588" s="12"/>
      <c r="N3588" s="12"/>
      <c r="O3588" s="12"/>
    </row>
    <row r="3589" spans="11:15" x14ac:dyDescent="0.35">
      <c r="K3589" s="21"/>
      <c r="L3589" s="25"/>
      <c r="M3589" s="12"/>
      <c r="N3589" s="12"/>
      <c r="O3589" s="12"/>
    </row>
    <row r="3590" spans="11:15" x14ac:dyDescent="0.35">
      <c r="K3590" s="21"/>
      <c r="L3590" s="25"/>
      <c r="M3590" s="12"/>
      <c r="N3590" s="12"/>
      <c r="O3590" s="12"/>
    </row>
    <row r="3591" spans="11:15" x14ac:dyDescent="0.35">
      <c r="K3591" s="21"/>
      <c r="L3591" s="25"/>
      <c r="M3591" s="12"/>
      <c r="N3591" s="12"/>
      <c r="O3591" s="12"/>
    </row>
    <row r="3592" spans="11:15" x14ac:dyDescent="0.35">
      <c r="K3592" s="21"/>
      <c r="L3592" s="25"/>
      <c r="M3592" s="12"/>
      <c r="N3592" s="12"/>
      <c r="O3592" s="12"/>
    </row>
    <row r="3593" spans="11:15" x14ac:dyDescent="0.35">
      <c r="K3593" s="21"/>
      <c r="L3593" s="25"/>
      <c r="M3593" s="12"/>
      <c r="N3593" s="12"/>
      <c r="O3593" s="12"/>
    </row>
    <row r="3594" spans="11:15" x14ac:dyDescent="0.35">
      <c r="K3594" s="21"/>
      <c r="L3594" s="25"/>
      <c r="M3594" s="12"/>
      <c r="N3594" s="12"/>
      <c r="O3594" s="12"/>
    </row>
    <row r="3595" spans="11:15" x14ac:dyDescent="0.35">
      <c r="K3595" s="21"/>
      <c r="L3595" s="25"/>
      <c r="M3595" s="12"/>
      <c r="N3595" s="12"/>
      <c r="O3595" s="12"/>
    </row>
    <row r="3596" spans="11:15" x14ac:dyDescent="0.35">
      <c r="K3596" s="21"/>
      <c r="L3596" s="25"/>
      <c r="M3596" s="12"/>
      <c r="N3596" s="12"/>
      <c r="O3596" s="12"/>
    </row>
    <row r="3597" spans="11:15" x14ac:dyDescent="0.35">
      <c r="K3597" s="21"/>
      <c r="L3597" s="25"/>
      <c r="M3597" s="12"/>
      <c r="N3597" s="12"/>
      <c r="O3597" s="12"/>
    </row>
    <row r="3598" spans="11:15" x14ac:dyDescent="0.35">
      <c r="K3598" s="21"/>
      <c r="L3598" s="25"/>
      <c r="M3598" s="12"/>
      <c r="N3598" s="12"/>
      <c r="O3598" s="12"/>
    </row>
    <row r="3599" spans="11:15" x14ac:dyDescent="0.35">
      <c r="K3599" s="21"/>
      <c r="L3599" s="25"/>
      <c r="M3599" s="12"/>
      <c r="N3599" s="12"/>
      <c r="O3599" s="12"/>
    </row>
    <row r="3600" spans="11:15" x14ac:dyDescent="0.35">
      <c r="K3600" s="21"/>
      <c r="L3600" s="25"/>
      <c r="M3600" s="12"/>
      <c r="N3600" s="12"/>
      <c r="O3600" s="12"/>
    </row>
    <row r="3601" spans="11:15" x14ac:dyDescent="0.35">
      <c r="K3601" s="21"/>
      <c r="L3601" s="25"/>
      <c r="M3601" s="12"/>
      <c r="N3601" s="12"/>
      <c r="O3601" s="12"/>
    </row>
    <row r="3602" spans="11:15" x14ac:dyDescent="0.35">
      <c r="K3602" s="21"/>
      <c r="L3602" s="25"/>
      <c r="M3602" s="12"/>
      <c r="N3602" s="12"/>
      <c r="O3602" s="12"/>
    </row>
    <row r="3603" spans="11:15" x14ac:dyDescent="0.35">
      <c r="K3603" s="21"/>
      <c r="L3603" s="25"/>
      <c r="M3603" s="12"/>
      <c r="N3603" s="12"/>
      <c r="O3603" s="12"/>
    </row>
    <row r="3604" spans="11:15" x14ac:dyDescent="0.35">
      <c r="K3604" s="21"/>
      <c r="L3604" s="25"/>
      <c r="M3604" s="12"/>
      <c r="N3604" s="12"/>
      <c r="O3604" s="12"/>
    </row>
    <row r="3605" spans="11:15" x14ac:dyDescent="0.35">
      <c r="K3605" s="21"/>
      <c r="L3605" s="25"/>
      <c r="M3605" s="12"/>
      <c r="N3605" s="12"/>
      <c r="O3605" s="12"/>
    </row>
    <row r="3606" spans="11:15" x14ac:dyDescent="0.35">
      <c r="K3606" s="21"/>
      <c r="L3606" s="25"/>
      <c r="M3606" s="12"/>
      <c r="N3606" s="12"/>
      <c r="O3606" s="12"/>
    </row>
    <row r="3607" spans="11:15" x14ac:dyDescent="0.35">
      <c r="K3607" s="21"/>
      <c r="L3607" s="25"/>
      <c r="M3607" s="12"/>
      <c r="N3607" s="12"/>
      <c r="O3607" s="12"/>
    </row>
    <row r="3608" spans="11:15" x14ac:dyDescent="0.35">
      <c r="K3608" s="21"/>
      <c r="L3608" s="25"/>
      <c r="M3608" s="12"/>
      <c r="N3608" s="12"/>
      <c r="O3608" s="12"/>
    </row>
    <row r="3609" spans="11:15" x14ac:dyDescent="0.35">
      <c r="K3609" s="21"/>
      <c r="L3609" s="25"/>
      <c r="M3609" s="12"/>
      <c r="N3609" s="12"/>
      <c r="O3609" s="12"/>
    </row>
    <row r="3610" spans="11:15" x14ac:dyDescent="0.35">
      <c r="K3610" s="21"/>
      <c r="L3610" s="25"/>
      <c r="M3610" s="12"/>
      <c r="N3610" s="12"/>
      <c r="O3610" s="12"/>
    </row>
    <row r="3611" spans="11:15" x14ac:dyDescent="0.35">
      <c r="K3611" s="21"/>
      <c r="L3611" s="25"/>
      <c r="M3611" s="12"/>
      <c r="N3611" s="12"/>
      <c r="O3611" s="12"/>
    </row>
    <row r="3612" spans="11:15" x14ac:dyDescent="0.35">
      <c r="K3612" s="21"/>
      <c r="L3612" s="25"/>
      <c r="M3612" s="12"/>
      <c r="N3612" s="12"/>
      <c r="O3612" s="12"/>
    </row>
    <row r="3613" spans="11:15" x14ac:dyDescent="0.35">
      <c r="K3613" s="21"/>
      <c r="L3613" s="25"/>
      <c r="M3613" s="12"/>
      <c r="N3613" s="12"/>
      <c r="O3613" s="12"/>
    </row>
    <row r="3614" spans="11:15" x14ac:dyDescent="0.35">
      <c r="K3614" s="21"/>
      <c r="L3614" s="25"/>
      <c r="M3614" s="12"/>
      <c r="N3614" s="12"/>
      <c r="O3614" s="12"/>
    </row>
    <row r="3615" spans="11:15" x14ac:dyDescent="0.35">
      <c r="K3615" s="21"/>
      <c r="L3615" s="25"/>
      <c r="M3615" s="12"/>
      <c r="N3615" s="12"/>
      <c r="O3615" s="12"/>
    </row>
    <row r="3616" spans="11:15" x14ac:dyDescent="0.35">
      <c r="K3616" s="21"/>
      <c r="L3616" s="25"/>
      <c r="M3616" s="12"/>
      <c r="N3616" s="12"/>
      <c r="O3616" s="12"/>
    </row>
    <row r="3617" spans="11:15" x14ac:dyDescent="0.35">
      <c r="K3617" s="21"/>
      <c r="L3617" s="25"/>
      <c r="M3617" s="12"/>
      <c r="N3617" s="12"/>
      <c r="O3617" s="12"/>
    </row>
    <row r="3618" spans="11:15" x14ac:dyDescent="0.35">
      <c r="K3618" s="21"/>
      <c r="L3618" s="25"/>
      <c r="M3618" s="12"/>
      <c r="N3618" s="12"/>
      <c r="O3618" s="12"/>
    </row>
    <row r="3619" spans="11:15" x14ac:dyDescent="0.35">
      <c r="K3619" s="21"/>
      <c r="L3619" s="25"/>
      <c r="M3619" s="12"/>
      <c r="N3619" s="12"/>
      <c r="O3619" s="12"/>
    </row>
    <row r="3620" spans="11:15" x14ac:dyDescent="0.35">
      <c r="K3620" s="21"/>
      <c r="L3620" s="25"/>
      <c r="M3620" s="12"/>
      <c r="N3620" s="12"/>
      <c r="O3620" s="12"/>
    </row>
    <row r="3621" spans="11:15" x14ac:dyDescent="0.35">
      <c r="K3621" s="21"/>
      <c r="L3621" s="25"/>
      <c r="M3621" s="12"/>
      <c r="N3621" s="12"/>
      <c r="O3621" s="12"/>
    </row>
    <row r="3622" spans="11:15" x14ac:dyDescent="0.35">
      <c r="K3622" s="21"/>
      <c r="L3622" s="25"/>
      <c r="M3622" s="12"/>
      <c r="N3622" s="12"/>
      <c r="O3622" s="12"/>
    </row>
    <row r="3623" spans="11:15" x14ac:dyDescent="0.35">
      <c r="K3623" s="21"/>
      <c r="L3623" s="25"/>
      <c r="M3623" s="12"/>
      <c r="N3623" s="12"/>
      <c r="O3623" s="12"/>
    </row>
    <row r="3624" spans="11:15" x14ac:dyDescent="0.35">
      <c r="K3624" s="21"/>
      <c r="L3624" s="25"/>
      <c r="M3624" s="12"/>
      <c r="N3624" s="12"/>
      <c r="O3624" s="12"/>
    </row>
    <row r="3625" spans="11:15" x14ac:dyDescent="0.35">
      <c r="K3625" s="21"/>
      <c r="L3625" s="25"/>
      <c r="M3625" s="12"/>
      <c r="N3625" s="12"/>
      <c r="O3625" s="12"/>
    </row>
    <row r="3626" spans="11:15" x14ac:dyDescent="0.35">
      <c r="K3626" s="21"/>
      <c r="L3626" s="25"/>
      <c r="M3626" s="12"/>
      <c r="N3626" s="12"/>
      <c r="O3626" s="12"/>
    </row>
    <row r="3627" spans="11:15" x14ac:dyDescent="0.35">
      <c r="K3627" s="21"/>
      <c r="L3627" s="25"/>
      <c r="M3627" s="12"/>
      <c r="N3627" s="12"/>
      <c r="O3627" s="12"/>
    </row>
    <row r="3628" spans="11:15" x14ac:dyDescent="0.35">
      <c r="K3628" s="21"/>
      <c r="L3628" s="25"/>
      <c r="M3628" s="12"/>
      <c r="N3628" s="12"/>
      <c r="O3628" s="12"/>
    </row>
    <row r="3629" spans="11:15" x14ac:dyDescent="0.35">
      <c r="K3629" s="21"/>
      <c r="L3629" s="25"/>
      <c r="M3629" s="12"/>
      <c r="N3629" s="12"/>
      <c r="O3629" s="12"/>
    </row>
    <row r="3630" spans="11:15" x14ac:dyDescent="0.35">
      <c r="K3630" s="21"/>
      <c r="L3630" s="25"/>
      <c r="M3630" s="12"/>
      <c r="N3630" s="12"/>
      <c r="O3630" s="12"/>
    </row>
    <row r="3631" spans="11:15" x14ac:dyDescent="0.35">
      <c r="K3631" s="21"/>
      <c r="L3631" s="25"/>
      <c r="M3631" s="12"/>
      <c r="N3631" s="12"/>
      <c r="O3631" s="12"/>
    </row>
    <row r="3632" spans="11:15" x14ac:dyDescent="0.35">
      <c r="K3632" s="21"/>
      <c r="L3632" s="25"/>
      <c r="M3632" s="12"/>
      <c r="N3632" s="12"/>
      <c r="O3632" s="12"/>
    </row>
    <row r="3633" spans="11:15" x14ac:dyDescent="0.35">
      <c r="K3633" s="21"/>
      <c r="L3633" s="25"/>
      <c r="M3633" s="12"/>
      <c r="N3633" s="12"/>
      <c r="O3633" s="12"/>
    </row>
    <row r="3634" spans="11:15" x14ac:dyDescent="0.35">
      <c r="K3634" s="21"/>
      <c r="L3634" s="25"/>
      <c r="M3634" s="12"/>
      <c r="N3634" s="12"/>
      <c r="O3634" s="12"/>
    </row>
    <row r="3635" spans="11:15" x14ac:dyDescent="0.35">
      <c r="K3635" s="21"/>
      <c r="L3635" s="25"/>
      <c r="M3635" s="12"/>
      <c r="N3635" s="12"/>
      <c r="O3635" s="12"/>
    </row>
    <row r="3636" spans="11:15" x14ac:dyDescent="0.35">
      <c r="K3636" s="21"/>
      <c r="L3636" s="25"/>
      <c r="M3636" s="12"/>
      <c r="N3636" s="12"/>
      <c r="O3636" s="12"/>
    </row>
    <row r="3637" spans="11:15" x14ac:dyDescent="0.35">
      <c r="K3637" s="21"/>
      <c r="L3637" s="25"/>
      <c r="M3637" s="12"/>
      <c r="N3637" s="12"/>
      <c r="O3637" s="12"/>
    </row>
    <row r="3638" spans="11:15" x14ac:dyDescent="0.35">
      <c r="K3638" s="21"/>
      <c r="L3638" s="25"/>
      <c r="M3638" s="12"/>
      <c r="N3638" s="12"/>
      <c r="O3638" s="12"/>
    </row>
    <row r="3639" spans="11:15" x14ac:dyDescent="0.35">
      <c r="K3639" s="21"/>
      <c r="L3639" s="25"/>
      <c r="M3639" s="12"/>
      <c r="N3639" s="12"/>
      <c r="O3639" s="12"/>
    </row>
    <row r="3640" spans="11:15" x14ac:dyDescent="0.35">
      <c r="K3640" s="21"/>
      <c r="L3640" s="25"/>
      <c r="M3640" s="12"/>
      <c r="N3640" s="12"/>
      <c r="O3640" s="12"/>
    </row>
    <row r="3641" spans="11:15" x14ac:dyDescent="0.35">
      <c r="K3641" s="21"/>
      <c r="L3641" s="25"/>
      <c r="M3641" s="12"/>
      <c r="N3641" s="12"/>
      <c r="O3641" s="12"/>
    </row>
    <row r="3642" spans="11:15" x14ac:dyDescent="0.35">
      <c r="K3642" s="21"/>
      <c r="L3642" s="25"/>
      <c r="M3642" s="12"/>
      <c r="N3642" s="12"/>
      <c r="O3642" s="12"/>
    </row>
    <row r="3643" spans="11:15" x14ac:dyDescent="0.35">
      <c r="K3643" s="21"/>
      <c r="L3643" s="25"/>
      <c r="M3643" s="12"/>
      <c r="N3643" s="12"/>
      <c r="O3643" s="12"/>
    </row>
    <row r="3644" spans="11:15" x14ac:dyDescent="0.35">
      <c r="K3644" s="21"/>
      <c r="L3644" s="25"/>
      <c r="M3644" s="12"/>
      <c r="N3644" s="12"/>
      <c r="O3644" s="12"/>
    </row>
    <row r="3645" spans="11:15" x14ac:dyDescent="0.35">
      <c r="K3645" s="21"/>
      <c r="L3645" s="25"/>
      <c r="M3645" s="12"/>
      <c r="N3645" s="12"/>
      <c r="O3645" s="12"/>
    </row>
    <row r="3646" spans="11:15" x14ac:dyDescent="0.35">
      <c r="K3646" s="21"/>
      <c r="L3646" s="25"/>
      <c r="M3646" s="12"/>
      <c r="N3646" s="12"/>
      <c r="O3646" s="12"/>
    </row>
    <row r="3647" spans="11:15" x14ac:dyDescent="0.35">
      <c r="K3647" s="21"/>
      <c r="L3647" s="25"/>
      <c r="M3647" s="12"/>
      <c r="N3647" s="12"/>
      <c r="O3647" s="12"/>
    </row>
    <row r="3648" spans="11:15" x14ac:dyDescent="0.35">
      <c r="K3648" s="21"/>
      <c r="L3648" s="25"/>
      <c r="M3648" s="12"/>
      <c r="N3648" s="12"/>
      <c r="O3648" s="12"/>
    </row>
    <row r="3649" spans="11:15" x14ac:dyDescent="0.35">
      <c r="K3649" s="21"/>
      <c r="L3649" s="25"/>
      <c r="M3649" s="12"/>
      <c r="N3649" s="12"/>
      <c r="O3649" s="12"/>
    </row>
    <row r="3650" spans="11:15" x14ac:dyDescent="0.35">
      <c r="K3650" s="21"/>
      <c r="L3650" s="25"/>
      <c r="M3650" s="12"/>
      <c r="N3650" s="12"/>
      <c r="O3650" s="12"/>
    </row>
  </sheetData>
  <autoFilter ref="A2:AD569" xr:uid="{00000000-0001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HUONGTHAO</dc:creator>
  <cp:lastModifiedBy>Nguyen, Ba Tien</cp:lastModifiedBy>
  <cp:lastPrinted>2019-06-20T02:06:13Z</cp:lastPrinted>
  <dcterms:created xsi:type="dcterms:W3CDTF">2018-11-26T04:10:39Z</dcterms:created>
  <dcterms:modified xsi:type="dcterms:W3CDTF">2024-09-28T15:38:49Z</dcterms:modified>
</cp:coreProperties>
</file>