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\LE\MT\MT\Incentive\T10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 l="1"/>
  <c r="F32" i="1"/>
  <c r="F31" i="1"/>
  <c r="F30" i="1"/>
  <c r="F29" i="1"/>
  <c r="F28" i="1"/>
  <c r="F27" i="1"/>
  <c r="F26" i="1"/>
  <c r="F25" i="1"/>
  <c r="F23" i="1"/>
  <c r="F22" i="1"/>
  <c r="F21" i="1"/>
  <c r="F20" i="1"/>
  <c r="F19" i="1"/>
  <c r="F18" i="1"/>
  <c r="F17" i="1"/>
  <c r="F15" i="1"/>
  <c r="F14" i="1"/>
  <c r="F13" i="1"/>
  <c r="F12" i="1"/>
  <c r="F11" i="1"/>
  <c r="F10" i="1"/>
  <c r="F9" i="1"/>
  <c r="F8" i="1"/>
  <c r="F6" i="1"/>
  <c r="F5" i="1"/>
  <c r="E33" i="1" l="1"/>
  <c r="E32" i="1"/>
  <c r="E31" i="1"/>
  <c r="E30" i="1"/>
  <c r="E29" i="1"/>
  <c r="E28" i="1"/>
  <c r="E27" i="1"/>
  <c r="E26" i="1"/>
  <c r="E25" i="1"/>
  <c r="E23" i="1"/>
  <c r="E22" i="1"/>
  <c r="E21" i="1"/>
  <c r="E20" i="1"/>
  <c r="E19" i="1"/>
  <c r="E18" i="1"/>
  <c r="E17" i="1"/>
  <c r="E15" i="1"/>
  <c r="E14" i="1"/>
  <c r="E13" i="1"/>
  <c r="E12" i="1"/>
  <c r="E11" i="1"/>
  <c r="E10" i="1"/>
  <c r="E9" i="1"/>
  <c r="E8" i="1"/>
  <c r="D34" i="1"/>
  <c r="C34" i="1"/>
  <c r="E34" i="1" s="1"/>
  <c r="D24" i="1"/>
  <c r="C24" i="1"/>
  <c r="E24" i="1" s="1"/>
  <c r="D16" i="1"/>
  <c r="C16" i="1"/>
  <c r="E16" i="1" s="1"/>
  <c r="E6" i="1"/>
  <c r="E5" i="1"/>
  <c r="D7" i="1"/>
  <c r="C7" i="1"/>
  <c r="E7" i="1" s="1"/>
  <c r="B7" i="1"/>
  <c r="D35" i="1" l="1"/>
  <c r="C35" i="1"/>
  <c r="E35" i="1" s="1"/>
</calcChain>
</file>

<file path=xl/sharedStrings.xml><?xml version="1.0" encoding="utf-8"?>
<sst xmlns="http://schemas.openxmlformats.org/spreadsheetml/2006/main" count="39" uniqueCount="39">
  <si>
    <t>KẾT QUẢ FACING.TỒN KỆ</t>
  </si>
  <si>
    <t>(Trừ ra các shop call)</t>
  </si>
  <si>
    <t>MTE</t>
  </si>
  <si>
    <t>Số store trên MCP</t>
  </si>
  <si>
    <t>Số Store Đạt Facing
(Theo số Store)</t>
  </si>
  <si>
    <t>Số Store Đạt Tồn kệ
(Theo số store)</t>
  </si>
  <si>
    <t>% Đạt Facing
(Theo số store)</t>
  </si>
  <si>
    <t>% Đạt Tồn Kệ
(Theo số store)</t>
  </si>
  <si>
    <t>Nguyễn Thị Bích Trâm</t>
  </si>
  <si>
    <t>Nguyễn Thị Hoàng Mỹ</t>
  </si>
  <si>
    <t>MST-Khánh</t>
  </si>
  <si>
    <t>Đỗ Cao Trí</t>
  </si>
  <si>
    <t>Phạm Phương Sinh</t>
  </si>
  <si>
    <t>Bùi Thị Duyên</t>
  </si>
  <si>
    <t>Trần Thị Kim Hà</t>
  </si>
  <si>
    <t>Trần Thị Ngọc Gấm</t>
  </si>
  <si>
    <t>Phan Thị Ngọc Út</t>
  </si>
  <si>
    <t>MST-Thiêu</t>
  </si>
  <si>
    <t>Lê Đoàn Hương Giang</t>
  </si>
  <si>
    <t>Lê Thị Vân Anh</t>
  </si>
  <si>
    <t>Hoàng Lệ Hương</t>
  </si>
  <si>
    <t>Trương Thị Liên</t>
  </si>
  <si>
    <t>Dư Ngọc Anh</t>
  </si>
  <si>
    <t>Lê Thị Hương</t>
  </si>
  <si>
    <t>MTS-Vân</t>
  </si>
  <si>
    <t xml:space="preserve">Nguyễn Công Đạt </t>
  </si>
  <si>
    <t>Nguyễn Đức Thịnh</t>
  </si>
  <si>
    <t xml:space="preserve">Đặng Thiên Thanh </t>
  </si>
  <si>
    <t xml:space="preserve">Võ Thị Bé Sáu </t>
  </si>
  <si>
    <t>Phạm Minh Thuộc</t>
  </si>
  <si>
    <t>Nguyễn Ngọc Phượng</t>
  </si>
  <si>
    <t>Vacancy 1</t>
  </si>
  <si>
    <t>MTS-Phương</t>
  </si>
  <si>
    <t>MT</t>
  </si>
  <si>
    <t>Hà Thanh Thường</t>
  </si>
  <si>
    <t>Nguyễn Văn Lực</t>
  </si>
  <si>
    <t>Phạm Quốc Anh</t>
  </si>
  <si>
    <t>Nguyễn Hoàng Thương</t>
  </si>
  <si>
    <t>Phan Thị Trúc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</si>
</sst>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center" wrapText="1"/>
    </xf>
    <xf numFmtId="9" fontId="2" fillId="2" borderId="1" xfId="2" applyFont="1" applyFill="1" applyBorder="1" applyAlignment="1">
      <alignment horizontal="center" wrapText="1"/>
    </xf>
    <xf numFmtId="0" fontId="0" fillId="0" borderId="1" xfId="0" applyBorder="1"/>
    <xf numFmtId="164" fontId="0" fillId="0" borderId="1" xfId="1" applyNumberFormat="1" applyFont="1" applyBorder="1"/>
    <xf numFmtId="9" fontId="0" fillId="0" borderId="1" xfId="2" applyFont="1" applyBorder="1"/>
    <xf numFmtId="164" fontId="2" fillId="3" borderId="1" xfId="1" applyNumberFormat="1" applyFont="1" applyFill="1" applyBorder="1"/>
    <xf numFmtId="9" fontId="2" fillId="3" borderId="1" xfId="2" applyFont="1" applyFill="1" applyBorder="1"/>
    <xf numFmtId="164" fontId="2" fillId="2" borderId="1" xfId="1" applyNumberFormat="1" applyFont="1" applyFill="1" applyBorder="1"/>
    <xf numFmtId="9" fontId="2" fillId="2" borderId="1" xfId="2" applyFont="1" applyFill="1" applyBorder="1"/>
  </cellXfs>
  <cellStyles count="3">
    <cellStyle name="Comma" xfId="1" builtinId="3"/>
    <cellStyle name="Normal" xfId="0" builtinId="0"/>
    <cellStyle name="Percent" xfId="2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tabSelected="1" workbookViewId="0">
      <selection activeCell="L31" sqref="L31"/>
    </sheetView>
  </sheetViews>
  <sheetFormatPr defaultRowHeight="15" x14ac:dyDescent="0.25"/>
  <cols>
    <col min="1" max="1" width="20.85546875" bestFit="1" customWidth="1"/>
    <col min="2" max="2" width="9.5703125" style="2" bestFit="1" customWidth="1"/>
    <col min="3" max="4" width="13.140625" style="2" customWidth="1"/>
    <col min="5" max="6" width="11.85546875" style="2" customWidth="1"/>
  </cols>
  <sheetData>
    <row r="1" spans="1:6" ht="31.5" x14ac:dyDescent="0.5">
      <c r="A1" s="1" t="s">
        <v>0</v>
      </c>
    </row>
    <row r="2" spans="1:6" x14ac:dyDescent="0.25">
      <c r="A2" t="s">
        <v>1</v>
      </c>
    </row>
    <row r="3" spans="1:6" ht="15.75" customHeight="1" x14ac:dyDescent="0.25"/>
    <row r="4" spans="1:6" ht="63.75" customHeight="1" x14ac:dyDescent="0.25">
      <c r="A4" s="3" t="s">
        <v>2</v>
      </c>
      <c r="B4" s="4" t="s">
        <v>3</v>
      </c>
      <c r="C4" s="4" t="s">
        <v>4</v>
      </c>
      <c r="D4" s="4" t="s">
        <v>5</v>
      </c>
      <c r="E4" s="5" t="s">
        <v>6</v>
      </c>
      <c r="F4" s="4" t="s">
        <v>7</v>
      </c>
    </row>
    <row r="5" spans="1:6" ht="22.5" customHeight="1" x14ac:dyDescent="0.25">
      <c r="A5" s="6" t="s">
        <v>8</v>
      </c>
      <c r="B5" s="7">
        <v>7</v>
      </c>
      <c r="C5" s="7">
        <v>6</v>
      </c>
      <c r="D5" s="7">
        <v>5</v>
      </c>
      <c r="E5" s="8">
        <f>+C5/B5</f>
        <v>0.8571428571428571</v>
      </c>
      <c r="F5" s="8">
        <f>+D5/B5</f>
        <v>0.7142857142857143</v>
      </c>
    </row>
    <row r="6" spans="1:6" ht="22.5" customHeight="1" x14ac:dyDescent="0.25">
      <c r="A6" s="6" t="s">
        <v>9</v>
      </c>
      <c r="B6" s="7">
        <v>6</v>
      </c>
      <c r="C6" s="7">
        <v>5</v>
      </c>
      <c r="D6" s="7">
        <v>5</v>
      </c>
      <c r="E6" s="8">
        <f>+C6/B6</f>
        <v>0.83333333333333337</v>
      </c>
      <c r="F6" s="8">
        <f>+D6/B6</f>
        <v>0.83333333333333337</v>
      </c>
    </row>
    <row r="7" spans="1:6" ht="22.5" customHeight="1" x14ac:dyDescent="0.25">
      <c r="A7" s="9" t="s">
        <v>10</v>
      </c>
      <c r="B7" s="9">
        <f>SUM(B5:B6)</f>
        <v>13</v>
      </c>
      <c r="C7" s="9">
        <f>SUM(C5:C6)</f>
        <v>11</v>
      </c>
      <c r="D7" s="9">
        <f>SUM(D5:D6)</f>
        <v>10</v>
      </c>
      <c r="E7" s="10">
        <f t="shared" ref="E7:E35" si="0">+C7/B7</f>
        <v>0.84615384615384615</v>
      </c>
      <c r="F7" s="10">
        <v>1</v>
      </c>
    </row>
    <row r="8" spans="1:6" ht="22.5" customHeight="1" x14ac:dyDescent="0.25">
      <c r="A8" s="6" t="s">
        <v>11</v>
      </c>
      <c r="B8" s="7">
        <v>247</v>
      </c>
      <c r="C8" s="7">
        <v>115</v>
      </c>
      <c r="D8" s="7">
        <v>108</v>
      </c>
      <c r="E8" s="8">
        <f t="shared" si="0"/>
        <v>0.46558704453441296</v>
      </c>
      <c r="F8" s="8">
        <f t="shared" ref="F8:F33" si="1">+D8/B8</f>
        <v>0.43724696356275305</v>
      </c>
    </row>
    <row r="9" spans="1:6" ht="22.5" customHeight="1" x14ac:dyDescent="0.25">
      <c r="A9" s="6" t="s">
        <v>12</v>
      </c>
      <c r="B9" s="7">
        <v>288</v>
      </c>
      <c r="C9" s="7">
        <v>145</v>
      </c>
      <c r="D9" s="7">
        <v>142</v>
      </c>
      <c r="E9" s="8">
        <f t="shared" si="0"/>
        <v>0.50347222222222221</v>
      </c>
      <c r="F9" s="8">
        <f t="shared" si="1"/>
        <v>0.49305555555555558</v>
      </c>
    </row>
    <row r="10" spans="1:6" ht="22.5" customHeight="1" x14ac:dyDescent="0.25">
      <c r="A10" s="6" t="s">
        <v>13</v>
      </c>
      <c r="B10" s="7">
        <v>226</v>
      </c>
      <c r="C10" s="7">
        <v>118</v>
      </c>
      <c r="D10" s="7">
        <v>106</v>
      </c>
      <c r="E10" s="8">
        <f t="shared" si="0"/>
        <v>0.52212389380530977</v>
      </c>
      <c r="F10" s="8">
        <f t="shared" si="1"/>
        <v>0.46902654867256638</v>
      </c>
    </row>
    <row r="11" spans="1:6" ht="22.5" customHeight="1" x14ac:dyDescent="0.25">
      <c r="A11" s="6" t="s">
        <v>14</v>
      </c>
      <c r="B11" s="7">
        <v>193</v>
      </c>
      <c r="C11" s="7">
        <v>170</v>
      </c>
      <c r="D11" s="7">
        <v>170</v>
      </c>
      <c r="E11" s="8">
        <f t="shared" si="0"/>
        <v>0.88082901554404147</v>
      </c>
      <c r="F11" s="8">
        <f t="shared" si="1"/>
        <v>0.88082901554404147</v>
      </c>
    </row>
    <row r="12" spans="1:6" ht="22.5" customHeight="1" x14ac:dyDescent="0.25">
      <c r="A12" s="6" t="s">
        <v>15</v>
      </c>
      <c r="B12" s="7">
        <v>154</v>
      </c>
      <c r="C12" s="7">
        <v>92</v>
      </c>
      <c r="D12" s="7">
        <v>92</v>
      </c>
      <c r="E12" s="8">
        <f t="shared" si="0"/>
        <v>0.59740259740259738</v>
      </c>
      <c r="F12" s="8">
        <f t="shared" si="1"/>
        <v>0.59740259740259738</v>
      </c>
    </row>
    <row r="13" spans="1:6" ht="22.5" customHeight="1" x14ac:dyDescent="0.25">
      <c r="A13" s="6" t="s">
        <v>16</v>
      </c>
      <c r="B13" s="7">
        <v>161</v>
      </c>
      <c r="C13" s="7">
        <v>112</v>
      </c>
      <c r="D13" s="7">
        <v>102</v>
      </c>
      <c r="E13" s="8">
        <f t="shared" si="0"/>
        <v>0.69565217391304346</v>
      </c>
      <c r="F13" s="8">
        <f t="shared" si="1"/>
        <v>0.63354037267080743</v>
      </c>
    </row>
    <row r="14" spans="1:6" ht="22.5" customHeight="1" x14ac:dyDescent="0.25">
      <c r="A14" s="6" t="s">
        <v>34</v>
      </c>
      <c r="B14" s="7">
        <v>205</v>
      </c>
      <c r="C14" s="7">
        <v>83</v>
      </c>
      <c r="D14" s="7">
        <v>74</v>
      </c>
      <c r="E14" s="8">
        <f t="shared" si="0"/>
        <v>0.40487804878048783</v>
      </c>
      <c r="F14" s="8">
        <f t="shared" si="1"/>
        <v>0.36097560975609755</v>
      </c>
    </row>
    <row r="15" spans="1:6" ht="22.5" customHeight="1" x14ac:dyDescent="0.25">
      <c r="A15" s="6" t="s">
        <v>35</v>
      </c>
      <c r="B15" s="7">
        <v>169</v>
      </c>
      <c r="C15" s="7">
        <v>138</v>
      </c>
      <c r="D15" s="7">
        <v>122</v>
      </c>
      <c r="E15" s="8">
        <f t="shared" si="0"/>
        <v>0.81656804733727806</v>
      </c>
      <c r="F15" s="8">
        <f t="shared" si="1"/>
        <v>0.72189349112426038</v>
      </c>
    </row>
    <row r="16" spans="1:6" ht="22.5" customHeight="1" x14ac:dyDescent="0.25">
      <c r="A16" s="9" t="s">
        <v>17</v>
      </c>
      <c r="B16" s="9">
        <v>1643</v>
      </c>
      <c r="C16" s="9">
        <f>SUM(C8:C15)</f>
        <v>973</v>
      </c>
      <c r="D16" s="9">
        <f>SUM(D8:D15)</f>
        <v>916</v>
      </c>
      <c r="E16" s="10">
        <f t="shared" si="0"/>
        <v>0.59220937309799149</v>
      </c>
      <c r="F16" s="10">
        <v>0.7723676202069385</v>
      </c>
    </row>
    <row r="17" spans="1:6" ht="22.5" customHeight="1" x14ac:dyDescent="0.25">
      <c r="A17" s="6" t="s">
        <v>18</v>
      </c>
      <c r="B17" s="7">
        <v>26</v>
      </c>
      <c r="C17" s="7">
        <v>5</v>
      </c>
      <c r="D17" s="7">
        <v>4</v>
      </c>
      <c r="E17" s="8">
        <f t="shared" si="0"/>
        <v>0.19230769230769232</v>
      </c>
      <c r="F17" s="8">
        <f t="shared" si="1"/>
        <v>0.15384615384615385</v>
      </c>
    </row>
    <row r="18" spans="1:6" ht="22.5" customHeight="1" x14ac:dyDescent="0.25">
      <c r="A18" s="6" t="s">
        <v>36</v>
      </c>
      <c r="B18" s="7">
        <v>86</v>
      </c>
      <c r="C18" s="7">
        <v>16</v>
      </c>
      <c r="D18" s="7">
        <v>10</v>
      </c>
      <c r="E18" s="8">
        <f t="shared" si="0"/>
        <v>0.18604651162790697</v>
      </c>
      <c r="F18" s="8">
        <f t="shared" si="1"/>
        <v>0.11627906976744186</v>
      </c>
    </row>
    <row r="19" spans="1:6" ht="22.5" customHeight="1" x14ac:dyDescent="0.25">
      <c r="A19" s="6" t="s">
        <v>19</v>
      </c>
      <c r="B19" s="7">
        <v>150</v>
      </c>
      <c r="C19" s="7">
        <v>60</v>
      </c>
      <c r="D19" s="7">
        <v>73</v>
      </c>
      <c r="E19" s="8">
        <f t="shared" si="0"/>
        <v>0.4</v>
      </c>
      <c r="F19" s="8">
        <f t="shared" si="1"/>
        <v>0.48666666666666669</v>
      </c>
    </row>
    <row r="20" spans="1:6" ht="22.5" customHeight="1" x14ac:dyDescent="0.25">
      <c r="A20" s="6" t="s">
        <v>20</v>
      </c>
      <c r="B20" s="7">
        <v>27</v>
      </c>
      <c r="C20" s="7">
        <v>27</v>
      </c>
      <c r="D20" s="7">
        <v>27</v>
      </c>
      <c r="E20" s="8">
        <f t="shared" si="0"/>
        <v>1</v>
      </c>
      <c r="F20" s="8">
        <f t="shared" si="1"/>
        <v>1</v>
      </c>
    </row>
    <row r="21" spans="1:6" ht="22.5" customHeight="1" x14ac:dyDescent="0.25">
      <c r="A21" s="6" t="s">
        <v>21</v>
      </c>
      <c r="B21" s="7">
        <v>102</v>
      </c>
      <c r="C21" s="7">
        <v>10</v>
      </c>
      <c r="D21" s="7">
        <v>9</v>
      </c>
      <c r="E21" s="8">
        <f t="shared" si="0"/>
        <v>9.8039215686274508E-2</v>
      </c>
      <c r="F21" s="8">
        <f t="shared" si="1"/>
        <v>8.8235294117647065E-2</v>
      </c>
    </row>
    <row r="22" spans="1:6" ht="22.5" customHeight="1" x14ac:dyDescent="0.25">
      <c r="A22" s="6" t="s">
        <v>22</v>
      </c>
      <c r="B22" s="7">
        <v>116</v>
      </c>
      <c r="C22" s="7">
        <v>1</v>
      </c>
      <c r="D22" s="7">
        <v>1</v>
      </c>
      <c r="E22" s="8">
        <f t="shared" si="0"/>
        <v>8.6206896551724137E-3</v>
      </c>
      <c r="F22" s="8">
        <f t="shared" si="1"/>
        <v>8.6206896551724137E-3</v>
      </c>
    </row>
    <row r="23" spans="1:6" ht="22.5" customHeight="1" x14ac:dyDescent="0.25">
      <c r="A23" s="6" t="s">
        <v>23</v>
      </c>
      <c r="B23" s="7">
        <v>48</v>
      </c>
      <c r="C23" s="7">
        <v>21</v>
      </c>
      <c r="D23" s="7">
        <v>9</v>
      </c>
      <c r="E23" s="8">
        <f t="shared" si="0"/>
        <v>0.4375</v>
      </c>
      <c r="F23" s="8">
        <f t="shared" si="1"/>
        <v>0.1875</v>
      </c>
    </row>
    <row r="24" spans="1:6" ht="22.5" customHeight="1" x14ac:dyDescent="0.25">
      <c r="A24" s="9" t="s">
        <v>24</v>
      </c>
      <c r="B24" s="9">
        <v>555</v>
      </c>
      <c r="C24" s="9">
        <f>SUM(C17:C23)</f>
        <v>140</v>
      </c>
      <c r="D24" s="9">
        <f>SUM(D17:D23)</f>
        <v>133</v>
      </c>
      <c r="E24" s="10">
        <f t="shared" si="0"/>
        <v>0.25225225225225223</v>
      </c>
      <c r="F24" s="10">
        <v>0.80360360360360361</v>
      </c>
    </row>
    <row r="25" spans="1:6" ht="22.5" customHeight="1" x14ac:dyDescent="0.25">
      <c r="A25" s="6" t="s">
        <v>25</v>
      </c>
      <c r="B25" s="7">
        <v>53</v>
      </c>
      <c r="C25" s="7">
        <v>51</v>
      </c>
      <c r="D25" s="7">
        <v>51</v>
      </c>
      <c r="E25" s="8">
        <f t="shared" si="0"/>
        <v>0.96226415094339623</v>
      </c>
      <c r="F25" s="8">
        <f t="shared" si="1"/>
        <v>0.96226415094339623</v>
      </c>
    </row>
    <row r="26" spans="1:6" ht="22.5" customHeight="1" x14ac:dyDescent="0.25">
      <c r="A26" s="6" t="s">
        <v>26</v>
      </c>
      <c r="B26" s="7">
        <v>14</v>
      </c>
      <c r="C26" s="7">
        <v>4</v>
      </c>
      <c r="D26" s="7">
        <v>5</v>
      </c>
      <c r="E26" s="8">
        <f t="shared" si="0"/>
        <v>0.2857142857142857</v>
      </c>
      <c r="F26" s="8">
        <f t="shared" si="1"/>
        <v>0.35714285714285715</v>
      </c>
    </row>
    <row r="27" spans="1:6" ht="22.5" customHeight="1" x14ac:dyDescent="0.25">
      <c r="A27" s="6" t="s">
        <v>27</v>
      </c>
      <c r="B27" s="7">
        <v>46</v>
      </c>
      <c r="C27" s="7">
        <v>41</v>
      </c>
      <c r="D27" s="7">
        <v>41</v>
      </c>
      <c r="E27" s="8">
        <f t="shared" si="0"/>
        <v>0.89130434782608692</v>
      </c>
      <c r="F27" s="8">
        <f t="shared" si="1"/>
        <v>0.89130434782608692</v>
      </c>
    </row>
    <row r="28" spans="1:6" ht="22.5" customHeight="1" x14ac:dyDescent="0.25">
      <c r="A28" s="6" t="s">
        <v>37</v>
      </c>
      <c r="B28" s="7">
        <v>53</v>
      </c>
      <c r="C28" s="7">
        <v>53</v>
      </c>
      <c r="D28" s="7">
        <v>53</v>
      </c>
      <c r="E28" s="8">
        <f t="shared" si="0"/>
        <v>1</v>
      </c>
      <c r="F28" s="8">
        <f t="shared" si="1"/>
        <v>1</v>
      </c>
    </row>
    <row r="29" spans="1:6" ht="22.5" customHeight="1" x14ac:dyDescent="0.25">
      <c r="A29" s="6" t="s">
        <v>38</v>
      </c>
      <c r="B29" s="7">
        <v>68</v>
      </c>
      <c r="C29" s="7">
        <v>62</v>
      </c>
      <c r="D29" s="7">
        <v>61</v>
      </c>
      <c r="E29" s="8">
        <f t="shared" si="0"/>
        <v>0.91176470588235292</v>
      </c>
      <c r="F29" s="8">
        <f t="shared" si="1"/>
        <v>0.8970588235294118</v>
      </c>
    </row>
    <row r="30" spans="1:6" ht="22.5" customHeight="1" x14ac:dyDescent="0.25">
      <c r="A30" s="6" t="s">
        <v>28</v>
      </c>
      <c r="B30" s="7">
        <v>57</v>
      </c>
      <c r="C30" s="7">
        <v>56</v>
      </c>
      <c r="D30" s="7">
        <v>56</v>
      </c>
      <c r="E30" s="8">
        <f t="shared" si="0"/>
        <v>0.98245614035087714</v>
      </c>
      <c r="F30" s="8">
        <f t="shared" si="1"/>
        <v>0.98245614035087714</v>
      </c>
    </row>
    <row r="31" spans="1:6" ht="22.5" customHeight="1" x14ac:dyDescent="0.25">
      <c r="A31" s="6" t="s">
        <v>29</v>
      </c>
      <c r="B31" s="7">
        <v>14</v>
      </c>
      <c r="C31" s="7">
        <v>10</v>
      </c>
      <c r="D31" s="7">
        <v>11</v>
      </c>
      <c r="E31" s="8">
        <f t="shared" si="0"/>
        <v>0.7142857142857143</v>
      </c>
      <c r="F31" s="8">
        <f t="shared" si="1"/>
        <v>0.7857142857142857</v>
      </c>
    </row>
    <row r="32" spans="1:6" ht="22.5" customHeight="1" x14ac:dyDescent="0.25">
      <c r="A32" s="6" t="s">
        <v>30</v>
      </c>
      <c r="B32" s="7">
        <v>25</v>
      </c>
      <c r="C32" s="7">
        <v>24</v>
      </c>
      <c r="D32" s="7">
        <v>23</v>
      </c>
      <c r="E32" s="8">
        <f t="shared" si="0"/>
        <v>0.96</v>
      </c>
      <c r="F32" s="8">
        <f t="shared" si="1"/>
        <v>0.92</v>
      </c>
    </row>
    <row r="33" spans="1:6" ht="22.5" customHeight="1" x14ac:dyDescent="0.25">
      <c r="A33" s="6" t="s">
        <v>31</v>
      </c>
      <c r="B33" s="7">
        <v>13</v>
      </c>
      <c r="C33" s="7">
        <v>7</v>
      </c>
      <c r="D33" s="7">
        <v>4</v>
      </c>
      <c r="E33" s="8">
        <f t="shared" si="0"/>
        <v>0.53846153846153844</v>
      </c>
      <c r="F33" s="8">
        <f t="shared" si="1"/>
        <v>0.30769230769230771</v>
      </c>
    </row>
    <row r="34" spans="1:6" ht="22.5" customHeight="1" x14ac:dyDescent="0.25">
      <c r="A34" s="9" t="s">
        <v>32</v>
      </c>
      <c r="B34" s="9">
        <v>343</v>
      </c>
      <c r="C34" s="9">
        <f>SUM(C25:C33)</f>
        <v>308</v>
      </c>
      <c r="D34" s="9">
        <f>SUM(D25:D33)</f>
        <v>305</v>
      </c>
      <c r="E34" s="10">
        <f t="shared" si="0"/>
        <v>0.89795918367346939</v>
      </c>
      <c r="F34" s="10">
        <v>0.90670553935860054</v>
      </c>
    </row>
    <row r="35" spans="1:6" ht="22.5" customHeight="1" x14ac:dyDescent="0.25">
      <c r="A35" s="3" t="s">
        <v>33</v>
      </c>
      <c r="B35" s="11">
        <v>2554</v>
      </c>
      <c r="C35" s="11">
        <f>SUM(C7,C16,C24,C34)</f>
        <v>1432</v>
      </c>
      <c r="D35" s="11">
        <f>SUM(D7,D16,D24,D34)</f>
        <v>1364</v>
      </c>
      <c r="E35" s="12">
        <f t="shared" si="0"/>
        <v>0.56068911511354735</v>
      </c>
      <c r="F35" s="12">
        <v>0.79835552075176197</v>
      </c>
    </row>
  </sheetData>
  <conditionalFormatting sqref="E4:F35">
    <cfRule type="cellIs" dxfId="4" priority="1" operator="lessThan">
      <formula>0.7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AutoBVT</cp:lastModifiedBy>
  <dcterms:created xsi:type="dcterms:W3CDTF">2019-11-11T04:16:43Z</dcterms:created>
  <dcterms:modified xsi:type="dcterms:W3CDTF">2019-11-15T10:37:19Z</dcterms:modified>
</cp:coreProperties>
</file>