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7\"/>
    </mc:Choice>
  </mc:AlternateContent>
  <bookViews>
    <workbookView xWindow="0" yWindow="0" windowWidth="20490" windowHeight="7755"/>
  </bookViews>
  <sheets>
    <sheet name="MT-July" sheetId="13" r:id="rId1"/>
    <sheet name="Ds nhan vien" sheetId="14" r:id="rId2"/>
    <sheet name="Data Sell in" sheetId="15" r:id="rId3"/>
    <sheet name="MTE.MTS Sell in" sheetId="16" r:id="rId4"/>
  </sheets>
  <definedNames>
    <definedName name="_xlnm._FilterDatabase" localSheetId="2" hidden="1">'Data Sell in'!$A$1:$AS$926</definedName>
    <definedName name="_xlnm._FilterDatabase" localSheetId="1" hidden="1">'Ds nhan vien'!$A$1:$I$1549</definedName>
    <definedName name="_xlnm._FilterDatabase" localSheetId="0" hidden="1">'MT-July'!$A$5:$R$19</definedName>
    <definedName name="_xlnm.Print_Area" localSheetId="0">'MT-July'!$A$1:$R$62</definedName>
    <definedName name="_xlnm.Print_Titles" localSheetId="0">'MT-July'!$43:$44</definedName>
  </definedNames>
  <calcPr calcId="152511" calcOnSave="0"/>
  <pivotCaches>
    <pivotCache cacheId="0" r:id="rId5"/>
  </pivotCaches>
</workbook>
</file>

<file path=xl/calcChain.xml><?xml version="1.0" encoding="utf-8"?>
<calcChain xmlns="http://schemas.openxmlformats.org/spreadsheetml/2006/main">
  <c r="O38" i="13" l="1"/>
  <c r="I46" i="13" l="1"/>
  <c r="H48" i="13" l="1"/>
  <c r="C5" i="16" l="1"/>
  <c r="D7" i="16"/>
  <c r="D5" i="16"/>
  <c r="H38" i="13" l="1"/>
  <c r="F16" i="16" l="1"/>
  <c r="F15" i="16"/>
  <c r="N17" i="13" l="1"/>
  <c r="O17" i="13" s="1"/>
  <c r="N16" i="13"/>
  <c r="O16" i="13"/>
  <c r="N15" i="13"/>
  <c r="O15" i="13" s="1"/>
  <c r="N14" i="13"/>
  <c r="N13" i="13"/>
  <c r="O13" i="13"/>
  <c r="N12" i="13"/>
  <c r="O12" i="13" s="1"/>
  <c r="N11" i="13"/>
  <c r="O11" i="13"/>
  <c r="N10" i="13"/>
  <c r="O10" i="13" s="1"/>
  <c r="N9" i="13"/>
  <c r="O9" i="13" s="1"/>
  <c r="N8" i="13"/>
  <c r="O8" i="13" s="1"/>
  <c r="N7" i="13"/>
  <c r="O7" i="13" s="1"/>
  <c r="N6" i="13"/>
  <c r="O6" i="13" s="1"/>
  <c r="O66" i="13"/>
  <c r="O65" i="13"/>
  <c r="M49" i="13"/>
  <c r="L49" i="13"/>
  <c r="R51" i="13"/>
  <c r="E45" i="13"/>
  <c r="F45" i="13" s="1"/>
  <c r="G45" i="13" s="1"/>
  <c r="D46" i="13"/>
  <c r="D45" i="13"/>
  <c r="M18" i="13"/>
  <c r="L18" i="13"/>
  <c r="I18" i="13"/>
  <c r="H18" i="13"/>
  <c r="D18" i="13"/>
  <c r="F17" i="13"/>
  <c r="G17" i="13" s="1"/>
  <c r="J17" i="13"/>
  <c r="K17" i="13" s="1"/>
  <c r="I45" i="13"/>
  <c r="M45" i="13" s="1"/>
  <c r="H45" i="13"/>
  <c r="L45" i="13" s="1"/>
  <c r="H46" i="13"/>
  <c r="L46" i="13" s="1"/>
  <c r="N46" i="13" s="1"/>
  <c r="O46" i="13" s="1"/>
  <c r="M41" i="13"/>
  <c r="L41" i="13"/>
  <c r="I41" i="13"/>
  <c r="I48" i="13" s="1"/>
  <c r="H41" i="13"/>
  <c r="H49" i="13" s="1"/>
  <c r="E41" i="13"/>
  <c r="E48" i="13"/>
  <c r="F48" i="13" s="1"/>
  <c r="G48" i="13" s="1"/>
  <c r="D41" i="13"/>
  <c r="D48" i="13" s="1"/>
  <c r="N40" i="13"/>
  <c r="O40" i="13" s="1"/>
  <c r="J40" i="13"/>
  <c r="K40" i="13" s="1"/>
  <c r="F40" i="13"/>
  <c r="G40" i="13" s="1"/>
  <c r="N39" i="13"/>
  <c r="O39" i="13" s="1"/>
  <c r="J39" i="13"/>
  <c r="K39" i="13" s="1"/>
  <c r="F39" i="13"/>
  <c r="G39" i="13" s="1"/>
  <c r="N38" i="13"/>
  <c r="J38" i="13"/>
  <c r="K38" i="13" s="1"/>
  <c r="F38" i="13"/>
  <c r="G38" i="13" s="1"/>
  <c r="N37" i="13"/>
  <c r="O37" i="13" s="1"/>
  <c r="J37" i="13"/>
  <c r="K37" i="13" s="1"/>
  <c r="F37" i="13"/>
  <c r="G37" i="13" s="1"/>
  <c r="N36" i="13"/>
  <c r="O36" i="13" s="1"/>
  <c r="J36" i="13"/>
  <c r="K36" i="13" s="1"/>
  <c r="F36" i="13"/>
  <c r="G36" i="13" s="1"/>
  <c r="N35" i="13"/>
  <c r="O35" i="13" s="1"/>
  <c r="J35" i="13"/>
  <c r="K35" i="13"/>
  <c r="F35" i="13"/>
  <c r="G35" i="13" s="1"/>
  <c r="N34" i="13"/>
  <c r="O34" i="13" s="1"/>
  <c r="J34" i="13"/>
  <c r="K34" i="13" s="1"/>
  <c r="F34" i="13"/>
  <c r="G34" i="13" s="1"/>
  <c r="M30" i="13"/>
  <c r="L30" i="13"/>
  <c r="I30" i="13"/>
  <c r="I47" i="13" s="1"/>
  <c r="J47" i="13" s="1"/>
  <c r="K47" i="13" s="1"/>
  <c r="H30" i="13"/>
  <c r="H47" i="13" s="1"/>
  <c r="N47" i="13"/>
  <c r="O47" i="13" s="1"/>
  <c r="E30" i="13"/>
  <c r="E47" i="13" s="1"/>
  <c r="F47" i="13" s="1"/>
  <c r="G47" i="13" s="1"/>
  <c r="D30" i="13"/>
  <c r="D47" i="13" s="1"/>
  <c r="N29" i="13"/>
  <c r="O29" i="13" s="1"/>
  <c r="J29" i="13"/>
  <c r="K29" i="13" s="1"/>
  <c r="F29" i="13"/>
  <c r="G29" i="13" s="1"/>
  <c r="N28" i="13"/>
  <c r="O28" i="13" s="1"/>
  <c r="J28" i="13"/>
  <c r="K28" i="13"/>
  <c r="F28" i="13"/>
  <c r="G28" i="13" s="1"/>
  <c r="N27" i="13"/>
  <c r="O27" i="13" s="1"/>
  <c r="J27" i="13"/>
  <c r="K27" i="13" s="1"/>
  <c r="F27" i="13"/>
  <c r="G27" i="13"/>
  <c r="N26" i="13"/>
  <c r="O26" i="13" s="1"/>
  <c r="J26" i="13"/>
  <c r="K26" i="13" s="1"/>
  <c r="F26" i="13"/>
  <c r="G26" i="13" s="1"/>
  <c r="N25" i="13"/>
  <c r="O25" i="13"/>
  <c r="J25" i="13"/>
  <c r="K25" i="13"/>
  <c r="F25" i="13"/>
  <c r="G25" i="13" s="1"/>
  <c r="N24" i="13"/>
  <c r="O24" i="13"/>
  <c r="J24" i="13"/>
  <c r="K24" i="13"/>
  <c r="F24" i="13"/>
  <c r="G24" i="13" s="1"/>
  <c r="N23" i="13"/>
  <c r="O23" i="13"/>
  <c r="J23" i="13"/>
  <c r="K23" i="13" s="1"/>
  <c r="F23" i="13"/>
  <c r="G23" i="13" s="1"/>
  <c r="N22" i="13"/>
  <c r="O22" i="13"/>
  <c r="J22" i="13"/>
  <c r="K22" i="13"/>
  <c r="F22" i="13"/>
  <c r="G22" i="13"/>
  <c r="J16" i="13"/>
  <c r="K16" i="13" s="1"/>
  <c r="F16" i="13"/>
  <c r="G16" i="13" s="1"/>
  <c r="J15" i="13"/>
  <c r="K15" i="13" s="1"/>
  <c r="F15" i="13"/>
  <c r="G15" i="13" s="1"/>
  <c r="J14" i="13"/>
  <c r="P14" i="13" s="1"/>
  <c r="Q14" i="13" s="1"/>
  <c r="F14" i="13"/>
  <c r="J13" i="13"/>
  <c r="K13" i="13" s="1"/>
  <c r="F13" i="13"/>
  <c r="G13" i="13" s="1"/>
  <c r="J12" i="13"/>
  <c r="K12" i="13"/>
  <c r="F12" i="13"/>
  <c r="G12" i="13" s="1"/>
  <c r="J11" i="13"/>
  <c r="K11" i="13" s="1"/>
  <c r="F11" i="13"/>
  <c r="G11" i="13" s="1"/>
  <c r="J10" i="13"/>
  <c r="K10" i="13" s="1"/>
  <c r="F10" i="13"/>
  <c r="G10" i="13" s="1"/>
  <c r="J9" i="13"/>
  <c r="K9" i="13" s="1"/>
  <c r="F9" i="13"/>
  <c r="G9" i="13" s="1"/>
  <c r="J8" i="13"/>
  <c r="K8" i="13" s="1"/>
  <c r="F8" i="13"/>
  <c r="G8" i="13" s="1"/>
  <c r="J7" i="13"/>
  <c r="K7" i="13"/>
  <c r="J6" i="13"/>
  <c r="K6" i="13" s="1"/>
  <c r="F6" i="13"/>
  <c r="G6" i="13" s="1"/>
  <c r="J30" i="13"/>
  <c r="F41" i="13"/>
  <c r="N41" i="13"/>
  <c r="E18" i="13"/>
  <c r="F18" i="13" s="1"/>
  <c r="E46" i="13"/>
  <c r="F46" i="13" s="1"/>
  <c r="G46" i="13" s="1"/>
  <c r="F7" i="13"/>
  <c r="G7" i="13" s="1"/>
  <c r="N30" i="13" l="1"/>
  <c r="O30" i="13"/>
  <c r="N18" i="13"/>
  <c r="P38" i="13"/>
  <c r="Q38" i="13" s="1"/>
  <c r="F30" i="13"/>
  <c r="P25" i="13"/>
  <c r="Q25" i="13" s="1"/>
  <c r="P15" i="13"/>
  <c r="Q15" i="13" s="1"/>
  <c r="J18" i="13"/>
  <c r="N49" i="13"/>
  <c r="O49" i="13" s="1"/>
  <c r="J41" i="13"/>
  <c r="M50" i="13"/>
  <c r="N45" i="13"/>
  <c r="O45" i="13" s="1"/>
  <c r="J45" i="13"/>
  <c r="K45" i="13" s="1"/>
  <c r="K41" i="13"/>
  <c r="P16" i="13"/>
  <c r="Q16" i="13" s="1"/>
  <c r="P13" i="13"/>
  <c r="Q13" i="13" s="1"/>
  <c r="P9" i="13"/>
  <c r="Q9" i="13" s="1"/>
  <c r="K18" i="13"/>
  <c r="L50" i="13"/>
  <c r="L51" i="13" s="1"/>
  <c r="H50" i="13"/>
  <c r="H51" i="13" s="1"/>
  <c r="O41" i="13"/>
  <c r="P40" i="13"/>
  <c r="Q40" i="13" s="1"/>
  <c r="P36" i="13"/>
  <c r="Q36" i="13" s="1"/>
  <c r="P39" i="13"/>
  <c r="Q39" i="13" s="1"/>
  <c r="I49" i="13"/>
  <c r="J49" i="13" s="1"/>
  <c r="P49" i="13" s="1"/>
  <c r="J48" i="13"/>
  <c r="K48" i="13" s="1"/>
  <c r="N48" i="13"/>
  <c r="O48" i="13" s="1"/>
  <c r="P37" i="13"/>
  <c r="Q37" i="13" s="1"/>
  <c r="P35" i="13"/>
  <c r="Q35" i="13" s="1"/>
  <c r="P34" i="13"/>
  <c r="G41" i="13"/>
  <c r="D51" i="13"/>
  <c r="P24" i="13"/>
  <c r="Q24" i="13" s="1"/>
  <c r="P29" i="13"/>
  <c r="Q29" i="13" s="1"/>
  <c r="K30" i="13"/>
  <c r="P23" i="13"/>
  <c r="Q23" i="13" s="1"/>
  <c r="P27" i="13"/>
  <c r="Q27" i="13" s="1"/>
  <c r="Q47" i="13"/>
  <c r="P22" i="13"/>
  <c r="Q22" i="13" s="1"/>
  <c r="P28" i="13"/>
  <c r="Q28" i="13" s="1"/>
  <c r="P26" i="13"/>
  <c r="Q26" i="13" s="1"/>
  <c r="G30" i="13"/>
  <c r="O18" i="13"/>
  <c r="P6" i="13"/>
  <c r="Q6" i="13" s="1"/>
  <c r="P12" i="13"/>
  <c r="Q12" i="13" s="1"/>
  <c r="P11" i="13"/>
  <c r="Q11" i="13" s="1"/>
  <c r="P8" i="13"/>
  <c r="Q8" i="13" s="1"/>
  <c r="J46" i="13"/>
  <c r="K46" i="13" s="1"/>
  <c r="Q46" i="13" s="1"/>
  <c r="I50" i="13"/>
  <c r="M51" i="13"/>
  <c r="P17" i="13"/>
  <c r="Q17" i="13" s="1"/>
  <c r="P10" i="13"/>
  <c r="Q10" i="13" s="1"/>
  <c r="P7" i="13"/>
  <c r="Q7" i="13" s="1"/>
  <c r="G18" i="13"/>
  <c r="G51" i="13"/>
  <c r="E51" i="13"/>
  <c r="F51" i="13" s="1"/>
  <c r="Q45" i="13" l="1"/>
  <c r="N51" i="13"/>
  <c r="N50" i="13"/>
  <c r="O51" i="13" s="1"/>
  <c r="Q30" i="13"/>
  <c r="Q18" i="13"/>
  <c r="Q48" i="13"/>
  <c r="K49" i="13"/>
  <c r="Q34" i="13"/>
  <c r="Q41" i="13" s="1"/>
  <c r="P41" i="13"/>
  <c r="P30" i="13"/>
  <c r="I51" i="13"/>
  <c r="J51" i="13" s="1"/>
  <c r="J50" i="13"/>
  <c r="P18" i="13"/>
  <c r="Q49" i="13" l="1"/>
  <c r="P51" i="13"/>
  <c r="Q50" i="13" l="1"/>
  <c r="Q51" i="13" s="1"/>
  <c r="K51" i="13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sharedStrings.xml><?xml version="1.0" encoding="utf-8"?>
<sst xmlns="http://schemas.openxmlformats.org/spreadsheetml/2006/main" count="49092" uniqueCount="9288">
  <si>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</si>
  <si>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</si>
  <si>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</si>
  <si>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</si>
  <si>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</si>
  <si>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</si>
  <si>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</si>
  <si>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</si>
  <si>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</si>
  <si>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</si>
  <si>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</si>
  <si>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</si>
  <si>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</si>
  <si>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</si>
  <si>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</si>
  <si>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</si>
  <si>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</si>
  <si>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</si>
  <si>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</si>
  <si>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</si>
  <si>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</si>
  <si>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</si>
  <si>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</si>
  <si>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</si>
  <si>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</si>
  <si>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</si>
  <si>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</si>
  <si>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</si>
  <si>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</si>
  <si>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</si>
  <si>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</si>
  <si>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</si>
  <si>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</si>
  <si>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</si>
  <si>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</si>
  <si>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</si>
  <si>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</si>
  <si>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</si>
  <si>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</si>
  <si>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</si>
  <si>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</si>
  <si>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</si>
  <si>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</si>
  <si>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</si>
  <si>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</si>
  <si>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</si>
  <si>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</si>
  <si>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</si>
  <si>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</si>
  <si>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</si>
  <si>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</si>
  <si>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</si>
  <si>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</si>
  <si>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</si>
  <si>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</si>
  <si>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</si>
  <si>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</si>
  <si>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</si>
  <si>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</si>
  <si>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</si>
  <si>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</si>
  <si>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</si>
  <si>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</si>
  <si>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</si>
  <si>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</si>
  <si>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</si>
  <si>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</si>
  <si>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</si>
  <si>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</si>
  <si>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</si>
  <si>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</si>
  <si>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</si>
  <si>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</si>
  <si>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</si>
  <si>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</si>
  <si>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</si>
  <si>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</si>
  <si>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</si>
  <si>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</si>
  <si>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</si>
  <si>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</si>
  <si>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</si>
  <si>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</si>
  <si>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</si>
  <si>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</si>
  <si>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</si>
  <si>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</si>
  <si>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</si>
  <si>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</si>
  <si>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</si>
  <si>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</si>
  <si>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</si>
  <si>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</si>
  <si>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</si>
  <si>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</si>
  <si>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</si>
  <si>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</si>
  <si>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</si>
  <si>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</si>
  <si>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</si>
  <si>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</si>
  <si>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</si>
  <si>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</si>
  <si>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</si>
  <si>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</si>
  <si>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</si>
  <si>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</si>
  <si>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</si>
  <si>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</si>
  <si>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</si>
  <si>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</si>
  <si>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</si>
  <si>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</si>
  <si>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</si>
  <si>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</si>
  <si>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</si>
  <si>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</si>
  <si>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</si>
  <si>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</si>
  <si>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</si>
  <si>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</si>
  <si>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</si>
  <si>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</si>
  <si>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</si>
  <si>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</si>
  <si>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</si>
  <si>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</si>
  <si>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</si>
  <si>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</si>
  <si>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</si>
  <si>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</si>
  <si>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</si>
  <si>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</si>
  <si>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</si>
  <si>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</si>
  <si>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</si>
  <si>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</si>
  <si>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</si>
  <si>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</si>
  <si>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</si>
  <si>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</si>
  <si>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</si>
  <si>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</si>
  <si>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</si>
  <si>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</si>
  <si>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</si>
  <si>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</si>
  <si>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</si>
  <si>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</si>
  <si>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</si>
  <si>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</si>
  <si>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</si>
  <si>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</si>
  <si>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</si>
  <si>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</si>
  <si>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</si>
  <si>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</si>
  <si>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</si>
  <si>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</si>
  <si>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</si>
  <si>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</si>
  <si>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</si>
  <si>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</si>
  <si>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</si>
  <si>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</si>
  <si>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</si>
  <si>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</si>
  <si>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</si>
  <si>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</si>
  <si>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</si>
  <si>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</si>
  <si>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</si>
  <si>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</si>
  <si>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</si>
  <si>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</si>
  <si>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</si>
  <si>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</si>
  <si>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</si>
  <si>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</si>
  <si>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</si>
  <si>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</si>
  <si>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</si>
  <si>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</si>
  <si>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</si>
  <si>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</si>
  <si>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</si>
  <si>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</si>
  <si>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</si>
  <si>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</si>
  <si>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</si>
  <si>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</si>
  <si>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</si>
  <si>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</si>
  <si>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</si>
  <si>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</si>
  <si>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</si>
  <si>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</si>
  <si>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</si>
  <si>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</si>
  <si>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</si>
  <si>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</si>
  <si>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</si>
  <si>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</si>
  <si>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</si>
  <si>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</si>
  <si>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</si>
  <si>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</si>
  <si>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</si>
  <si>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</si>
  <si>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</si>
  <si>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</si>
  <si>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</si>
  <si>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</si>
  <si>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</si>
  <si>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</si>
  <si>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</si>
  <si>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</si>
  <si>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</si>
  <si>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</si>
  <si>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</si>
  <si>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</si>
  <si>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</si>
  <si>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</si>
  <si>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</si>
  <si>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</si>
  <si>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</si>
  <si>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</si>
  <si>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</si>
  <si>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</si>
  <si>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</si>
  <si>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</si>
  <si>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</si>
  <si>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</si>
  <si>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</si>
  <si>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</si>
  <si>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</si>
  <si>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</si>
  <si>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</si>
  <si>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</si>
  <si>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</si>
  <si>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</si>
  <si>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</si>
  <si>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</si>
  <si>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</si>
  <si>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</si>
  <si>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</si>
  <si>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</si>
  <si>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</si>
  <si>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</si>
  <si>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</si>
  <si>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</si>
  <si>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</si>
  <si>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</si>
  <si>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</si>
  <si>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</si>
  <si>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</si>
  <si>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</si>
  <si>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</si>
  <si>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</si>
  <si>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</si>
  <si>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</si>
  <si>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</si>
  <si>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</si>
  <si>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</si>
  <si>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</si>
  <si>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</si>
  <si>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</si>
  <si>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</si>
  <si>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</si>
  <si>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</si>
  <si>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</si>
  <si>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</si>
  <si>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</si>
  <si>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</si>
  <si>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</si>
  <si>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</si>
  <si>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</si>
  <si>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</si>
  <si>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</si>
  <si>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</si>
  <si>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</si>
  <si>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</si>
  <si>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</si>
  <si>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</si>
  <si>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</si>
  <si>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</si>
  <si>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</si>
  <si>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</si>
  <si>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</si>
  <si>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</si>
  <si>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</si>
  <si>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</si>
  <si>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</si>
  <si>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</si>
  <si>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</si>
  <si>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</si>
  <si>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</si>
  <si>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</si>
  <si>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</si>
  <si>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</si>
  <si>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</si>
  <si>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</si>
  <si>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</si>
  <si>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</si>
  <si>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</si>
  <si>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</si>
  <si>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</si>
  <si>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</si>
  <si>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</si>
  <si>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</si>
  <si>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</si>
  <si>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</si>
  <si>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</si>
  <si>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</si>
  <si>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</si>
  <si>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</si>
  <si>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</si>
  <si>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</si>
  <si>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</si>
  <si>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</si>
  <si>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</si>
  <si>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</si>
  <si>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</si>
  <si>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</si>
  <si>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</si>
  <si>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</si>
  <si>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</si>
  <si>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</si>
  <si>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</si>
  <si>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</si>
  <si>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</si>
  <si>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</si>
  <si>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</si>
  <si>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</si>
  <si>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</si>
  <si>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</si>
  <si>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</si>
  <si>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</si>
  <si>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</si>
  <si>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</si>
  <si>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</si>
  <si>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</si>
  <si>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</si>
  <si>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</si>
  <si>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</si>
  <si>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</si>
  <si>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</si>
  <si>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</si>
  <si>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</si>
  <si>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</si>
  <si>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</si>
  <si>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</si>
  <si>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</si>
  <si>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</si>
  <si>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</si>
  <si>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</si>
  <si>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</si>
  <si>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</si>
  <si>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</si>
  <si>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</si>
  <si>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</si>
  <si>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</si>
  <si>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</si>
  <si>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</si>
  <si>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</si>
  <si>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</si>
  <si>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</si>
  <si>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</si>
  <si>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</si>
  <si>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</si>
  <si>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</si>
  <si>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</si>
  <si>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</si>
  <si>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</si>
  <si>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</si>
  <si>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</si>
  <si>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</si>
  <si>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</si>
  <si>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</si>
  <si>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</si>
  <si>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</si>
  <si>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</si>
  <si>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</si>
  <si>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</si>
  <si>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</si>
  <si>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</si>
  <si>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</si>
  <si>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</si>
  <si>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</si>
  <si>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</si>
  <si>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</si>
  <si>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</si>
  <si>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</si>
  <si>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</si>
  <si>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</si>
  <si>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</si>
  <si>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</si>
  <si>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</si>
  <si>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</si>
  <si>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</si>
  <si>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</si>
  <si>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</si>
  <si>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</si>
  <si>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</si>
  <si>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</si>
  <si>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</si>
  <si>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</si>
  <si>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</si>
  <si>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</si>
  <si>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</si>
  <si>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</si>
  <si>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</si>
  <si>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</si>
  <si>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</si>
  <si>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</si>
  <si>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</si>
  <si>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</si>
  <si>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</si>
  <si>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</si>
  <si>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</si>
  <si>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</si>
  <si>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</si>
  <si>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</si>
  <si>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</si>
  <si>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</si>
  <si>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</si>
  <si>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</si>
  <si>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</si>
  <si>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</si>
  <si>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</si>
  <si>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</si>
  <si>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</si>
  <si>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</si>
  <si>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</si>
  <si>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</si>
  <si>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</si>
  <si>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</si>
  <si>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</si>
  <si>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</si>
  <si>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</si>
  <si>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</si>
  <si>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</si>
  <si>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</si>
  <si>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</si>
  <si>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</si>
  <si>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</si>
  <si>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</si>
  <si>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</si>
  <si>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</si>
  <si>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</si>
  <si>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</si>
  <si>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</si>
  <si>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</si>
  <si>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</si>
  <si>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</si>
  <si>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</si>
  <si>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</si>
  <si>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</si>
  <si>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</si>
  <si>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</si>
  <si>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</si>
  <si>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</si>
  <si>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</si>
  <si>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</si>
  <si>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</si>
  <si>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</si>
  <si>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</si>
  <si>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</si>
  <si>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</si>
  <si>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</si>
  <si>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</si>
  <si>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</si>
  <si>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</si>
  <si>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</si>
  <si>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</si>
  <si>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</si>
  <si>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</si>
  <si>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</si>
  <si>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</si>
  <si>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</si>
  <si>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</si>
  <si>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</si>
  <si>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</si>
  <si>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</si>
  <si>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</si>
  <si>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</si>
  <si>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</si>
  <si>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</si>
  <si>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</si>
  <si>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</si>
  <si>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</si>
  <si>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</si>
  <si>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</si>
  <si>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</si>
  <si>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</si>
  <si>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</si>
  <si>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</si>
  <si>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</si>
  <si>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</si>
  <si>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</si>
  <si>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</si>
  <si>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</si>
  <si>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</si>
  <si>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</si>
  <si>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</si>
  <si>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</si>
  <si>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</si>
  <si>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</si>
  <si>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</si>
  <si>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</si>
  <si>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</si>
  <si>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</si>
  <si>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</si>
  <si>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</si>
  <si>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</si>
  <si>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</si>
  <si>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</si>
  <si>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</si>
  <si>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</si>
  <si>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</si>
  <si>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</si>
  <si>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</si>
  <si>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</si>
  <si>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</si>
  <si>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</si>
  <si>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</si>
  <si>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</si>
  <si>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</si>
  <si>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</si>
  <si>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</si>
  <si>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</si>
  <si>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</si>
  <si>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</si>
  <si>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</si>
  <si>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</si>
  <si>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</si>
  <si>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</si>
  <si>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</si>
  <si>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</si>
  <si>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</si>
  <si>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</si>
  <si>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</si>
  <si>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</si>
  <si>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</si>
  <si>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</si>
  <si>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</si>
  <si>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</si>
  <si>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</si>
  <si>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</si>
  <si>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</si>
  <si>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</si>
  <si>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</si>
  <si>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</si>
  <si>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</si>
  <si>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</si>
  <si>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</si>
  <si>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</si>
  <si>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</si>
  <si>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</si>
  <si>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</si>
  <si>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</si>
  <si>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</si>
  <si>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</si>
  <si>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</si>
  <si>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</si>
  <si>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</si>
  <si>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</si>
  <si>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</si>
  <si>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</si>
  <si>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</si>
  <si>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</si>
  <si>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</si>
  <si>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</si>
  <si>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</si>
  <si>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</si>
  <si>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</si>
  <si>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</si>
  <si>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</si>
  <si>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</si>
  <si>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</si>
  <si>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</si>
  <si>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</si>
  <si>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</si>
  <si>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</si>
  <si>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</si>
  <si>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</si>
  <si>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</si>
  <si>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</si>
  <si>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</si>
  <si>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</si>
  <si>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</si>
  <si>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</si>
  <si>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</si>
  <si>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</si>
  <si>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</si>
  <si>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</si>
  <si>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</si>
  <si>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</si>
  <si>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</si>
  <si>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</si>
  <si>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</si>
  <si>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</si>
  <si>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</si>
  <si>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</si>
  <si>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</si>
  <si>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</si>
  <si>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</si>
  <si>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</si>
  <si>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</si>
  <si>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</si>
  <si>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</si>
  <si>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</si>
  <si>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</si>
  <si>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</si>
  <si>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</si>
  <si>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</si>
  <si>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</si>
  <si>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</si>
  <si>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</si>
  <si>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</si>
  <si>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</si>
  <si>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</si>
  <si>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</si>
  <si>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</si>
  <si>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</si>
  <si>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</si>
  <si>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</si>
  <si>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</si>
  <si>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</si>
  <si>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</si>
  <si>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</si>
  <si>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</si>
  <si>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</si>
  <si>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</si>
  <si>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</si>
  <si>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</si>
  <si>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</si>
  <si>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</si>
  <si>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</si>
  <si>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</si>
  <si>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</si>
  <si>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</si>
  <si>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</si>
  <si>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</si>
  <si>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</si>
  <si>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</si>
  <si>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</si>
  <si>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</si>
  <si>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</si>
  <si>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</si>
  <si>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</si>
  <si>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</si>
  <si>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</si>
  <si>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</si>
  <si>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</si>
  <si>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</si>
  <si>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</si>
  <si>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</si>
  <si>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</si>
  <si>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</si>
  <si>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</si>
  <si>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</si>
  <si>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</si>
  <si>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</si>
  <si>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</si>
  <si>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</si>
  <si>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</si>
  <si>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</si>
  <si>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</si>
  <si>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</si>
  <si>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</si>
  <si>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</si>
  <si>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</si>
  <si>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</si>
  <si>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</si>
  <si>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</si>
  <si>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</si>
  <si>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</si>
  <si>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</si>
  <si>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</si>
  <si>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</si>
  <si>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</si>
  <si>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</si>
  <si>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</si>
  <si>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</si>
  <si>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</si>
  <si>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</si>
  <si>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</si>
  <si>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</si>
  <si>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</si>
  <si>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</si>
  <si>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</si>
  <si>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</si>
  <si>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</si>
  <si>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</si>
  <si>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</si>
  <si>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</si>
  <si>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</si>
  <si>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</si>
  <si>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</si>
  <si>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</si>
  <si>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</si>
  <si>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</si>
  <si>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</si>
  <si>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</si>
  <si>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</si>
  <si>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</si>
  <si>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</si>
  <si>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</si>
  <si>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</si>
  <si>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</si>
  <si>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</si>
  <si>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</si>
  <si>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</si>
  <si>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</si>
  <si>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</si>
  <si>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</si>
  <si>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</si>
  <si>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</si>
  <si>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</si>
  <si>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</si>
  <si>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</si>
  <si>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</si>
  <si>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</si>
  <si>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</si>
  <si>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</si>
  <si>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</si>
  <si>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</si>
  <si>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</si>
  <si>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</si>
  <si>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</si>
  <si>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</si>
  <si>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</si>
  <si>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</si>
  <si>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</si>
  <si>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</si>
  <si>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</si>
  <si>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</si>
  <si>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</si>
  <si>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</si>
  <si>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</si>
  <si>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</si>
  <si>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</si>
  <si>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</si>
  <si>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</si>
  <si>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</si>
  <si>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</si>
  <si>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</si>
  <si>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</si>
  <si>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</si>
  <si>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</si>
  <si>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</si>
  <si>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</si>
  <si>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</si>
  <si>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</si>
  <si>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</si>
  <si>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</si>
  <si>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</si>
  <si>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</si>
  <si>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</si>
  <si>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</si>
  <si>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</si>
  <si>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</si>
  <si>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</si>
  <si>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</si>
  <si>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</si>
  <si>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</si>
  <si>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</si>
  <si>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</si>
  <si>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</si>
  <si>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</si>
  <si>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</si>
  <si>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</si>
  <si>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</si>
  <si>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</si>
  <si>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</si>
  <si>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</si>
  <si>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</si>
  <si>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</si>
  <si>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</si>
  <si>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</si>
  <si>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</si>
  <si>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</si>
  <si>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</si>
  <si>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</si>
  <si>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</si>
  <si>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</si>
  <si>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</si>
  <si>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</si>
  <si>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</si>
  <si>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</si>
  <si>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</si>
  <si>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</si>
  <si>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</si>
  <si>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</si>
  <si>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</si>
  <si>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</si>
  <si>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</si>
  <si>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</si>
  <si>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</si>
  <si>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</si>
  <si>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</si>
  <si>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</si>
  <si>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</si>
  <si>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</si>
  <si>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</si>
  <si>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</si>
  <si>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</si>
  <si>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</si>
  <si>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</si>
  <si>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</si>
  <si>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</si>
  <si>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</si>
  <si>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</si>
  <si>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</si>
  <si>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</si>
  <si>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</si>
  <si>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</si>
  <si>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</si>
  <si>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</si>
  <si>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</si>
  <si>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</si>
  <si>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</si>
  <si>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</si>
  <si>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</si>
  <si>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</si>
  <si>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</si>
  <si>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</si>
  <si>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</si>
  <si>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</si>
  <si>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</si>
  <si>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</si>
  <si>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</si>
  <si>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</si>
  <si>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</si>
  <si>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</si>
  <si>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</si>
  <si>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</si>
  <si>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</si>
  <si>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</si>
  <si>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</si>
  <si>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</si>
  <si>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</si>
  <si>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</si>
  <si>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</si>
  <si>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</si>
  <si>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</si>
  <si>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</si>
  <si>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</si>
  <si>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</si>
  <si>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</si>
  <si>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</si>
  <si>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</si>
  <si>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</si>
  <si>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</si>
  <si>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</si>
  <si>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</si>
  <si>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</si>
  <si>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</si>
  <si>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</si>
  <si>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</si>
  <si>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</si>
  <si>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</si>
  <si>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</si>
  <si>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</si>
  <si>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</si>
  <si>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</si>
  <si>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</si>
  <si>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</si>
  <si>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</si>
  <si>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</si>
  <si>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</si>
  <si>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</si>
  <si>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</si>
  <si>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</si>
  <si>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</si>
  <si>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</si>
  <si>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</si>
  <si>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</si>
  <si>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</si>
  <si>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</si>
  <si>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</si>
  <si>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</si>
  <si>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</si>
  <si>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</si>
  <si>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</si>
  <si>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</si>
  <si>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</si>
  <si>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</si>
  <si>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</si>
  <si>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</si>
  <si>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</si>
  <si>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</si>
  <si>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</si>
  <si>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</si>
  <si>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</si>
  <si>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</si>
  <si>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</si>
  <si>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</si>
  <si>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</si>
  <si>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</si>
  <si>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</si>
  <si>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</si>
  <si>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</si>
  <si>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</si>
  <si>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</si>
  <si>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</si>
  <si>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</si>
  <si>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</si>
  <si>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</si>
  <si>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</si>
  <si>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</si>
  <si>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</si>
  <si>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</si>
  <si>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</si>
  <si>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</si>
  <si>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</si>
  <si>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</si>
  <si>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</si>
  <si>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</si>
  <si>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</si>
  <si>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</si>
  <si>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</si>
  <si>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</si>
  <si>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</si>
  <si>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</si>
  <si>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</si>
  <si>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</si>
  <si>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</si>
  <si>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</si>
  <si>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</si>
  <si>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</si>
  <si>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</si>
  <si>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</si>
  <si>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</si>
  <si>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</si>
  <si>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</si>
  <si>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</si>
  <si>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</si>
  <si>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</si>
  <si>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</si>
  <si>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</si>
  <si>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</si>
  <si>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</si>
  <si>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</si>
  <si>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</si>
  <si>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</si>
  <si>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</si>
  <si>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</si>
  <si>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</si>
  <si>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</si>
  <si>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</si>
  <si>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</si>
  <si>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</si>
  <si>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</si>
  <si>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</si>
  <si>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</si>
  <si>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</si>
  <si>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</si>
  <si>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</si>
  <si>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</si>
  <si>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</si>
  <si>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</si>
  <si>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</si>
  <si>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</si>
  <si>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</si>
  <si>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</si>
  <si>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</si>
  <si>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</si>
  <si>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</si>
  <si>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</si>
  <si>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</si>
  <si>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</si>
  <si>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</si>
  <si>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</si>
  <si>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</si>
  <si>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</si>
  <si>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</si>
  <si>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</si>
  <si>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</si>
  <si>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</si>
  <si>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</si>
  <si>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</si>
  <si>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</si>
  <si>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</si>
  <si>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</si>
  <si>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</si>
  <si>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</si>
  <si>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</si>
  <si>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</si>
  <si>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</si>
  <si>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</si>
  <si>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</si>
  <si>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</si>
  <si>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</si>
  <si>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</si>
  <si>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</si>
  <si>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</si>
  <si>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</si>
  <si>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</si>
  <si>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</si>
  <si>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</si>
  <si>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</si>
  <si>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</si>
  <si>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</si>
  <si>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</si>
  <si>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</si>
  <si>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</si>
  <si>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</si>
  <si>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</si>
  <si>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</si>
  <si>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</si>
  <si>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</si>
  <si>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</si>
  <si>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</si>
  <si>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</si>
  <si>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</si>
  <si>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</si>
  <si>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</si>
  <si>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</si>
  <si>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</si>
  <si>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</si>
  <si>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</si>
  <si>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</si>
  <si>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</si>
  <si>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</si>
  <si>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</si>
  <si>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</si>
  <si>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</si>
  <si>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</si>
  <si>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</si>
  <si>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</si>
  <si>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</si>
  <si>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</si>
  <si>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</si>
  <si>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</si>
  <si>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</si>
  <si>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</si>
  <si>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</si>
  <si>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</si>
  <si>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</si>
  <si>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</si>
  <si>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</si>
  <si>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</si>
  <si>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</si>
  <si>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</si>
  <si>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</si>
  <si>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</si>
  <si>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</si>
  <si>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</si>
  <si>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</si>
  <si>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</si>
  <si>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</si>
  <si>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</si>
  <si>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</si>
  <si>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</si>
  <si>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</si>
  <si>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</si>
  <si>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</si>
  <si>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</si>
  <si>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</si>
  <si>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</si>
  <si>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</si>
  <si>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</si>
  <si>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</si>
  <si>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</si>
  <si>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</si>
  <si>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</si>
  <si>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</si>
  <si>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</si>
  <si>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</si>
  <si>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</si>
  <si>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</si>
  <si>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</si>
  <si>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</si>
  <si>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</si>
  <si>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</si>
  <si>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</si>
  <si>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</si>
  <si>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</si>
  <si>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</si>
  <si>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</si>
  <si>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</si>
  <si>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</si>
  <si>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</si>
  <si>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</si>
  <si>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</si>
  <si>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</si>
  <si>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</si>
  <si>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</si>
  <si>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</si>
  <si>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</si>
  <si>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</si>
  <si>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</si>
  <si>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</si>
  <si>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</si>
  <si>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</si>
  <si>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</si>
  <si>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</si>
  <si>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</si>
  <si>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</si>
  <si>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</si>
  <si>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</si>
  <si>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</si>
  <si>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</si>
  <si>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</si>
  <si>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</si>
  <si>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</si>
  <si>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</si>
  <si>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</si>
  <si>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</si>
  <si>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</si>
  <si>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</si>
  <si>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</si>
  <si>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</si>
  <si>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</si>
  <si>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</si>
  <si>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</si>
  <si>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</si>
  <si>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</si>
  <si>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</si>
  <si>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</si>
  <si>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</si>
  <si>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</si>
  <si>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</si>
  <si>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</si>
  <si>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</si>
  <si>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</si>
  <si>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</si>
  <si>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</si>
  <si>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</si>
  <si>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</si>
  <si>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</si>
  <si>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</si>
  <si>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</si>
  <si>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</si>
  <si>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</si>
  <si>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</si>
  <si>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</si>
  <si>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</si>
  <si>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</si>
  <si>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</si>
  <si>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</si>
  <si>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</si>
  <si>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</si>
  <si>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</si>
  <si>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</si>
  <si>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</si>
  <si>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</si>
  <si>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</si>
  <si>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</si>
  <si>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</si>
  <si>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</si>
  <si>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</si>
  <si>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</si>
  <si>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</si>
  <si>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</si>
  <si>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</si>
  <si>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</si>
  <si>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</si>
  <si>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</si>
  <si>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</si>
  <si>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</si>
  <si>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</si>
  <si>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</si>
  <si>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</si>
  <si>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</si>
  <si>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</si>
  <si>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</si>
  <si>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</si>
  <si>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</si>
  <si>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</si>
  <si>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</si>
  <si>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</si>
  <si>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</si>
  <si>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</si>
  <si>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</si>
  <si>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</si>
  <si>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</si>
  <si>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</si>
  <si>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</si>
  <si>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</si>
  <si>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</si>
  <si>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</si>
  <si>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</si>
  <si>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</si>
  <si>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</si>
  <si>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</si>
  <si>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</si>
  <si>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</si>
  <si>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</si>
  <si>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</si>
  <si>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</si>
  <si>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</si>
  <si>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</si>
  <si>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</si>
  <si>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</si>
  <si>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</si>
  <si>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</si>
  <si>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</si>
  <si>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</si>
  <si>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</si>
  <si>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</si>
  <si>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</si>
  <si>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</si>
  <si>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</si>
  <si>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</si>
  <si>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</si>
  <si>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</si>
  <si>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</si>
  <si>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</si>
  <si>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</si>
  <si>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</si>
  <si>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</si>
  <si>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</si>
  <si>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</si>
  <si>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</si>
  <si>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</si>
  <si>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</si>
  <si>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</si>
  <si>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</si>
  <si>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</si>
  <si>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</si>
  <si>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</si>
  <si>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</si>
  <si>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</si>
  <si>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</si>
  <si>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</si>
  <si>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</si>
  <si>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</si>
  <si>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</si>
  <si>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</si>
  <si>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</si>
  <si>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</si>
  <si>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</si>
  <si>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</si>
  <si>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</si>
  <si>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</si>
  <si>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</si>
  <si>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</si>
  <si>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</si>
  <si>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</si>
  <si>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</si>
  <si>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</si>
  <si>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</si>
  <si>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</si>
  <si>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</si>
  <si>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</si>
  <si>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</si>
  <si>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</si>
  <si>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</si>
  <si>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</si>
  <si>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</si>
  <si>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</si>
  <si>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</si>
  <si>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</si>
  <si>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</si>
  <si>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</si>
  <si>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</si>
  <si>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</si>
  <si>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</si>
  <si>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</si>
  <si>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</si>
  <si>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</si>
  <si>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</si>
  <si>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</si>
  <si>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</si>
  <si>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</si>
  <si>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</si>
  <si>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</si>
  <si>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</si>
  <si>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</si>
  <si>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</si>
  <si>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</si>
  <si>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</si>
  <si>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</si>
  <si>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</si>
  <si>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</si>
  <si>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</si>
  <si>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</si>
  <si>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</si>
  <si>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</si>
  <si>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</si>
  <si>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</si>
  <si>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</si>
  <si>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</si>
  <si>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</si>
  <si>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</si>
  <si>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</si>
  <si>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</si>
  <si>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</si>
  <si>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</si>
  <si>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</si>
  <si>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</si>
  <si>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</si>
  <si>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</si>
  <si>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</si>
  <si>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</si>
  <si>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</si>
  <si>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</si>
  <si>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</si>
  <si>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</si>
  <si>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</si>
  <si>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</si>
  <si>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</si>
  <si>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</si>
  <si>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</si>
  <si>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</si>
  <si>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</si>
  <si>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</si>
  <si>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</si>
  <si>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</si>
  <si>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</si>
  <si>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</si>
  <si>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</si>
  <si>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</si>
  <si>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</si>
  <si>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</si>
  <si>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</si>
  <si>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</si>
  <si>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</si>
  <si>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</si>
  <si>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</si>
  <si>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</si>
  <si>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</si>
  <si>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</si>
  <si>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</si>
  <si>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</si>
  <si>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</si>
  <si>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</si>
  <si>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</si>
  <si>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</si>
  <si>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</si>
  <si>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</si>
  <si>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</si>
  <si>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</si>
  <si>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</si>
  <si>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</si>
  <si>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</si>
  <si>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</si>
  <si>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</si>
  <si>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</si>
  <si>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</si>
  <si>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</si>
  <si>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</si>
  <si>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</si>
  <si>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</si>
  <si>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</si>
  <si>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</si>
  <si>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</si>
  <si>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</si>
  <si>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</si>
  <si>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</si>
  <si>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</si>
  <si>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</si>
  <si>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</si>
  <si>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</si>
  <si>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</si>
  <si>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</si>
  <si>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</si>
  <si>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</si>
  <si>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</si>
  <si>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</si>
  <si>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</si>
  <si>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</si>
  <si>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</si>
  <si>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</si>
  <si>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</si>
  <si>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</si>
  <si>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</si>
  <si>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</si>
  <si>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</si>
  <si>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</si>
  <si>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</si>
  <si>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</si>
  <si>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</si>
  <si>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</si>
  <si>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</si>
  <si>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</si>
  <si>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</si>
  <si>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</si>
  <si>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</si>
  <si>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</si>
  <si>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</si>
  <si>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</si>
  <si>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</si>
  <si>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</si>
  <si>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</si>
  <si>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</si>
  <si>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</si>
  <si>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</si>
  <si>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</si>
  <si>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</si>
  <si>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</si>
  <si>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</si>
  <si>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</si>
  <si>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</si>
  <si>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</si>
  <si>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</si>
  <si>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</si>
  <si>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</si>
  <si>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</si>
  <si>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</si>
  <si>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</si>
  <si>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</si>
  <si>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</si>
  <si>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</si>
  <si>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</si>
  <si>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</si>
  <si>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</si>
  <si>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</si>
  <si>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</si>
  <si>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</si>
  <si>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</si>
  <si>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</si>
  <si>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</si>
  <si>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</si>
  <si>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</si>
  <si>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</si>
  <si>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</si>
  <si>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</si>
  <si>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</si>
  <si>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</si>
  <si>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</si>
  <si>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</si>
  <si>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</si>
  <si>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</si>
  <si>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</si>
  <si>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</si>
  <si>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</si>
  <si>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</si>
  <si>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</si>
  <si>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</si>
  <si>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</si>
  <si>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</si>
  <si>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</si>
  <si>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</si>
  <si>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</si>
  <si>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</si>
  <si>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</si>
  <si>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</si>
  <si>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</si>
  <si>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</si>
  <si>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</si>
  <si>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</si>
  <si>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</si>
  <si>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</si>
  <si>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</si>
  <si>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</si>
  <si>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</si>
  <si>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</si>
  <si>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</si>
  <si>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</si>
  <si>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</si>
  <si>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</si>
  <si>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</si>
  <si>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</si>
  <si>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</si>
  <si>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</si>
  <si>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</si>
  <si>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</si>
  <si>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</si>
  <si>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</si>
  <si>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</si>
  <si>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</si>
  <si>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</si>
  <si>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</si>
  <si>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</si>
  <si>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</si>
  <si>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</si>
  <si>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</si>
  <si>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</si>
  <si>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</si>
  <si>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</si>
  <si>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</si>
  <si>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</si>
  <si>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</si>
  <si>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</si>
  <si>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</si>
  <si>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</si>
  <si>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</si>
  <si>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</si>
  <si>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</si>
  <si>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</si>
  <si>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</si>
  <si>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</si>
  <si>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</si>
  <si>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</si>
  <si>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</si>
  <si>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</si>
  <si>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</si>
  <si>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</si>
  <si>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</si>
  <si>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</si>
  <si>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</si>
  <si>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</si>
  <si>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</si>
  <si>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</si>
  <si>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</si>
  <si>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</si>
  <si>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</si>
  <si>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</si>
  <si>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</si>
  <si>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</si>
  <si>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</si>
  <si>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</si>
  <si>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</si>
  <si>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</si>
  <si>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</si>
  <si>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</si>
  <si>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</si>
  <si>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</si>
  <si>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</si>
  <si>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</si>
  <si>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</si>
  <si>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</si>
  <si>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</si>
  <si>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</si>
  <si>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</si>
  <si>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</si>
  <si>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</si>
  <si>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</si>
  <si>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</si>
  <si>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</si>
  <si>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</si>
  <si>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</si>
  <si>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</si>
  <si>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</si>
  <si>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</si>
  <si>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</si>
  <si>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</si>
  <si>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</si>
  <si>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</si>
  <si>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</si>
  <si>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</si>
  <si>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</si>
  <si>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</si>
  <si>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</si>
  <si>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</si>
  <si>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</si>
  <si>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</si>
  <si>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</si>
  <si>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</si>
  <si>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</si>
  <si>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</si>
  <si>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</si>
  <si>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</si>
  <si>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</si>
  <si>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</si>
  <si>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</si>
  <si>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</si>
  <si>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</si>
  <si>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</si>
  <si>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</si>
  <si>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</si>
  <si>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</si>
  <si>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</si>
  <si>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</si>
  <si>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</si>
  <si>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</si>
  <si>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</si>
  <si>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</si>
  <si>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</si>
  <si>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</si>
  <si>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</si>
  <si>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</si>
  <si>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</si>
  <si>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</si>
  <si>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</si>
  <si>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</si>
  <si>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</si>
  <si>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</si>
  <si>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</si>
  <si>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</si>
  <si>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</si>
  <si>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</si>
  <si>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</si>
  <si>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</si>
  <si>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</si>
  <si>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</si>
  <si>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</si>
  <si>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</si>
  <si>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</si>
  <si>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</si>
  <si>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</si>
  <si>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</si>
  <si>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</si>
  <si>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</si>
  <si>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</si>
  <si>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</si>
  <si>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</si>
  <si>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</si>
  <si>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</si>
  <si>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</si>
  <si>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</si>
  <si>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</si>
  <si>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</si>
  <si>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</si>
  <si>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</si>
  <si>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</si>
  <si>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</si>
  <si>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</si>
  <si>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</si>
  <si>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</si>
  <si>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</si>
  <si>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</si>
  <si>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</si>
  <si>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</si>
  <si>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</si>
  <si>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</si>
  <si>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</si>
  <si>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</si>
  <si>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</si>
  <si>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</si>
  <si>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</si>
  <si>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</si>
  <si>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</si>
  <si>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</si>
  <si>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</si>
  <si>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</si>
  <si>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</si>
  <si>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</si>
  <si>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</si>
  <si>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</si>
  <si>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</si>
  <si>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</si>
  <si>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</si>
  <si>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</si>
  <si>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</si>
  <si>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</si>
  <si>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</si>
  <si>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</si>
  <si>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</si>
  <si>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</si>
  <si>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</si>
  <si>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</si>
  <si>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</si>
  <si>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</si>
  <si>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</si>
  <si>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</si>
  <si>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</si>
  <si>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</si>
  <si>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</si>
  <si>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</si>
  <si>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</si>
  <si>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</si>
  <si>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</si>
  <si>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</si>
  <si>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</si>
  <si>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</si>
  <si>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</si>
  <si>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</si>
  <si>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</si>
  <si>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</si>
  <si>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</si>
  <si>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</si>
  <si>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</si>
  <si>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</si>
  <si>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</si>
  <si>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</si>
  <si>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</si>
  <si>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</si>
  <si>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</si>
  <si>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</si>
  <si>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</si>
  <si>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</si>
  <si>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</si>
  <si>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</si>
  <si>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</si>
  <si>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</si>
  <si>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</si>
  <si>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</si>
  <si>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</si>
  <si>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</si>
  <si>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</si>
  <si>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</si>
  <si>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</si>
  <si>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</si>
  <si>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</si>
  <si>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</si>
  <si>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</si>
  <si>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</si>
  <si>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</si>
  <si>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</si>
  <si>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</si>
  <si>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</si>
  <si>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</si>
  <si>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</si>
  <si>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</si>
  <si>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</si>
  <si>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</si>
  <si>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</si>
  <si>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</si>
  <si>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</si>
  <si>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</si>
  <si>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</si>
  <si>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</si>
  <si>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</si>
  <si>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</si>
  <si>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</si>
  <si>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</si>
  <si>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</si>
  <si>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</si>
  <si>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</si>
  <si>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</si>
  <si>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</si>
  <si>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</si>
  <si>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</si>
  <si>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</si>
  <si>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</si>
  <si>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</si>
  <si>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</si>
  <si>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</si>
  <si>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</si>
  <si>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</si>
  <si>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</si>
  <si>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</si>
  <si>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</si>
  <si>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</si>
  <si>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</si>
  <si>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</si>
  <si>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</si>
  <si>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</si>
  <si>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</si>
  <si>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</si>
  <si>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</si>
  <si>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</si>
  <si>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</si>
  <si>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</si>
  <si>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</si>
  <si>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</si>
  <si>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</si>
  <si>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</si>
  <si>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</si>
  <si>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</si>
  <si>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</si>
  <si>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</si>
  <si>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</si>
  <si>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</si>
  <si>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</si>
  <si>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</si>
  <si>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</si>
  <si>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</si>
  <si>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</si>
  <si>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</si>
  <si>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</si>
  <si>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</si>
  <si>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</si>
  <si>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</si>
  <si>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</si>
  <si>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</si>
  <si>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</si>
  <si>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</si>
  <si>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</si>
  <si>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</si>
  <si>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</si>
  <si>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</si>
  <si>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</si>
  <si>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</si>
  <si>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</si>
  <si>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</si>
  <si>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</si>
  <si>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</si>
  <si>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</si>
  <si>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</si>
  <si>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</si>
  <si>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</si>
  <si>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</si>
  <si>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</si>
  <si>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</si>
  <si>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</si>
  <si>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</si>
  <si>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</si>
  <si>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</si>
  <si>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</si>
  <si>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</si>
  <si>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</si>
  <si>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</si>
  <si>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</si>
  <si>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</si>
  <si>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</si>
  <si>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</si>
  <si>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</si>
  <si>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</si>
  <si>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</si>
  <si>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</si>
  <si>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</si>
  <si>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</si>
  <si>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</si>
  <si>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</si>
  <si>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</si>
  <si>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</si>
  <si>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</si>
  <si>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</si>
  <si>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</si>
  <si>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</si>
  <si>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</si>
  <si>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</si>
  <si>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</si>
  <si>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</si>
  <si>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</si>
  <si>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</si>
  <si>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</si>
  <si>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</si>
  <si>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</si>
  <si>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</si>
  <si>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</si>
  <si>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</si>
  <si>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</si>
  <si>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</si>
  <si>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</si>
  <si>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</si>
  <si>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</si>
  <si>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</si>
  <si>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</si>
  <si>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</si>
  <si>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</si>
  <si>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</si>
  <si>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</si>
  <si>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</si>
  <si>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</si>
  <si>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</si>
  <si>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</si>
  <si>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</si>
  <si>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</si>
  <si>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</si>
  <si>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</si>
  <si>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</si>
  <si>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</si>
  <si>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</si>
  <si>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</si>
  <si>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</si>
  <si>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</si>
  <si>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</si>
  <si>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</si>
  <si>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</si>
  <si>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</si>
  <si>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</si>
  <si>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</si>
  <si>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</si>
  <si>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</si>
  <si>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</si>
  <si>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</si>
  <si>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</si>
  <si>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</si>
  <si>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</si>
  <si>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</si>
  <si>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</si>
  <si>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</si>
  <si>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</si>
  <si>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</si>
  <si>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</si>
  <si>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</si>
  <si>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</si>
  <si>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</si>
  <si>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</si>
  <si>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</si>
  <si>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</si>
  <si>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</si>
  <si>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</si>
  <si>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</si>
  <si>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</si>
  <si>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</si>
  <si>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</si>
  <si>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</si>
  <si>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</si>
  <si>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</si>
  <si>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</si>
  <si>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</si>
  <si>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</si>
  <si>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</si>
  <si>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</si>
  <si>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</si>
  <si>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</si>
  <si>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</si>
  <si>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</si>
  <si>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</si>
  <si>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</si>
  <si>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</si>
  <si>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</si>
  <si>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</si>
  <si>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</si>
  <si>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</si>
  <si>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</si>
  <si>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</si>
  <si>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</si>
  <si>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</si>
  <si>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</si>
  <si>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</si>
  <si>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</si>
  <si>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</si>
  <si>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</si>
  <si>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</si>
  <si>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</si>
  <si>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</si>
  <si>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</si>
  <si>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</si>
  <si>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</si>
  <si>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</si>
  <si>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</si>
  <si>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</si>
  <si>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</si>
  <si>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</si>
  <si>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</si>
  <si>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</si>
  <si>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</si>
  <si>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</si>
  <si>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</si>
  <si>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</si>
  <si>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</si>
  <si>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</si>
  <si>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</si>
  <si>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</si>
  <si>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</si>
  <si>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</si>
  <si>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</si>
  <si>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</si>
  <si>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</si>
  <si>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</si>
  <si>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</si>
  <si>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</si>
  <si>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</si>
  <si>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</si>
  <si>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</si>
  <si>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</si>
  <si>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</si>
  <si>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</si>
  <si>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</si>
  <si>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</si>
  <si>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</si>
  <si>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</si>
  <si>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</si>
  <si>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</si>
  <si>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</si>
  <si>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</si>
  <si>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</si>
  <si>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</si>
  <si>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</si>
  <si>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</si>
  <si>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</si>
  <si>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</si>
  <si>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</si>
  <si>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</si>
  <si>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</si>
  <si>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</si>
  <si>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</si>
  <si>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</si>
  <si>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</si>
  <si>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</si>
  <si>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</si>
  <si>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</si>
  <si>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</si>
  <si>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</si>
  <si>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</si>
  <si>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</si>
  <si>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</si>
  <si>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</si>
  <si>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</si>
  <si>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</si>
  <si>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</si>
  <si>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</si>
  <si>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</si>
  <si>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</si>
  <si>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</si>
  <si>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</si>
  <si>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</si>
  <si>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</si>
  <si>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</si>
  <si>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</si>
  <si>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</si>
  <si>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</si>
  <si>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</si>
  <si>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</si>
  <si>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</si>
  <si>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</si>
  <si>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</si>
  <si>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</si>
  <si>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</si>
  <si>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</si>
  <si>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</si>
  <si>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</si>
  <si>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</si>
  <si>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</si>
  <si>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</si>
  <si>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</si>
  <si>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</si>
  <si>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</si>
  <si>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</si>
  <si>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</si>
  <si>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</si>
  <si>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</si>
  <si>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</si>
  <si>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</si>
  <si>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</si>
  <si>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</si>
  <si>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</si>
  <si>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</si>
  <si>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</si>
  <si>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</si>
  <si>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</si>
  <si>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</si>
  <si>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</si>
  <si>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</si>
  <si>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</si>
  <si>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</si>
  <si>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</si>
  <si>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</si>
  <si>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</si>
  <si>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</si>
  <si>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</si>
  <si>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</si>
  <si>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</si>
  <si>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</si>
  <si>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</si>
  <si>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</si>
  <si>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</si>
  <si>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</si>
  <si>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</si>
  <si>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</si>
  <si>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</si>
  <si>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</si>
  <si>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</si>
  <si>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</si>
  <si>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</si>
  <si>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</si>
  <si>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</si>
  <si>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</si>
  <si>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</si>
  <si>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</si>
  <si>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</si>
  <si>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</si>
  <si>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</si>
  <si>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</si>
  <si>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</si>
  <si>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</si>
  <si>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</si>
  <si>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</si>
  <si>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</si>
  <si>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</si>
  <si>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</si>
  <si>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</si>
  <si>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</si>
  <si>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</si>
  <si>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</si>
  <si>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</si>
  <si>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</si>
  <si>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</si>
  <si>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</si>
  <si>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</si>
  <si>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</si>
  <si>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</si>
  <si>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</si>
  <si>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</si>
  <si>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</si>
  <si>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</si>
  <si>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</si>
  <si>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</si>
  <si>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</si>
  <si>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</si>
  <si>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</si>
  <si>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</si>
  <si>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</si>
  <si>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</si>
  <si>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</si>
  <si>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</si>
  <si>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</si>
  <si>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</si>
  <si>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</si>
  <si>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</si>
  <si>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</si>
  <si>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</si>
  <si>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</si>
  <si>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</si>
  <si>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</si>
  <si>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</si>
  <si>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</si>
  <si>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</si>
  <si>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</si>
  <si>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</si>
  <si>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</si>
  <si>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</si>
  <si>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</si>
  <si>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</si>
  <si>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</si>
  <si>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</si>
  <si>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</si>
  <si>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</si>
  <si>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</si>
  <si>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</si>
  <si>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</si>
  <si>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</si>
  <si>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</si>
  <si>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</si>
  <si>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</si>
  <si>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</si>
  <si>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</si>
  <si>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</si>
  <si>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</si>
  <si>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</si>
  <si>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</si>
  <si>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</si>
  <si>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</si>
  <si>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</si>
  <si>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</si>
  <si>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</si>
  <si>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</si>
  <si>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</si>
  <si>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</si>
  <si>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</si>
  <si>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</si>
  <si>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</si>
  <si>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</si>
  <si>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</si>
  <si>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</si>
  <si>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</si>
  <si>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</si>
  <si>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</si>
  <si>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</si>
  <si>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</si>
  <si>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</si>
  <si>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</si>
  <si>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</si>
  <si>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</si>
  <si>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</si>
  <si>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</si>
  <si>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</si>
  <si>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</si>
  <si>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</si>
  <si>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</si>
  <si>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</si>
  <si>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</si>
  <si>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</si>
  <si>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</si>
  <si>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</si>
  <si>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</si>
  <si>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</si>
  <si>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</si>
  <si>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</si>
  <si>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</si>
  <si>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</si>
  <si>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</si>
  <si>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</si>
  <si>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</si>
  <si>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</si>
  <si>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</si>
  <si>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</si>
  <si>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</si>
  <si>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</si>
  <si>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</si>
  <si>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</si>
  <si>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</si>
  <si>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</si>
  <si>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</si>
  <si>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</si>
  <si>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</si>
  <si>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</si>
  <si>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</si>
  <si>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</si>
  <si>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</si>
  <si>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</si>
  <si>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</si>
  <si>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</si>
  <si>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</si>
  <si>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</si>
  <si>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</si>
  <si>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</si>
  <si>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</si>
  <si>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</si>
  <si>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</si>
  <si>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</si>
  <si>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</si>
  <si>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</si>
  <si>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</si>
  <si>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</si>
  <si>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</si>
  <si>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</si>
  <si>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</si>
  <si>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</si>
  <si>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</si>
  <si>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</si>
  <si>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</si>
  <si>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</si>
  <si>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</si>
  <si>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</si>
  <si>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</si>
  <si>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</si>
  <si>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</si>
  <si>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</si>
  <si>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</si>
  <si>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</si>
  <si>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</si>
  <si>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</si>
  <si>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</si>
  <si>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</si>
  <si>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</si>
  <si>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</si>
  <si>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</si>
  <si>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</si>
  <si>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</si>
  <si>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</si>
  <si>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</si>
  <si>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</si>
  <si>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</si>
  <si>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</si>
  <si>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</si>
  <si>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</si>
  <si>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</si>
  <si>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</si>
  <si>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</si>
  <si>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</si>
  <si>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</si>
  <si>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</si>
  <si>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</si>
  <si>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</si>
  <si>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</si>
  <si>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</si>
  <si>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</si>
  <si>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</si>
  <si>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</si>
  <si>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</si>
  <si>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</si>
  <si>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</si>
  <si>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</si>
  <si>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</si>
  <si>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</si>
  <si>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</si>
  <si>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</si>
  <si>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</si>
  <si>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</si>
  <si>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</si>
  <si>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</si>
  <si>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</si>
  <si>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</si>
  <si>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</si>
  <si>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</si>
  <si>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</si>
  <si>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</si>
  <si>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</si>
  <si>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</si>
  <si>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</si>
  <si>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</si>
  <si>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</si>
  <si>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</si>
  <si>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</si>
  <si>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</si>
  <si>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</si>
  <si>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</si>
  <si>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</si>
  <si>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</si>
  <si>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</si>
  <si>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</si>
  <si>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</si>
  <si>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</si>
  <si>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</si>
  <si>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</si>
  <si>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</si>
  <si>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</si>
  <si>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</si>
  <si>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</si>
  <si>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</si>
  <si>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</si>
  <si>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</si>
  <si>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</si>
  <si>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</si>
  <si>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</si>
  <si>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</si>
  <si>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</si>
  <si>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</si>
  <si>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</si>
  <si>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</si>
  <si>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</si>
  <si>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</si>
  <si>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</si>
  <si>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</si>
  <si>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</si>
  <si>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</si>
  <si>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</si>
  <si>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</si>
  <si>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</si>
  <si>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</si>
  <si>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</si>
  <si>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</si>
  <si>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</si>
  <si>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</si>
  <si>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</si>
  <si>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</si>
  <si>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</si>
  <si>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</si>
  <si>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</si>
  <si>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</si>
  <si>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</si>
  <si>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</si>
  <si>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</si>
  <si>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</si>
  <si>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</si>
  <si>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</si>
  <si>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</si>
  <si>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</si>
  <si>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</si>
  <si>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</si>
  <si>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</si>
  <si>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</si>
  <si>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</si>
  <si>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</si>
  <si>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</si>
  <si>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</si>
  <si>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</si>
  <si>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</si>
  <si>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</si>
  <si>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</si>
  <si>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</si>
  <si>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</si>
  <si>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</si>
  <si>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</si>
  <si>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</si>
  <si>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</si>
  <si>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</si>
  <si>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</si>
  <si>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</si>
  <si>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</si>
  <si>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</si>
  <si>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</si>
  <si>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</si>
  <si>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</si>
  <si>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</si>
  <si>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</si>
  <si>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</si>
  <si>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</si>
  <si>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</si>
  <si>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</si>
  <si>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</si>
  <si>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</si>
  <si>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</si>
  <si>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</si>
  <si>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</si>
  <si>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</si>
  <si>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</si>
  <si>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</si>
  <si>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</si>
  <si>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</si>
  <si>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</si>
  <si>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</si>
  <si>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</si>
  <si>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</si>
  <si>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</si>
  <si>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</si>
  <si>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</si>
  <si>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</si>
  <si>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</si>
  <si>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</si>
  <si>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</si>
  <si>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</si>
  <si>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</si>
  <si>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</si>
  <si>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</si>
  <si>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</si>
  <si>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</si>
  <si>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</si>
  <si>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</si>
  <si>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</si>
  <si>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</si>
  <si>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</si>
  <si>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</si>
  <si>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</si>
  <si>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</si>
  <si>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</si>
  <si>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</si>
  <si>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</si>
  <si>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</si>
  <si>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</si>
  <si>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</si>
  <si>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</si>
  <si>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</si>
  <si>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</si>
  <si>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</si>
  <si>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</si>
  <si>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</si>
  <si>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</si>
  <si>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</si>
  <si>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</si>
  <si>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</si>
  <si>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</si>
  <si>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</si>
  <si>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</si>
  <si>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</si>
  <si>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</si>
  <si>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</si>
  <si>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</si>
  <si>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</si>
  <si>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</si>
  <si>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</si>
  <si>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</si>
  <si>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</si>
  <si>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</si>
  <si>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</si>
  <si>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</si>
  <si>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</si>
  <si>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</si>
  <si>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</si>
  <si>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</si>
  <si>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</si>
  <si>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</si>
  <si>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</si>
  <si>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</si>
  <si>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</si>
  <si>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</si>
  <si>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</si>
  <si>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</si>
  <si>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</si>
  <si>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</si>
  <si>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</si>
  <si>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</si>
  <si>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</si>
  <si>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</si>
  <si>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</si>
  <si>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</si>
  <si>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</si>
  <si>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</si>
  <si>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</si>
  <si>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</si>
  <si>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</si>
  <si>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</si>
  <si>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</si>
  <si>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</si>
  <si>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</si>
  <si>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</si>
  <si>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</si>
  <si>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</si>
  <si>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</si>
  <si>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</si>
  <si>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</si>
  <si>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</si>
  <si>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</si>
  <si>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</si>
  <si>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</si>
  <si>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</si>
  <si>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</si>
  <si>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</si>
  <si>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</si>
  <si>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</si>
  <si>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</si>
  <si>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</si>
  <si>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</si>
  <si>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</si>
  <si>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</si>
  <si>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</si>
  <si>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</si>
  <si>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</si>
  <si>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</si>
  <si>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</si>
  <si>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</si>
  <si>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</si>
  <si>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</si>
  <si>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</si>
  <si>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</si>
  <si>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</si>
  <si>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</si>
  <si>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</si>
  <si>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</si>
  <si>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</si>
  <si>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</si>
  <si>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</si>
  <si>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</si>
  <si>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</si>
  <si>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</si>
  <si>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</si>
  <si>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</si>
  <si>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</si>
  <si>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</si>
  <si>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</si>
  <si>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</si>
  <si>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</si>
  <si>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</si>
  <si>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</si>
  <si>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</si>
  <si>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</si>
  <si>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</si>
  <si>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</si>
  <si>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</si>
  <si>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</si>
  <si>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</si>
  <si>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</si>
  <si>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</si>
  <si>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</si>
  <si>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</si>
  <si>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</si>
  <si>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</si>
  <si>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</si>
  <si>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</si>
  <si>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</si>
  <si>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</si>
  <si>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</si>
  <si>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</si>
  <si>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</si>
  <si>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</si>
  <si>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</si>
  <si>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</si>
  <si>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</si>
  <si>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</si>
  <si>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</si>
  <si>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</si>
  <si>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</si>
  <si>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</si>
  <si>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</si>
  <si>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</si>
  <si>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</si>
  <si>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</si>
  <si>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</si>
  <si>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</si>
  <si>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</si>
  <si>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</si>
  <si>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</si>
  <si>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</si>
  <si>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</si>
  <si>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</si>
  <si>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</si>
  <si>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</si>
  <si>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</si>
  <si>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</si>
  <si>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</si>
  <si>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</si>
  <si>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</si>
  <si>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</si>
  <si>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</si>
  <si>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</si>
  <si>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</si>
  <si>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</si>
  <si>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</si>
  <si>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</si>
  <si>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</si>
  <si>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</si>
  <si>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</si>
  <si>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</si>
  <si>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</si>
  <si>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</si>
  <si>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</si>
  <si>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</si>
  <si>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</si>
  <si>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</si>
  <si>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</si>
  <si>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</si>
  <si>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</si>
  <si>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</si>
  <si>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</si>
  <si>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</si>
  <si>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</si>
  <si>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</si>
  <si>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</si>
  <si>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</si>
  <si>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</si>
  <si>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</si>
  <si>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</si>
  <si>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</si>
  <si>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</si>
  <si>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</si>
  <si>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</si>
  <si>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</si>
  <si>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</si>
  <si>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</si>
  <si>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</si>
  <si>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</si>
  <si>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</si>
  <si>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</si>
  <si>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</si>
  <si>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</si>
  <si>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</si>
  <si>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</si>
  <si>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</si>
  <si>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</si>
  <si>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</si>
  <si>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</si>
  <si>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</si>
  <si>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</si>
  <si>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</si>
  <si>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</si>
  <si>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</si>
  <si>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</si>
  <si>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</si>
  <si>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</si>
  <si>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</si>
  <si>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</si>
  <si>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</si>
  <si>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</si>
  <si>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</si>
  <si>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</si>
  <si>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</si>
  <si>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</si>
  <si>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</si>
  <si>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</si>
  <si>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</si>
  <si>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</si>
  <si>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</si>
  <si>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</si>
  <si>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</si>
  <si>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</si>
  <si>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</si>
  <si>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</si>
  <si>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</si>
  <si>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</si>
  <si>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</si>
  <si>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</si>
  <si>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</si>
  <si>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</si>
  <si>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</si>
  <si>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</si>
  <si>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</si>
  <si>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</si>
  <si>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</si>
  <si>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</si>
  <si>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</si>
  <si>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</si>
  <si>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</si>
  <si>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</si>
  <si>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</si>
  <si>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</si>
  <si>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</si>
  <si>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</si>
  <si>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</si>
  <si>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</si>
  <si>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</si>
  <si>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</si>
  <si>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</si>
  <si>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</si>
  <si>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</si>
  <si>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</si>
  <si>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</si>
  <si>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</si>
  <si>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</si>
  <si>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</si>
  <si>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</si>
  <si>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</si>
  <si>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</si>
  <si>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</si>
  <si>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</si>
  <si>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</si>
  <si>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</si>
  <si>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</si>
  <si>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</si>
  <si>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</si>
  <si>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</si>
  <si>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</si>
  <si>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</si>
  <si>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</si>
  <si>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</si>
  <si>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</si>
  <si>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</si>
  <si>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</si>
  <si>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</si>
  <si>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</si>
  <si>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</si>
  <si>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</si>
  <si>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</si>
  <si>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</si>
  <si>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</si>
  <si>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</si>
  <si>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</si>
  <si>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</si>
  <si>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</si>
  <si>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</si>
  <si>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</si>
  <si>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</si>
  <si>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</si>
  <si>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</si>
  <si>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</si>
  <si>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</si>
  <si>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</si>
  <si>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</si>
  <si>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</si>
  <si>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</si>
  <si>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</si>
  <si>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</si>
  <si>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</si>
  <si>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</si>
  <si>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</si>
  <si>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</si>
  <si>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</si>
  <si>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</si>
  <si>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</si>
  <si>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</si>
  <si>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</si>
  <si>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</si>
  <si>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</si>
  <si>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</si>
  <si>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</si>
  <si>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</si>
  <si>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</si>
  <si>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</si>
  <si>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</si>
  <si>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</si>
  <si>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</si>
  <si>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</si>
  <si>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</si>
  <si>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</si>
  <si>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</si>
  <si>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</si>
  <si>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</si>
  <si>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</si>
  <si>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</si>
  <si>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</si>
  <si>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</si>
  <si>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</si>
  <si>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</si>
  <si>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</si>
  <si>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</si>
  <si>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</si>
  <si>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</si>
  <si>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</si>
  <si>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</si>
  <si>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</si>
  <si>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</si>
  <si>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</si>
  <si>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</si>
  <si>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</si>
  <si>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</si>
  <si>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</si>
  <si>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</si>
  <si>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</si>
  <si>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</si>
  <si>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</si>
  <si>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</si>
  <si>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</si>
  <si>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</si>
  <si>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</si>
  <si>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</si>
  <si>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</si>
  <si>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</si>
  <si>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</si>
  <si>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</si>
  <si>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</si>
  <si>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</si>
  <si>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</si>
  <si>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</si>
  <si>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</si>
  <si>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</si>
  <si>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</si>
  <si>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</si>
  <si>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</si>
  <si>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</si>
  <si>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</si>
  <si>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</si>
  <si>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</si>
  <si>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</si>
  <si>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</si>
  <si>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</si>
  <si>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</si>
  <si>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</si>
  <si>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</si>
  <si>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</si>
  <si>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</si>
  <si>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</si>
  <si>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</si>
  <si>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</si>
  <si>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</si>
  <si>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</si>
  <si>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</si>
  <si>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</si>
  <si>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</si>
  <si>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</si>
  <si>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</si>
  <si>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</si>
  <si>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</si>
  <si>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</si>
  <si>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</si>
  <si>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</si>
  <si>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</si>
  <si>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</si>
  <si>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</si>
  <si>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</si>
  <si>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</si>
  <si>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</si>
  <si>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</si>
  <si>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</si>
  <si>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</si>
  <si>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</si>
  <si>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</si>
  <si>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</si>
  <si>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</si>
  <si>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</si>
  <si>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</si>
  <si>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</si>
  <si>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</si>
  <si>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</si>
  <si>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</si>
  <si>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</si>
  <si>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</si>
  <si>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</si>
  <si>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</si>
  <si>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</si>
  <si>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</si>
  <si>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</si>
  <si>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</si>
  <si>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</si>
  <si>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</si>
  <si>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</si>
  <si>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</si>
  <si>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</si>
  <si>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</si>
  <si>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</si>
  <si>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</si>
  <si>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</si>
  <si>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</si>
  <si>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</si>
  <si>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</si>
  <si>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</si>
  <si>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</si>
  <si>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</si>
  <si>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</si>
  <si>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</si>
  <si>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</si>
  <si>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</si>
  <si>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</si>
  <si>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</si>
  <si>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</si>
  <si>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</si>
  <si>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</si>
  <si>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</si>
  <si>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</si>
  <si>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</si>
  <si>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</si>
  <si>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</si>
  <si>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</si>
  <si>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</si>
  <si>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</si>
  <si>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</si>
  <si>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</si>
  <si>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</si>
  <si>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</si>
  <si>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</si>
  <si>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</si>
  <si>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</si>
  <si>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</si>
  <si>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</si>
  <si>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</si>
  <si>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</si>
  <si>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</si>
  <si>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</si>
  <si>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</si>
  <si>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</si>
  <si>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</si>
  <si>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</si>
  <si>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</si>
  <si>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</si>
  <si>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</si>
  <si>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</si>
  <si>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</si>
  <si>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</si>
  <si>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</si>
  <si>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</si>
  <si>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</si>
  <si>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</si>
  <si>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</si>
  <si>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</si>
  <si>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</si>
  <si>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</si>
  <si>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</si>
  <si>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</si>
  <si>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</si>
  <si>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</si>
  <si>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</si>
  <si>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</si>
  <si>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</si>
  <si>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</si>
  <si>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</si>
  <si>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</si>
  <si>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</si>
  <si>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</si>
  <si>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</si>
  <si>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</si>
  <si>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</si>
  <si>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</si>
  <si>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</si>
  <si>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</si>
  <si>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</si>
  <si>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</si>
  <si>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</si>
  <si>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</si>
  <si>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</si>
  <si>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</si>
  <si>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</si>
  <si>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</si>
  <si>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</si>
  <si>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</si>
  <si>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</si>
  <si>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</si>
  <si>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</si>
  <si>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</si>
  <si>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</si>
  <si>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</si>
  <si>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</si>
  <si>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</si>
  <si>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</si>
  <si>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</si>
  <si>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</si>
  <si>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</si>
  <si>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</si>
  <si>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</si>
  <si>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</si>
  <si>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</si>
  <si>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</si>
  <si>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</si>
  <si>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</si>
  <si>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</si>
  <si>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</si>
  <si>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</si>
  <si>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</si>
  <si>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</si>
  <si>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</si>
  <si>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</si>
  <si>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</si>
  <si>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</si>
  <si>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</si>
  <si>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</si>
  <si>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</si>
  <si>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</si>
  <si>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</si>
  <si>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</si>
  <si>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</si>
  <si>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</si>
  <si>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</si>
  <si>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</si>
  <si>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</si>
  <si>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</si>
  <si>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</si>
  <si>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</si>
  <si>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</si>
  <si>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</si>
  <si>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</si>
  <si>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</si>
  <si>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</si>
  <si>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</si>
  <si>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</si>
  <si>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</si>
  <si>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</si>
  <si>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</si>
  <si>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</si>
  <si>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</si>
  <si>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</si>
  <si>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</si>
  <si>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</si>
  <si>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</si>
  <si>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</si>
  <si>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</si>
  <si>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</si>
  <si>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</si>
  <si>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</si>
  <si>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</si>
  <si>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</si>
  <si>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</si>
  <si>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</si>
  <si>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</si>
  <si>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</si>
  <si>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</si>
  <si>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</si>
  <si>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</si>
  <si>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</si>
  <si>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</si>
  <si>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</si>
  <si>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</si>
  <si>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</si>
  <si>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</si>
  <si>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</si>
  <si>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</si>
  <si>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</si>
  <si>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</si>
  <si>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</si>
  <si>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</si>
  <si>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</si>
  <si>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</si>
  <si>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</si>
  <si>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</si>
  <si>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</si>
  <si>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</si>
  <si>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</si>
  <si>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</si>
  <si>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</si>
  <si>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</si>
  <si>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</si>
  <si>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</si>
  <si>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</si>
  <si>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</si>
  <si>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</si>
  <si>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</si>
  <si>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</si>
  <si>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</si>
  <si>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</si>
  <si>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</si>
  <si>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</si>
  <si>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</si>
  <si>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</si>
  <si>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</si>
  <si>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</si>
  <si>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</si>
  <si>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</si>
  <si>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</si>
  <si>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</si>
  <si>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</si>
  <si>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</si>
  <si>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</si>
  <si>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</si>
  <si>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</si>
  <si>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</si>
  <si>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</si>
  <si>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</si>
  <si>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</si>
  <si>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</si>
  <si>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</si>
  <si>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</si>
  <si>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</si>
  <si>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</si>
  <si>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</si>
  <si>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</si>
  <si>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</si>
  <si>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</si>
  <si>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</si>
  <si>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</si>
  <si>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</si>
  <si>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</si>
  <si>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</si>
  <si>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</si>
  <si>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</si>
  <si>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</si>
  <si>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</si>
  <si>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</si>
  <si>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</si>
  <si>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</si>
  <si>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</si>
  <si>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</si>
  <si>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</si>
  <si>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</si>
  <si>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</si>
  <si>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</si>
  <si>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</si>
  <si>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</si>
  <si>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</si>
  <si>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</si>
  <si>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</si>
  <si>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</si>
  <si>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</si>
  <si>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</si>
  <si>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</si>
  <si>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</si>
  <si>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</si>
  <si>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</si>
  <si>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</si>
  <si>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</si>
  <si>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</si>
  <si>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</si>
  <si>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</si>
  <si>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</si>
  <si>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</si>
  <si>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</si>
  <si>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</si>
  <si>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</si>
  <si>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</si>
  <si>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</si>
  <si>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</si>
  <si>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</si>
  <si>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</si>
  <si>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</si>
  <si>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</si>
  <si>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</si>
  <si>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</si>
  <si>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</si>
  <si>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</si>
  <si>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</si>
  <si>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</si>
  <si>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</si>
  <si>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</si>
  <si>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</si>
  <si>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</si>
  <si>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</si>
  <si>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</si>
  <si>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</si>
  <si>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</si>
  <si>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</si>
  <si>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</si>
  <si>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</si>
  <si>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</si>
  <si>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</si>
  <si>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</si>
  <si>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</si>
  <si>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</si>
  <si>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</si>
  <si>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</si>
  <si>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</si>
  <si>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</si>
  <si>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</si>
  <si>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</si>
  <si>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</si>
  <si>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</si>
  <si>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</si>
  <si>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</si>
  <si>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</si>
  <si>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</si>
  <si>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</si>
  <si>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</si>
  <si>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</si>
  <si>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</si>
  <si>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</si>
  <si>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</si>
  <si>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</si>
  <si>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</si>
  <si>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</si>
  <si>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</si>
  <si>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</si>
  <si>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</si>
  <si>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</si>
  <si>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</si>
  <si>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</si>
  <si>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</si>
  <si>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</si>
  <si>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</si>
  <si>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</si>
  <si>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</si>
  <si>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</si>
  <si>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</si>
  <si>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</si>
  <si>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</si>
  <si>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</si>
  <si>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</si>
  <si>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</si>
  <si>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</si>
  <si>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</si>
  <si>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</si>
  <si>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</si>
  <si>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</si>
  <si>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</si>
  <si>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</si>
  <si>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</si>
  <si>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</si>
  <si>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</si>
  <si>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</si>
  <si>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</si>
  <si>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</si>
  <si>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</si>
  <si>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</si>
  <si>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</si>
  <si>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</si>
  <si>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</si>
  <si>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</si>
  <si>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</si>
  <si>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</si>
  <si>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</si>
  <si>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</si>
  <si>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</si>
  <si>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</si>
  <si>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</si>
  <si>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</si>
  <si>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</si>
  <si>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</si>
  <si>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</si>
  <si>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</si>
  <si>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</si>
  <si>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</si>
  <si>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</si>
  <si>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</si>
  <si>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</si>
  <si>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</si>
  <si>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</si>
  <si>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</si>
  <si>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</si>
  <si>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</si>
  <si>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</si>
  <si>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</si>
  <si>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</si>
  <si>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</si>
  <si>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</si>
  <si>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</si>
  <si>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</si>
  <si>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</si>
  <si>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</si>
  <si>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</si>
  <si>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</si>
  <si>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</si>
  <si>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</si>
  <si>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</si>
  <si>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</si>
  <si>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</si>
  <si>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</si>
  <si>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</si>
  <si>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</si>
  <si>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</si>
  <si>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</si>
  <si>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</si>
  <si>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</si>
  <si>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</si>
  <si>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</si>
  <si>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</si>
  <si>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</si>
  <si>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</si>
  <si>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</si>
  <si>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</si>
  <si>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</si>
  <si>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</si>
  <si>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</si>
  <si>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</si>
  <si>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</si>
  <si>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</si>
  <si>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</si>
  <si>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</si>
  <si>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</si>
  <si>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</si>
  <si>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</si>
  <si>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</si>
  <si>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</si>
  <si>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</si>
  <si>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</si>
  <si>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</si>
  <si>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</si>
  <si>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</si>
  <si>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</si>
  <si>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</si>
  <si>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</si>
  <si>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</si>
  <si>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</si>
  <si>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</si>
  <si>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</si>
  <si>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</si>
  <si>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</si>
  <si>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</si>
  <si>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</si>
  <si>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</si>
  <si>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</si>
  <si>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</si>
  <si>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</si>
  <si>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</si>
  <si>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</si>
  <si>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</si>
  <si>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</si>
  <si>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</si>
  <si>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</si>
  <si>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</si>
  <si>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</si>
  <si>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</si>
  <si>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</si>
  <si>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</si>
  <si>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</si>
  <si>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</si>
  <si>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</si>
  <si>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</si>
  <si>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</si>
  <si>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</si>
  <si>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</si>
  <si>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</si>
  <si>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</si>
  <si>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</si>
  <si>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</si>
  <si>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</si>
  <si>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</si>
  <si>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</si>
  <si>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</si>
  <si>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</si>
  <si>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</si>
  <si>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</si>
  <si>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</si>
  <si>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</si>
  <si>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</si>
  <si>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</si>
  <si>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</si>
  <si>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</si>
  <si>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</si>
  <si>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</si>
  <si>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</si>
  <si>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</si>
  <si>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</si>
  <si>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</si>
  <si>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</si>
  <si>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</si>
  <si>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</si>
  <si>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</si>
  <si>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</si>
  <si>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</si>
  <si>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</si>
  <si>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</si>
  <si>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</si>
  <si>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</si>
  <si>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</si>
  <si>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</si>
  <si>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</si>
  <si>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</si>
  <si>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</si>
  <si>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</si>
  <si>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</si>
  <si>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</si>
  <si>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</si>
  <si>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</si>
  <si>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</si>
  <si>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</si>
  <si>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</si>
  <si>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</si>
  <si>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</si>
  <si>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</si>
  <si>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</si>
  <si>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</si>
  <si>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</si>
  <si>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</si>
  <si>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</si>
  <si>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</si>
  <si>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</si>
  <si>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</si>
  <si>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</si>
  <si>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</si>
  <si>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</si>
  <si>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</si>
  <si>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</si>
  <si>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</si>
  <si>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</si>
  <si>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</si>
  <si>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</si>
  <si>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</si>
  <si>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</si>
  <si>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</si>
  <si>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</si>
  <si>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</si>
  <si>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</si>
  <si>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</si>
  <si>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</si>
  <si>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</si>
  <si>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</si>
  <si>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</si>
  <si>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</si>
  <si>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</si>
  <si>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</si>
  <si>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</si>
  <si>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</si>
  <si>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</si>
  <si>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</si>
  <si>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</si>
  <si>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</si>
  <si>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</si>
  <si>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</si>
  <si>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</si>
  <si>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</si>
  <si>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</si>
  <si>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</si>
  <si>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</si>
  <si>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</si>
  <si>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</si>
  <si>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</si>
  <si>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</si>
  <si>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</si>
  <si>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</si>
  <si>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</si>
  <si>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</si>
  <si>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</si>
  <si>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</si>
  <si>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</si>
  <si>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</si>
  <si>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</si>
  <si>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</si>
  <si>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</si>
  <si>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</si>
  <si>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</si>
  <si>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</si>
  <si>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</si>
  <si>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</si>
  <si>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</si>
  <si>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</si>
  <si>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</si>
  <si>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</si>
  <si>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</si>
  <si>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</si>
  <si>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</si>
  <si>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</si>
  <si>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</si>
  <si>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</si>
  <si>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</si>
  <si>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</si>
  <si>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</si>
  <si>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</si>
  <si>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</si>
  <si>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</si>
  <si>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</si>
  <si>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</si>
  <si>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</si>
  <si>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</si>
  <si>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</si>
  <si>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</si>
  <si>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</si>
  <si>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</si>
  <si>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</si>
  <si>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</si>
  <si>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</si>
  <si>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</si>
  <si>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</si>
  <si>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</si>
  <si>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</si>
  <si>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</si>
  <si>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</si>
  <si>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</si>
  <si>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</si>
  <si>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</si>
  <si>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</si>
  <si>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</si>
  <si>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</si>
  <si>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</si>
  <si>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</si>
  <si>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</si>
  <si>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</si>
  <si>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</si>
  <si>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</si>
  <si>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</si>
  <si>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</si>
  <si>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</si>
  <si>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</si>
  <si>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</si>
  <si>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</si>
  <si>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</si>
  <si>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</si>
  <si>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</si>
  <si>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</si>
  <si>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</si>
  <si>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</si>
  <si>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</si>
  <si>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</si>
  <si>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</si>
  <si>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</si>
  <si>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</si>
  <si>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</si>
  <si>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</si>
  <si>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</si>
  <si>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</si>
  <si>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</si>
  <si>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</si>
  <si>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</si>
  <si>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</si>
  <si>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</si>
  <si>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</si>
  <si>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</si>
  <si>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</si>
  <si>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</si>
  <si>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</si>
  <si>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</si>
  <si>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</si>
  <si>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</si>
  <si>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</si>
  <si>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</si>
  <si>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</si>
  <si>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</si>
  <si>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</si>
  <si>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</si>
  <si>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</si>
  <si>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</si>
  <si>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</si>
  <si>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</si>
  <si>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</si>
  <si>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</si>
  <si>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</si>
  <si>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</si>
  <si>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</si>
  <si>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</si>
  <si>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</si>
  <si>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</si>
  <si>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</si>
  <si>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</si>
  <si>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</si>
  <si>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</si>
  <si>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</si>
  <si>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</si>
  <si>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</si>
  <si>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</si>
  <si>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</si>
  <si>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</si>
  <si>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</si>
  <si>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</si>
  <si>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</si>
  <si>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</si>
  <si>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</si>
  <si>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</si>
  <si>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</si>
  <si>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</si>
  <si>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</si>
  <si>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</si>
  <si>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</si>
  <si>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</si>
  <si>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</si>
  <si>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</si>
  <si>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</si>
  <si>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</si>
  <si>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</si>
  <si>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</si>
  <si>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</si>
  <si>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</si>
  <si>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</si>
  <si>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</si>
  <si>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</si>
  <si>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</si>
  <si>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</si>
  <si>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</si>
  <si>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</si>
  <si>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</si>
  <si>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</si>
  <si>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</si>
  <si>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</si>
  <si>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</si>
  <si>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</si>
  <si>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</si>
  <si>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</si>
  <si>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</si>
  <si>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</si>
  <si>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</si>
  <si>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</si>
  <si>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</si>
  <si>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</si>
  <si>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</si>
  <si>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</si>
  <si>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</si>
  <si>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</si>
  <si>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</si>
  <si>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</si>
  <si>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</si>
  <si>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</si>
  <si>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</si>
  <si>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</si>
  <si>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</si>
  <si>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</si>
  <si>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</si>
  <si>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</si>
  <si>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</si>
  <si>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</si>
  <si>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</si>
  <si>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</si>
  <si>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</si>
  <si>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</si>
  <si>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</si>
  <si>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</si>
  <si>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</si>
  <si>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</si>
  <si>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</si>
  <si>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</si>
  <si>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</si>
  <si>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</si>
  <si>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</si>
  <si>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</si>
  <si>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</si>
  <si>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</si>
  <si>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</si>
  <si>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</si>
  <si>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</si>
  <si>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</si>
  <si>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</si>
  <si>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</si>
  <si>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</si>
  <si>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</si>
  <si>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</si>
  <si>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</si>
  <si>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</si>
  <si>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</si>
  <si>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</si>
  <si>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</si>
  <si>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</si>
  <si>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</si>
  <si>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</si>
  <si>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</si>
  <si>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</si>
  <si>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</si>
  <si>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</si>
  <si>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</si>
  <si>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</si>
  <si>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</si>
  <si>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</si>
  <si>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</si>
  <si>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</si>
  <si>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</si>
  <si>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</si>
  <si>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</si>
  <si>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</si>
  <si>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</si>
  <si>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</si>
  <si>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</si>
  <si>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</si>
  <si>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</si>
  <si>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</si>
  <si>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</si>
  <si>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</si>
  <si>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</si>
  <si>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</si>
  <si>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</si>
  <si>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</si>
  <si>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</si>
  <si>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</si>
  <si>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</si>
  <si>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</si>
  <si>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</si>
  <si>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</si>
  <si>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</si>
  <si>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</si>
  <si>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</si>
  <si>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</si>
  <si>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</si>
  <si>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</si>
  <si>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</si>
  <si>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</si>
  <si>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</si>
  <si>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</si>
  <si>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</si>
  <si>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</si>
  <si>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</si>
  <si>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</si>
  <si>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</si>
  <si>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</si>
  <si>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</si>
  <si>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</si>
  <si>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</si>
  <si>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</si>
  <si>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</si>
  <si>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</si>
  <si>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</si>
  <si>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</si>
  <si>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</si>
  <si>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</si>
  <si>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</si>
  <si>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</si>
  <si>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</si>
  <si>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</si>
  <si>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</si>
  <si>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</si>
  <si>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</si>
  <si>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</si>
  <si>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</si>
  <si>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</si>
  <si>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</si>
  <si>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</si>
  <si>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</si>
  <si>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</si>
  <si>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</si>
  <si>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</si>
  <si>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</si>
  <si>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</si>
  <si>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</si>
  <si>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</si>
  <si>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</si>
  <si>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</si>
  <si>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</si>
  <si>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</si>
  <si>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</si>
  <si>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</si>
  <si>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</si>
  <si>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</si>
  <si>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</si>
  <si>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</si>
  <si>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</si>
  <si>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</si>
  <si>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</si>
  <si>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</si>
  <si>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</si>
  <si>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</si>
  <si>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</si>
  <si>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</si>
  <si>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</si>
  <si>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</si>
  <si>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</si>
  <si>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</si>
  <si>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</si>
  <si>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</si>
  <si>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</si>
  <si>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</si>
  <si>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</si>
  <si>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</si>
  <si>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</si>
  <si>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</si>
  <si>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</si>
  <si>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</si>
  <si>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</si>
  <si>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</si>
  <si>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</si>
  <si>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</si>
  <si>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</si>
  <si>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</si>
  <si>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</si>
  <si>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</si>
  <si>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</si>
  <si>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</si>
  <si>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</si>
  <si>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</si>
  <si>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</si>
  <si>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</si>
  <si>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</si>
  <si>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</si>
  <si>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</si>
  <si>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</si>
  <si>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</si>
  <si>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</si>
  <si>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</si>
  <si>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</si>
  <si>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</si>
  <si>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</si>
  <si>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</si>
  <si>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</si>
  <si>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</si>
  <si>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</si>
  <si>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</si>
  <si>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</si>
  <si>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</si>
  <si>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</si>
  <si>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</si>
  <si>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</si>
  <si>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</si>
  <si>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</si>
  <si>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</si>
  <si>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</si>
  <si>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</si>
  <si>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</si>
  <si>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</si>
  <si>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</si>
  <si>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</si>
  <si>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</si>
  <si>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</si>
  <si>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</si>
  <si>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</si>
  <si>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</si>
  <si>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</si>
  <si>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</si>
  <si>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</si>
  <si>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</si>
  <si>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</si>
  <si>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</si>
  <si>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</si>
  <si>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</si>
  <si>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</si>
  <si>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</si>
  <si>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</si>
  <si>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</si>
  <si>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</si>
  <si>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</si>
  <si>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</si>
  <si>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</si>
  <si>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</si>
  <si>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</si>
  <si>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</si>
  <si>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</si>
  <si>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</si>
  <si>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</si>
  <si>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</si>
  <si>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</si>
  <si>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</si>
  <si>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</si>
  <si>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</si>
  <si>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</si>
  <si>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</si>
  <si>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</si>
  <si>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</si>
  <si>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</si>
  <si>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</si>
  <si>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</si>
  <si>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</si>
  <si>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</si>
  <si>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</si>
  <si>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</si>
  <si>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</si>
  <si>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</si>
  <si>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</si>
  <si>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</si>
  <si>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</si>
  <si>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</si>
  <si>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</si>
  <si>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</si>
  <si>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</si>
  <si>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</si>
  <si>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</si>
  <si>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</si>
  <si>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</si>
  <si>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</si>
  <si>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</si>
  <si>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</si>
  <si>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</si>
  <si>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</si>
  <si>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</si>
  <si>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</si>
  <si>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</si>
  <si>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</si>
  <si>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</si>
  <si>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</si>
  <si>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</si>
  <si>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</si>
  <si>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</si>
  <si>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</si>
  <si>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</si>
  <si>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</si>
  <si>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</si>
  <si>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</si>
  <si>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</si>
  <si>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</si>
  <si>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</si>
  <si>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</si>
  <si>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</si>
  <si>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</si>
  <si>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</si>
  <si>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</si>
  <si>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</si>
  <si>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</si>
  <si>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</si>
  <si>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</si>
  <si>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</si>
  <si>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</si>
  <si>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</si>
  <si>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</si>
  <si>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</si>
  <si>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</si>
  <si>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</si>
  <si>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</si>
  <si>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</si>
  <si>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</si>
  <si>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</si>
  <si>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</si>
  <si>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</si>
  <si>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</si>
  <si>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</si>
  <si>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</si>
  <si>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</si>
  <si>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</si>
  <si>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</si>
  <si>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</si>
  <si>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</si>
  <si>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</si>
  <si>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</si>
  <si>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</si>
  <si>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</si>
  <si>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</si>
  <si>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</si>
  <si>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</si>
  <si>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</si>
  <si>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</si>
  <si>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</si>
  <si>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</si>
  <si>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</si>
  <si>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</si>
  <si>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</si>
  <si>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</si>
  <si>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</si>
  <si>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</si>
  <si>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</si>
  <si>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</si>
  <si>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</si>
  <si>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</si>
  <si>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</si>
  <si>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</si>
  <si>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</si>
  <si>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</si>
  <si>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</si>
  <si>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</si>
  <si>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</si>
  <si>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</si>
  <si>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</si>
  <si>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</si>
  <si>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</si>
  <si>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</si>
  <si>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</si>
  <si>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</si>
  <si>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</si>
  <si>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</si>
  <si>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</si>
  <si>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</si>
  <si>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</si>
  <si>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</si>
  <si>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</si>
  <si>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</si>
  <si>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</si>
  <si>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</si>
  <si>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</si>
  <si>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</si>
  <si>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</si>
  <si>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</si>
  <si>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</si>
  <si>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</si>
  <si>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</si>
  <si>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</si>
  <si>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</si>
  <si>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</si>
  <si>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</si>
  <si>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</si>
  <si>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</si>
  <si>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</si>
  <si>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</si>
  <si>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</si>
  <si>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</si>
  <si>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</si>
  <si>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</si>
  <si>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</si>
  <si>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</si>
  <si>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</si>
  <si>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</si>
  <si>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</si>
  <si>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</si>
  <si>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</si>
  <si>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</si>
  <si>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</si>
  <si>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</si>
  <si>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</si>
  <si>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</si>
  <si>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</si>
  <si>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</si>
  <si>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</si>
  <si>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</si>
  <si>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</si>
  <si>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</si>
  <si>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</si>
  <si>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</si>
  <si>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</si>
  <si>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</si>
  <si>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</si>
  <si>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</si>
  <si>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</si>
  <si>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</si>
  <si>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</si>
  <si>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</si>
  <si>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</si>
  <si>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</si>
  <si>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</si>
  <si>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</si>
  <si>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</si>
  <si>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</si>
  <si>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</si>
  <si>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</si>
  <si>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</si>
  <si>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</si>
  <si>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</si>
  <si>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</si>
  <si>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</si>
  <si>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</si>
  <si>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</si>
  <si>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</si>
  <si>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</si>
  <si>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</si>
  <si>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</si>
  <si>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</si>
  <si>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</si>
  <si>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</si>
  <si>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</si>
  <si>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</si>
  <si>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</si>
  <si>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</si>
  <si>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</si>
  <si>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</si>
  <si>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</si>
  <si>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</si>
  <si>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</si>
  <si>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</si>
  <si>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</si>
  <si>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</si>
  <si>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</si>
  <si>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</si>
  <si>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</si>
  <si>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</si>
  <si>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</si>
  <si>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</si>
  <si>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</si>
  <si>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</si>
  <si>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</si>
  <si>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</si>
  <si>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</si>
  <si>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</si>
  <si>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</si>
  <si>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</si>
  <si>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</si>
  <si>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</si>
  <si>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</si>
  <si>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</si>
  <si>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</si>
  <si>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</si>
  <si>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</si>
  <si>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</si>
  <si>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</si>
  <si>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</si>
  <si>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</si>
  <si>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</si>
  <si>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</si>
  <si>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</si>
  <si>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</si>
  <si>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</si>
  <si>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</si>
  <si>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</si>
  <si>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</si>
  <si>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</si>
  <si>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</si>
  <si>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</si>
  <si>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</si>
  <si>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</si>
  <si>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</si>
  <si>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</si>
  <si>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</si>
  <si>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</si>
  <si>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</si>
  <si>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</si>
  <si>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</si>
  <si>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</si>
  <si>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</si>
  <si>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</si>
  <si>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</si>
  <si>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</si>
  <si>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</si>
  <si>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</si>
  <si>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</si>
  <si>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</si>
  <si>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</si>
  <si>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</si>
  <si>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</si>
  <si>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</si>
  <si>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</si>
  <si>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</si>
  <si>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</si>
  <si>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</si>
  <si>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</si>
  <si>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</si>
  <si>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</si>
  <si>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</si>
  <si>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</si>
  <si>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</si>
  <si>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</si>
  <si>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</si>
  <si>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</si>
  <si>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</si>
  <si>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</si>
  <si>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</si>
  <si>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</si>
  <si>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</si>
  <si>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</si>
  <si>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</si>
  <si>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</si>
  <si>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</si>
  <si>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</si>
  <si>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</si>
  <si>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</si>
  <si>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</si>
  <si>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</si>
  <si>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</si>
  <si>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</si>
  <si>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</si>
  <si>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</si>
  <si>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</si>
  <si>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</si>
  <si>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</si>
  <si>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</si>
  <si>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</si>
  <si>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</si>
  <si>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</si>
  <si>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</si>
  <si>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</si>
  <si>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</si>
  <si>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</si>
  <si>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</si>
  <si>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</si>
  <si>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</si>
  <si>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</si>
  <si>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</si>
  <si>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</si>
  <si>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</si>
  <si>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</si>
  <si>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</si>
  <si>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</si>
  <si>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</si>
  <si>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</si>
  <si>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</si>
  <si>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</si>
  <si>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</si>
  <si>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</si>
  <si>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</si>
  <si>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</si>
  <si>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</si>
  <si>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</si>
  <si>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</si>
  <si>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</si>
  <si>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</si>
  <si>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</si>
  <si>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</si>
  <si>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</si>
  <si>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</si>
  <si>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</si>
  <si>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</si>
  <si>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</si>
  <si>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</si>
  <si>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</si>
  <si>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</si>
  <si>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</si>
  <si>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</si>
  <si>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</si>
  <si>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</si>
  <si>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</si>
  <si>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</si>
  <si>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</si>
  <si>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</si>
  <si>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</si>
  <si>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</si>
  <si>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</si>
  <si>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</si>
  <si>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</si>
  <si>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</si>
  <si>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</si>
  <si>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</si>
  <si>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</si>
  <si>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</si>
  <si>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</si>
  <si>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</si>
  <si>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</si>
  <si>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</si>
  <si>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</si>
  <si>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</si>
  <si>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</si>
  <si>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</si>
  <si>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</si>
  <si>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</si>
  <si>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</si>
  <si>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</si>
  <si>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</si>
  <si>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</si>
  <si>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</si>
  <si>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</si>
  <si>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</si>
  <si>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</si>
  <si>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</si>
  <si>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</si>
  <si>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</si>
  <si>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</si>
  <si>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</si>
  <si>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</si>
  <si>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</si>
  <si>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</si>
  <si>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</si>
  <si>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</si>
  <si>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</si>
  <si>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</si>
  <si>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</si>
  <si>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</si>
  <si>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</si>
  <si>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</si>
  <si>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</si>
  <si>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</si>
  <si>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</si>
  <si>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</si>
  <si>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</si>
  <si>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</si>
  <si>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</si>
  <si>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</si>
  <si>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</si>
  <si>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</si>
  <si>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</si>
  <si>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</si>
  <si>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</si>
  <si>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</si>
  <si>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</si>
  <si>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</si>
  <si>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</si>
  <si>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</si>
  <si>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</si>
  <si>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</si>
  <si>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</si>
  <si>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</si>
  <si>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</si>
  <si>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</si>
  <si>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</si>
  <si>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</si>
  <si>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</si>
  <si>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</si>
  <si>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</si>
  <si>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</si>
  <si>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</si>
  <si>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</si>
  <si>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</si>
  <si>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</si>
  <si>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</si>
  <si>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</si>
  <si>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</si>
  <si>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</si>
  <si>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</si>
  <si>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</si>
  <si>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</si>
  <si>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</si>
  <si>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</si>
  <si>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</si>
  <si>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</si>
  <si>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</si>
  <si>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</si>
  <si>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</si>
  <si>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</si>
  <si>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</si>
  <si>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</si>
  <si>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</si>
  <si>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</si>
  <si>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</si>
  <si>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</si>
  <si>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</si>
  <si>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</si>
  <si>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</si>
  <si>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</si>
  <si>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</si>
  <si>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</si>
  <si>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</si>
  <si>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</si>
  <si>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</si>
  <si>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</si>
  <si>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</si>
  <si>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</si>
  <si>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</si>
  <si>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</si>
  <si>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</si>
  <si>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</si>
  <si>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</si>
  <si>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</si>
  <si>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</si>
  <si>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</si>
  <si>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</si>
  <si>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</si>
  <si>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</si>
  <si>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</si>
  <si>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</si>
  <si>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</si>
  <si>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</si>
  <si>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</si>
  <si>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</si>
  <si>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</si>
  <si>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</si>
  <si>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</si>
  <si>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</si>
  <si>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</si>
  <si>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</si>
  <si>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</si>
  <si>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</si>
  <si>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</si>
  <si>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</si>
  <si>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</si>
  <si>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</si>
  <si>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</si>
  <si>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</si>
  <si>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</si>
  <si>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</si>
  <si>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</si>
  <si>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</si>
  <si>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</si>
  <si>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</si>
  <si>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</si>
  <si>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</si>
  <si>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</si>
  <si>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</si>
  <si>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</si>
  <si>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</si>
  <si>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</si>
  <si>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</si>
  <si>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</si>
  <si>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</si>
  <si>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</si>
  <si>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</si>
  <si>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</si>
  <si>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</si>
  <si>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</si>
  <si>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</si>
  <si>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</si>
  <si>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</si>
  <si>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</si>
  <si>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</si>
  <si>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</si>
  <si>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</si>
  <si>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</si>
  <si>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</si>
  <si>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</si>
  <si>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</si>
  <si>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</si>
  <si>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</si>
  <si>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</si>
  <si>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</si>
  <si>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</si>
  <si>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</si>
  <si>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</si>
  <si>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</si>
  <si>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</si>
  <si>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</si>
  <si>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</si>
  <si>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</si>
  <si>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</si>
  <si>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</si>
  <si>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</si>
  <si>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</si>
  <si>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</si>
  <si>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</si>
  <si>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</si>
  <si>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</si>
  <si>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</si>
  <si>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</si>
  <si>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</si>
  <si>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</si>
  <si>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</si>
  <si>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</si>
  <si>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</si>
  <si>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</si>
  <si>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</si>
  <si>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</si>
  <si>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</si>
  <si>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</si>
  <si>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</si>
  <si>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</si>
  <si>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</si>
  <si>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</si>
  <si>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</si>
  <si>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</si>
  <si>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</si>
  <si>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</si>
  <si>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</si>
  <si>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</si>
  <si>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</si>
  <si>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</si>
  <si>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</si>
  <si>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</si>
  <si>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</si>
  <si>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</si>
  <si>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</si>
  <si>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</si>
  <si>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</si>
  <si>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</si>
  <si>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</si>
  <si>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</si>
  <si>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</si>
  <si>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</si>
  <si>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</si>
  <si>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</si>
  <si>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</si>
  <si>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</si>
  <si>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</si>
  <si>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</si>
  <si>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</si>
  <si>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</si>
  <si>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</si>
  <si>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</si>
  <si>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</si>
  <si>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</si>
  <si>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</si>
  <si>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</si>
  <si>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</si>
  <si>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</si>
  <si>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</si>
  <si>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</si>
  <si>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</si>
  <si>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</si>
  <si>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</si>
  <si>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</si>
  <si>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</si>
  <si>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</si>
  <si>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</si>
  <si>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</si>
  <si>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</si>
  <si>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</si>
  <si>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</si>
  <si>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</si>
  <si>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</si>
  <si>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</si>
  <si>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</si>
  <si>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</si>
  <si>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</si>
  <si>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</si>
  <si>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</si>
  <si>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</si>
  <si>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</si>
  <si>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</si>
  <si>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</si>
  <si>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</si>
  <si>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</si>
  <si>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</si>
  <si>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</si>
  <si>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</si>
  <si>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</si>
  <si>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</si>
  <si>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</si>
  <si>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</si>
  <si>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</si>
  <si>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</si>
  <si>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</si>
  <si>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</si>
  <si>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</si>
  <si>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</si>
  <si>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</si>
  <si>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</si>
  <si>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</si>
  <si>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</si>
  <si>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</si>
  <si>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</si>
  <si>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</si>
  <si>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</si>
  <si>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</si>
  <si>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</si>
  <si>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</si>
  <si>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</si>
  <si>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</si>
  <si>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</si>
  <si>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</si>
  <si>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</si>
  <si>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</si>
  <si>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</si>
  <si>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</si>
  <si>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</si>
  <si>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</si>
  <si>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</si>
  <si>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</si>
  <si>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</si>
  <si>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</si>
  <si>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</si>
  <si>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</si>
  <si>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</si>
  <si>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</si>
  <si>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</si>
  <si>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</si>
  <si>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</si>
  <si>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</si>
  <si>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</si>
  <si>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</si>
  <si>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</si>
  <si>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</si>
  <si>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</si>
  <si>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</si>
  <si>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</si>
  <si>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</si>
  <si>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</si>
  <si>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</si>
  <si>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</si>
  <si>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</si>
  <si>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</si>
  <si>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</si>
  <si>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</si>
  <si>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</si>
  <si>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</si>
  <si>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</si>
  <si>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</si>
  <si>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</si>
  <si>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</si>
  <si>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</si>
  <si>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</si>
  <si>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</si>
  <si>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</si>
  <si>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</si>
  <si>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</si>
  <si>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</si>
  <si>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</si>
  <si>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</si>
  <si>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</si>
  <si>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</si>
  <si>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</si>
  <si>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</si>
  <si>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</si>
  <si>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</si>
  <si>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</si>
  <si>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</si>
  <si>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</si>
  <si>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</si>
  <si>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</si>
  <si>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</si>
  <si>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</si>
  <si>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</si>
  <si>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</si>
  <si>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</si>
  <si>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</si>
  <si>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</si>
  <si>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</si>
  <si>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</si>
  <si>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</si>
  <si>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</si>
  <si>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</si>
  <si>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</si>
  <si>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</si>
  <si>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</si>
  <si>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</si>
  <si>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</si>
  <si>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</si>
  <si>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</si>
  <si>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</si>
  <si>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</si>
  <si>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</si>
  <si>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</si>
  <si>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</si>
  <si>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</si>
  <si>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</si>
  <si>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</si>
  <si>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</si>
  <si>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</si>
  <si>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</si>
  <si>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</si>
  <si>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</si>
  <si>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</si>
  <si>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</si>
  <si>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</si>
  <si>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</si>
  <si>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</si>
  <si>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</si>
  <si>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</si>
  <si>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</si>
  <si>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</si>
  <si>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</si>
  <si>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</si>
  <si>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</si>
  <si>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</si>
  <si>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</si>
  <si>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</si>
  <si>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</si>
  <si>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</si>
  <si>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</si>
  <si>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</si>
  <si>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</si>
  <si>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</si>
  <si>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</si>
  <si>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</si>
  <si>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</si>
  <si>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</si>
  <si>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</si>
  <si>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</si>
  <si>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</si>
  <si>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</si>
  <si>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</si>
  <si>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</si>
  <si>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</si>
  <si>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</si>
  <si>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</si>
  <si>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</si>
  <si>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</si>
  <si>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</si>
  <si>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</si>
  <si>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</si>
  <si>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</si>
  <si>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</si>
  <si>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</si>
  <si>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</si>
  <si>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</si>
  <si>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</si>
  <si>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</si>
  <si>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</si>
  <si>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</si>
  <si>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</si>
  <si>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</si>
  <si>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</si>
  <si>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</si>
  <si>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</si>
  <si>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</si>
  <si>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</si>
  <si>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</si>
  <si>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</si>
  <si>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</si>
  <si>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</si>
  <si>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</si>
  <si>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</si>
  <si>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</si>
  <si>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</si>
  <si>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</si>
  <si>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</si>
  <si>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</si>
  <si>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</si>
  <si>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</si>
  <si>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</si>
  <si>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</si>
  <si>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</si>
  <si>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</si>
  <si>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</si>
  <si>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</si>
  <si>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</si>
  <si>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</si>
  <si>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</si>
  <si>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</si>
  <si>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</si>
  <si>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</si>
  <si>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</si>
  <si>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</si>
  <si>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</si>
  <si>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</si>
  <si>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</si>
  <si>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</si>
  <si>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</si>
  <si>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</si>
  <si>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</si>
  <si>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</si>
  <si>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</si>
  <si>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</si>
  <si>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</si>
  <si>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</si>
  <si>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</si>
  <si>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</si>
  <si>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</si>
  <si>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</si>
  <si>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</si>
  <si>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</si>
  <si>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</si>
  <si>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</si>
  <si>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</si>
  <si>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</si>
  <si>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</si>
  <si>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</si>
  <si>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</si>
  <si>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</si>
  <si>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</si>
  <si>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</si>
  <si>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</si>
  <si>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</si>
  <si>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</si>
  <si>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</si>
  <si>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</si>
  <si>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</si>
  <si>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</si>
  <si>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</si>
  <si>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</si>
  <si>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</si>
  <si>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</si>
  <si>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</si>
  <si>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</si>
  <si>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</si>
  <si>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</si>
  <si>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</si>
  <si>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</si>
  <si>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</si>
  <si>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</si>
  <si>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</si>
  <si>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</si>
  <si>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</si>
  <si>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</si>
  <si>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</si>
  <si>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</si>
  <si>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</si>
  <si>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</si>
  <si>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</si>
  <si>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</si>
  <si>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</si>
  <si>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</si>
  <si>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</si>
  <si>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</si>
  <si>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</si>
  <si>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</si>
  <si>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</si>
  <si>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</si>
  <si>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</si>
  <si>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</si>
  <si>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</si>
  <si>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</si>
  <si>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</si>
  <si>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</si>
  <si>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</si>
  <si>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</si>
  <si>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</si>
  <si>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</si>
  <si>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</si>
  <si>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</si>
  <si>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</si>
  <si>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</si>
  <si>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</si>
  <si>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</si>
  <si>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</si>
  <si>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</si>
  <si>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</si>
  <si>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</si>
  <si>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</si>
  <si>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</si>
  <si>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</si>
  <si>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</si>
  <si>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</si>
  <si>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</si>
  <si>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</si>
  <si>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</si>
  <si>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</si>
  <si>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</si>
  <si>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</si>
  <si>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</si>
  <si>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</si>
  <si>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</si>
  <si>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</si>
  <si>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</si>
  <si>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</si>
  <si>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</si>
  <si>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</si>
  <si>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</si>
  <si>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</si>
  <si>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</si>
  <si>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</si>
  <si>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</si>
  <si>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</si>
  <si>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</si>
  <si>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</si>
  <si>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</si>
  <si>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</si>
  <si>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</si>
  <si>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</si>
  <si>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</si>
  <si>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</si>
  <si>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</si>
  <si>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</si>
  <si>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</si>
  <si>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</si>
  <si>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</si>
  <si>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</si>
  <si>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</si>
  <si>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</si>
  <si>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</si>
  <si>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</si>
  <si>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</si>
  <si>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</si>
  <si>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</si>
  <si>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</si>
  <si>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</si>
  <si>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</si>
  <si>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</si>
  <si>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</si>
  <si>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</si>
  <si>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</si>
  <si>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</si>
  <si>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</si>
  <si>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</si>
  <si>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</si>
  <si>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</si>
  <si>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</si>
  <si>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</si>
  <si>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</si>
  <si>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</si>
  <si>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</si>
  <si>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</si>
  <si>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</si>
  <si>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</si>
  <si>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</si>
  <si>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</si>
  <si>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</si>
  <si>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</si>
  <si>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</si>
  <si>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</si>
  <si>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</si>
  <si>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</si>
  <si>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</si>
  <si>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</si>
  <si>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</si>
  <si>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</si>
  <si>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</si>
  <si>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</si>
  <si>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</si>
  <si>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</si>
  <si>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</si>
  <si>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</si>
  <si>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</si>
  <si>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</si>
  <si>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</si>
  <si>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</si>
  <si>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</si>
  <si>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</si>
  <si>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</si>
  <si>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</si>
  <si>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</si>
  <si>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</si>
  <si>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</si>
  <si>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</si>
  <si>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</si>
  <si>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</si>
  <si>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</si>
  <si>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</si>
  <si>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</si>
  <si>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</si>
  <si>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</si>
  <si>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</si>
  <si>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</si>
  <si>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</si>
  <si>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</si>
  <si>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</si>
  <si>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</si>
  <si>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</si>
  <si>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</si>
  <si>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</si>
  <si>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</si>
  <si>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</si>
  <si>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</si>
  <si>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</si>
  <si>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</si>
  <si>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</si>
  <si>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</si>
  <si>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</si>
  <si>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</si>
  <si>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</si>
  <si>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</si>
  <si>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</si>
  <si>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</si>
  <si>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</si>
  <si>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</si>
  <si>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</si>
  <si>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</si>
  <si>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</si>
  <si>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</si>
  <si>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</si>
  <si>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</si>
  <si>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</si>
  <si>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</si>
  <si>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</si>
  <si>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</si>
  <si>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</si>
  <si>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</si>
  <si>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</si>
  <si>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</si>
  <si>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</si>
  <si>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</si>
  <si>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</si>
  <si>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</si>
  <si>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</si>
  <si>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</si>
  <si>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</si>
  <si>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</si>
  <si>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</si>
  <si>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</si>
  <si>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</si>
  <si>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</si>
  <si>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</si>
  <si>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</si>
  <si>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</si>
  <si>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</si>
  <si>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</si>
  <si>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</si>
  <si>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</si>
  <si>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</si>
  <si>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</si>
  <si>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</si>
  <si>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</si>
  <si>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</si>
  <si>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</si>
  <si>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</si>
  <si>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</si>
  <si>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</si>
  <si>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</si>
  <si>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</si>
  <si>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</si>
  <si>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</si>
  <si>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</si>
  <si>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</si>
  <si>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</si>
  <si>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</si>
  <si>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</si>
  <si>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</si>
  <si>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</si>
  <si>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</si>
  <si>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</si>
  <si>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</si>
  <si>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</si>
  <si>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</si>
  <si>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</si>
  <si>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</si>
  <si>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</si>
  <si>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</si>
  <si>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</si>
  <si>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</si>
  <si>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</si>
  <si>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</si>
  <si>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</si>
  <si>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</si>
  <si>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</si>
  <si>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</si>
  <si>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</si>
  <si>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</si>
  <si>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</si>
  <si>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</si>
  <si>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</si>
  <si>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</si>
  <si>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</si>
  <si>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</si>
  <si>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</si>
  <si>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</si>
  <si>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</si>
  <si>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</si>
  <si>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</si>
  <si>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</si>
  <si>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</si>
  <si>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</si>
  <si>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</si>
  <si>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</si>
  <si>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</si>
  <si>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</si>
  <si>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</si>
  <si>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</si>
  <si>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</si>
  <si>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</si>
  <si>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</si>
  <si>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</si>
  <si>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</si>
  <si>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</si>
  <si>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</si>
  <si>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</si>
  <si>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</si>
  <si>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</si>
  <si>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</si>
  <si>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</si>
  <si>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</si>
  <si>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</si>
  <si>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</si>
  <si>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</si>
  <si>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</si>
  <si>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</si>
  <si>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</si>
  <si>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</si>
  <si>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</si>
  <si>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</si>
  <si>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</si>
  <si>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</si>
  <si>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</si>
  <si>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</si>
  <si>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</si>
  <si>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</si>
  <si>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</si>
  <si>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</si>
  <si>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</si>
  <si>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</si>
  <si>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</si>
  <si>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</si>
  <si>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</si>
  <si>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</si>
  <si>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</si>
  <si>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</si>
  <si>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</si>
  <si>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</si>
  <si>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</si>
  <si>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</si>
  <si>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</si>
  <si>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</si>
  <si>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</si>
  <si>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</si>
  <si>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</si>
  <si>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</si>
  <si>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</si>
  <si>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</si>
  <si>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</si>
  <si>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</si>
  <si>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</si>
  <si>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</si>
  <si>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</si>
  <si>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</si>
  <si>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</si>
  <si>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</si>
  <si>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</si>
  <si>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</si>
  <si>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</si>
  <si>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</si>
  <si>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</si>
  <si>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</si>
  <si>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</si>
  <si>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</si>
  <si>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</si>
  <si>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</si>
  <si>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</si>
  <si>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</si>
  <si>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</si>
  <si>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</si>
  <si>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</si>
  <si>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</si>
  <si>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</si>
  <si>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</si>
  <si>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</si>
  <si>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</si>
  <si>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</si>
  <si>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</si>
  <si>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</si>
  <si>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</si>
  <si>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</si>
  <si>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</si>
  <si>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</si>
  <si>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</si>
  <si>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</si>
  <si>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</si>
  <si>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</si>
  <si>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</si>
  <si>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</si>
  <si>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</si>
  <si>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</si>
  <si>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</si>
  <si>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</si>
  <si>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</si>
  <si>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</si>
  <si>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</si>
  <si>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</si>
  <si>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</si>
  <si>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</si>
  <si>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</si>
  <si>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</si>
  <si>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</si>
  <si>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</si>
  <si>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</si>
  <si>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</si>
  <si>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</si>
  <si>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</si>
  <si>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</si>
  <si>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</si>
  <si>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</si>
  <si>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</si>
  <si>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</si>
  <si>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</si>
  <si>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</si>
  <si>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</si>
  <si>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</si>
  <si>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</si>
  <si>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</si>
  <si>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</si>
  <si>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</si>
  <si>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</si>
  <si>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</si>
  <si>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</si>
  <si>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</si>
  <si>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</si>
  <si>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</si>
  <si>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</si>
  <si>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</si>
  <si>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</si>
  <si>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</si>
  <si>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</si>
  <si>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</si>
  <si>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</si>
  <si>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</si>
  <si>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</si>
  <si>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</si>
  <si>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</si>
  <si>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</si>
  <si>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</si>
  <si>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</si>
  <si>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</si>
  <si>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</si>
  <si>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</si>
  <si>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</si>
  <si>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</si>
  <si>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</si>
  <si>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</si>
  <si>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</si>
  <si>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</si>
  <si>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</si>
  <si>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</si>
  <si>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</si>
  <si>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</si>
  <si>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</si>
  <si>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</si>
  <si>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</si>
  <si>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</si>
  <si>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</si>
  <si>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</si>
  <si>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</si>
  <si>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</si>
  <si>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</si>
  <si>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</si>
  <si>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</si>
  <si>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</si>
  <si>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</si>
  <si>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</si>
  <si>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</si>
  <si>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</si>
  <si>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</si>
  <si>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</si>
  <si>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</si>
  <si>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</si>
  <si>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</si>
  <si>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</si>
  <si>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</si>
  <si>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</si>
  <si>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</si>
  <si>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</si>
  <si>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</si>
  <si>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</si>
  <si>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</si>
  <si>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</si>
  <si>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</si>
  <si>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</si>
  <si>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</si>
  <si>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</si>
  <si>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</si>
  <si>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</si>
  <si>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</si>
  <si>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</si>
  <si>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</si>
  <si>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</si>
  <si>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</si>
  <si>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</si>
  <si>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</si>
  <si>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</si>
  <si>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</si>
  <si>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</si>
  <si>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</si>
  <si>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</si>
  <si>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</si>
  <si>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</si>
  <si>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</si>
  <si>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</si>
  <si>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</si>
  <si>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</si>
  <si>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</si>
  <si>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</si>
  <si>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</si>
  <si>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</si>
  <si>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</si>
  <si>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</si>
  <si>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</si>
  <si>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</si>
  <si>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</si>
  <si>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</si>
  <si>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</si>
  <si>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</si>
  <si>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</si>
  <si>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</si>
  <si>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</si>
  <si>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</si>
  <si>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</si>
  <si>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</si>
  <si>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</si>
  <si>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</si>
  <si>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</si>
  <si>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</si>
  <si>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</si>
  <si>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</si>
  <si>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</si>
  <si>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</si>
  <si>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</si>
  <si>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</si>
  <si>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</si>
  <si>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</si>
  <si>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</si>
  <si>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</si>
  <si>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</si>
  <si>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</si>
  <si>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</si>
  <si>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</si>
  <si>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</si>
  <si>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</si>
  <si>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</si>
  <si>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</si>
  <si>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</si>
  <si>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</si>
  <si>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</si>
  <si>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</si>
  <si>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</si>
  <si>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</si>
  <si>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</si>
  <si>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</si>
  <si>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</si>
  <si>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</si>
  <si>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</si>
  <si>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</si>
  <si>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</si>
  <si>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</si>
  <si>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</si>
  <si>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</si>
  <si>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</si>
  <si>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</si>
  <si>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</si>
  <si>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</si>
  <si>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</si>
  <si>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</si>
  <si>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</si>
  <si>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</si>
  <si>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</si>
  <si>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</si>
  <si>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</si>
  <si>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</si>
  <si>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</si>
  <si>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</si>
  <si>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</si>
  <si>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</si>
  <si>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</si>
  <si>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</si>
  <si>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</si>
  <si>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</si>
  <si>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</si>
  <si>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</si>
  <si>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</si>
  <si>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</si>
  <si>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</si>
  <si>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</si>
  <si>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</si>
  <si>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</si>
  <si>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</si>
  <si>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</si>
  <si>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</si>
  <si>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</si>
  <si>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</si>
  <si>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</si>
  <si>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</si>
  <si>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</si>
  <si>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</si>
  <si>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</si>
  <si>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</si>
  <si>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</si>
  <si>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</si>
  <si>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</si>
  <si>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</si>
  <si>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</si>
  <si>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</si>
  <si>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</si>
  <si>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</si>
  <si>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</si>
  <si>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</si>
  <si>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</si>
  <si>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</si>
  <si>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</si>
  <si>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</si>
  <si>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</si>
  <si>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</si>
  <si>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</si>
  <si>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</si>
  <si>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</si>
  <si>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</si>
  <si>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</si>
  <si>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</si>
  <si>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</si>
  <si>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</si>
  <si>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</si>
  <si>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</si>
  <si>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</si>
  <si>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</si>
  <si>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</si>
  <si>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</si>
  <si>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</si>
  <si>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</si>
  <si>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</si>
  <si>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</si>
  <si>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</si>
  <si>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</si>
  <si>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</si>
  <si>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</si>
  <si>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</si>
  <si>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</si>
  <si>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</si>
  <si>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</si>
  <si>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</si>
  <si>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</si>
  <si>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</si>
  <si>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</si>
  <si>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</si>
  <si>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</si>
  <si>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</si>
  <si>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</si>
  <si>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</si>
  <si>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</si>
  <si>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</si>
  <si>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</si>
  <si>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</si>
  <si>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</si>
  <si>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</si>
  <si>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</si>
  <si>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</si>
  <si>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</si>
  <si>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</si>
  <si>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</si>
  <si>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</si>
  <si>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</si>
  <si>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</si>
  <si>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</si>
  <si>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</si>
  <si>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</si>
  <si>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</si>
  <si>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</si>
  <si>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</si>
  <si>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</si>
  <si>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</si>
  <si>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</si>
  <si>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</si>
  <si>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</si>
  <si>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</si>
  <si>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</si>
  <si>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</si>
  <si>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</si>
  <si>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</si>
  <si>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</si>
  <si>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</si>
  <si>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</si>
  <si>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</si>
  <si>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</si>
  <si>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</si>
  <si>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</si>
  <si>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</si>
  <si>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</si>
  <si>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</si>
  <si>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</si>
  <si>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</si>
  <si>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</si>
  <si>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</si>
  <si>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</si>
  <si>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</si>
  <si>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</si>
  <si>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</si>
  <si>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</si>
  <si>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</si>
  <si>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</si>
  <si>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</si>
  <si>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</si>
  <si>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</si>
  <si>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</si>
  <si>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</si>
  <si>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</si>
  <si>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</si>
  <si>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</si>
  <si>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</si>
  <si>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</si>
  <si>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</si>
  <si>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</si>
  <si>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</si>
  <si>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</si>
  <si>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</si>
  <si>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</si>
  <si>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</si>
  <si>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</si>
  <si>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</si>
  <si>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</si>
  <si>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</si>
  <si>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</si>
  <si>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</si>
  <si>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</si>
  <si>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</si>
  <si>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</si>
  <si>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</si>
  <si>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</si>
  <si>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</si>
  <si>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</si>
  <si>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</si>
  <si>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</si>
  <si>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</si>
  <si>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</si>
  <si>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</si>
  <si>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</si>
  <si>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</si>
  <si>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</si>
  <si>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</si>
  <si>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</si>
  <si>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</si>
  <si>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</si>
  <si>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HCMNguyễn Đức Việt</t>
  </si>
  <si>
    <t>Phúc An Bình  &amp; Hoàng Phúc</t>
  </si>
  <si>
    <t>HCMNguyễn Thị Phương Thảo</t>
  </si>
  <si>
    <t>Phúc An Bình</t>
  </si>
  <si>
    <t>HCMNguyễn Minh Hiền</t>
  </si>
  <si>
    <t>Hoàng Phúc</t>
  </si>
  <si>
    <t>HCMMai Công Định</t>
  </si>
  <si>
    <t>HCMNguyễn Thị Lệ Hằng</t>
  </si>
  <si>
    <t>HCMDương Thị Diễm Thanh</t>
  </si>
  <si>
    <t>Châu Gia Khương</t>
  </si>
  <si>
    <t>HCMTrần Ngọc Ninh</t>
  </si>
  <si>
    <t>HCMPhạm Nhựt Nam</t>
  </si>
  <si>
    <t>Vạn Sự Lợi</t>
  </si>
  <si>
    <t>HCMChăn Sĩ Sơn Lâm</t>
  </si>
  <si>
    <t>HCMPhan Thế Trung</t>
  </si>
  <si>
    <t>HCMTrần Thị Sương</t>
  </si>
  <si>
    <t>Mai Gia An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</si>
  <si>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</si>
  <si>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</si>
  <si>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</si>
  <si>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</si>
  <si>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</si>
  <si>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Phương Trâm, Vuơng Dũng</t>
  </si>
  <si>
    <t>HCMNguyễn Ngọc Lực</t>
  </si>
  <si>
    <t>Phương Trâm</t>
  </si>
  <si>
    <t>HCMNguyễn Huy Trung</t>
  </si>
  <si>
    <t>HCMLê Văn Hạnh</t>
  </si>
  <si>
    <t>Vuơng Dũng</t>
  </si>
  <si>
    <t>HCMNguyễn Văn Hoàng</t>
  </si>
  <si>
    <t>HCMNguyễn Công Phấn</t>
  </si>
  <si>
    <t>Siêu Tính &amp; Trần Phạm Minh</t>
  </si>
  <si>
    <t>HCMLê Bích Nhi</t>
  </si>
  <si>
    <t>Siêu Tính</t>
  </si>
  <si>
    <t>HCMPhạm Nhật Qui</t>
  </si>
  <si>
    <t>HCMLai Thanh Sang</t>
  </si>
  <si>
    <t>Trần Gia</t>
  </si>
  <si>
    <t xml:space="preserve">HCMChâu Duy Cường </t>
  </si>
  <si>
    <t>Diễm Phúc, LQK</t>
  </si>
  <si>
    <t>HCMTrịnh Công Phúc</t>
  </si>
  <si>
    <t>Diễm Phúc</t>
  </si>
  <si>
    <t>HCMLê Trần Thanh Phương</t>
  </si>
  <si>
    <t>HCMHuỳnh Thanh Nam</t>
  </si>
  <si>
    <t xml:space="preserve">HCMVõ Thị Thanh Thủy </t>
  </si>
  <si>
    <t>HCMTrần Thị Trúc Ly</t>
  </si>
  <si>
    <t>Long Quốc Kim</t>
  </si>
  <si>
    <t>HCMLê Vũ Hoài Duy</t>
  </si>
  <si>
    <t>HCMVũ Hải</t>
  </si>
  <si>
    <t>HCMNguyễn Huy</t>
  </si>
  <si>
    <t>WS 1</t>
  </si>
  <si>
    <t>HCMChâu Hữu Tính</t>
  </si>
  <si>
    <t>WS1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</si>
  <si>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</si>
  <si>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</si>
  <si>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</si>
  <si>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</si>
  <si>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</si>
  <si>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</si>
  <si>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</si>
  <si>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Urban Agent 1</t>
  </si>
  <si>
    <t>HCMNguyễn Hoài Thanh</t>
  </si>
  <si>
    <t>KA 1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</si>
  <si>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</si>
  <si>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</si>
  <si>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</si>
  <si>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</si>
  <si>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</si>
  <si>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Tân Phú</t>
  </si>
  <si>
    <t>HCMNguyễn Phúc Tài</t>
  </si>
  <si>
    <t>Quận 7A</t>
  </si>
  <si>
    <t>HCMTrần Bá Cường</t>
  </si>
  <si>
    <t>Q4</t>
  </si>
  <si>
    <t>HCMĐặng Trần Tín</t>
  </si>
  <si>
    <t>HCMTăng Tuấn Thi</t>
  </si>
  <si>
    <t>HCMNguyễn Thị Mộng Tuyền</t>
  </si>
  <si>
    <t>Quận 2+9</t>
  </si>
  <si>
    <t>HCMĐào Đức Cường</t>
  </si>
  <si>
    <t>HCMLê Thanh Bình</t>
  </si>
  <si>
    <t>HCMNguyễn Quang Minh Trung</t>
  </si>
  <si>
    <t>HCMNguyễn Thị Hà An</t>
  </si>
  <si>
    <t>HCMBùi Hữu Nghĩa</t>
  </si>
  <si>
    <t>Nhà Bè</t>
  </si>
  <si>
    <t>HCMNguyễn Vũ Đông</t>
  </si>
  <si>
    <t>HCMĐỗ Tài Thiện</t>
  </si>
  <si>
    <t>HCMNguyễn Quốc Vương</t>
  </si>
  <si>
    <t>HCMNguyễn Thành Danh</t>
  </si>
  <si>
    <t>Bình Thạnh</t>
  </si>
  <si>
    <t>HCMThái Minh Hoàng</t>
  </si>
  <si>
    <t>HCMHà Anh Tuấn</t>
  </si>
  <si>
    <t>Hóc Môn, Q 12</t>
  </si>
  <si>
    <t xml:space="preserve">HCMLê Đình Đức </t>
  </si>
  <si>
    <t>Thủ Đức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</si>
  <si>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</si>
  <si>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</si>
  <si>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</si>
  <si>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</si>
  <si>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</si>
  <si>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</si>
  <si>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Gò Vấp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</si>
  <si>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</si>
  <si>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</si>
  <si>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</si>
  <si>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</si>
  <si>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</si>
  <si>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</si>
  <si>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</si>
  <si>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</si>
  <si>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Q4+7+NB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</si>
  <si>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</si>
  <si>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</si>
  <si>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</si>
  <si>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</si>
  <si>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</si>
  <si>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</si>
  <si>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Củ Chi</t>
  </si>
  <si>
    <t>HCMTrần Biên Thùy</t>
  </si>
  <si>
    <t>Củ Chi 1</t>
  </si>
  <si>
    <t>HCMVũ Xuân Khải</t>
  </si>
  <si>
    <t>Củ Chi 3</t>
  </si>
  <si>
    <t>HCMLâm Minh Được</t>
  </si>
  <si>
    <t>HCMLê Minh Tuấn</t>
  </si>
  <si>
    <t>WS+KA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</si>
  <si>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</si>
  <si>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</si>
  <si>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</si>
  <si>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</si>
  <si>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</si>
  <si>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</si>
  <si>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</si>
  <si>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</si>
  <si>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</si>
  <si>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</si>
  <si>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</si>
  <si>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</si>
  <si>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</si>
  <si>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</t>
  </si>
  <si>
    <t>SELê Minh Thơ</t>
  </si>
  <si>
    <t>Minh Lê, Quốc Hùng, Phạm Thị Thêu</t>
  </si>
  <si>
    <t>SEĐào Văn Nam</t>
  </si>
  <si>
    <t>Quốc Hùng</t>
  </si>
  <si>
    <t>SETrịnh Quốc Sỹ</t>
  </si>
  <si>
    <t>SETrần Thanh Sơn</t>
  </si>
  <si>
    <t>SEPhan Văn Chế</t>
  </si>
  <si>
    <t>Huệ An</t>
  </si>
  <si>
    <t>SENguyễn Thị Duế</t>
  </si>
  <si>
    <t>SENguyễn Văn Hiếu</t>
  </si>
  <si>
    <t>AG Nguyễn Thị Lý</t>
  </si>
  <si>
    <t>SEHàn Quang Chung</t>
  </si>
  <si>
    <t>Lê Thiên Hương</t>
  </si>
  <si>
    <t>SENguyễn Văn Tèo</t>
  </si>
  <si>
    <t>SEPhạm Đức Hợi</t>
  </si>
  <si>
    <t>Đỗ Minh Thành</t>
  </si>
  <si>
    <t>SELê Quốc Tuấn</t>
  </si>
  <si>
    <t>SENgô Ngọc Thiên</t>
  </si>
  <si>
    <t>SEHoàng Quốc Tuấn</t>
  </si>
  <si>
    <t>Minh Lệ</t>
  </si>
  <si>
    <t>SELâm Xuân Nga</t>
  </si>
  <si>
    <t>SEPhạm Đình Thứ</t>
  </si>
  <si>
    <t>SENguyễn Thanh Hoàng</t>
  </si>
  <si>
    <t>AG_Phạm Thị Thêu</t>
  </si>
  <si>
    <t>SETrịnh Nguyễn Huỳnh</t>
  </si>
  <si>
    <t>Duy Ngân, Bạch Mai, Trúc Đào</t>
  </si>
  <si>
    <t>SETrần Phong Tú</t>
  </si>
  <si>
    <t>Duy Ngân</t>
  </si>
  <si>
    <t>SELý Minh Trí</t>
  </si>
  <si>
    <t>SEVõ Hoàng Gia</t>
  </si>
  <si>
    <t>SETrần Thị Trung Hiếu</t>
  </si>
  <si>
    <t>SEPhạm Phú Thịnh</t>
  </si>
  <si>
    <t>Bạch Mai</t>
  </si>
  <si>
    <t>SENguyễn Trần Gia Khang</t>
  </si>
  <si>
    <t>SEHoàng Thị Hiên</t>
  </si>
  <si>
    <t>SELương Lê Minh Thông</t>
  </si>
  <si>
    <t xml:space="preserve">Nguyễn Huy </t>
  </si>
  <si>
    <t>SETrần Văn Thường</t>
  </si>
  <si>
    <t>SEHoàng Thị Sửu</t>
  </si>
  <si>
    <t>AG Lê Minh Như</t>
  </si>
  <si>
    <t>SENguyễn Phước Hiền.</t>
  </si>
  <si>
    <t>Nguyễn Thị Thắm</t>
  </si>
  <si>
    <t>SEBùi Xuân Lộc</t>
  </si>
  <si>
    <t>Quốc Cường</t>
  </si>
  <si>
    <t>SEPhạm Hoàng Khánh</t>
  </si>
  <si>
    <t>SEVõ Phi Phong</t>
  </si>
  <si>
    <t>SELưu Thị Phương Trang</t>
  </si>
  <si>
    <t>SEHà Kim Nương</t>
  </si>
  <si>
    <t>AG Nguyên Bình</t>
  </si>
  <si>
    <t>SENguyễn Văn Nguyên Bình</t>
  </si>
  <si>
    <t>SENguyễn Tấn Định</t>
  </si>
  <si>
    <t>Khang Phú, Nguyễn Khoa Đăng</t>
  </si>
  <si>
    <t>Khang Phú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</si>
  <si>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</si>
  <si>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</si>
  <si>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</si>
  <si>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</si>
  <si>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</si>
  <si>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</si>
  <si>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</si>
  <si>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Nguyễn Khoa Đăng, Dương Sang</t>
  </si>
  <si>
    <t>SETrần Ngọc Thạch</t>
  </si>
  <si>
    <t>Nguyễn Khoa Đăng</t>
  </si>
  <si>
    <t>SENguyễn Hoàng Long</t>
  </si>
  <si>
    <t>SEDương Ngọc Duy</t>
  </si>
  <si>
    <t>SENguyễn Hiếu Ngọc</t>
  </si>
  <si>
    <t>SEDương Văn Sang</t>
  </si>
  <si>
    <t>Trâm Huỳnh Phát</t>
  </si>
  <si>
    <t>SENguyễn Minh Tiến</t>
  </si>
  <si>
    <t>SENguyễn Đức Hạnh</t>
  </si>
  <si>
    <t>SENguyễn Văn Tám</t>
  </si>
  <si>
    <t>Phúc Hậu</t>
  </si>
  <si>
    <t>SEĐoàn Văn Hiên</t>
  </si>
  <si>
    <t>AG Nguyễn Văn Hòa</t>
  </si>
  <si>
    <t>SEHoàng Tiến Dũng</t>
  </si>
  <si>
    <t>SEBùi Hữu Thành</t>
  </si>
  <si>
    <t>EAST 1</t>
  </si>
  <si>
    <t>SETrịnh Nhất Phương</t>
  </si>
  <si>
    <t>EAST 2</t>
  </si>
  <si>
    <t>SEĐinh Tấn Thọ</t>
  </si>
  <si>
    <t>Tâm Trang</t>
  </si>
  <si>
    <t>SEHồ Triệu Phú</t>
  </si>
  <si>
    <t>SELê Thị Xuân Phương</t>
  </si>
  <si>
    <t>SENguyễn Nhật Duy</t>
  </si>
  <si>
    <t>SEPhùng Thị Hồng Yến</t>
  </si>
  <si>
    <t>SENguyễn Cẩm Thạch</t>
  </si>
  <si>
    <t>Trường  Vân</t>
  </si>
  <si>
    <t>SENguyễn Thị Ngọc Oanh</t>
  </si>
  <si>
    <t>SEPhạm Đình Trường</t>
  </si>
  <si>
    <t>SELê Thị Thanh Trang</t>
  </si>
  <si>
    <t>Dương Thi Hông Nhi</t>
  </si>
  <si>
    <t xml:space="preserve">SECáp Văn Lai </t>
  </si>
  <si>
    <t>Minh Nga, Bé Tân, Mai Phương</t>
  </si>
  <si>
    <t>SEĐặng Thị Mỹ Lệ</t>
  </si>
  <si>
    <t>Minh Nga</t>
  </si>
  <si>
    <t>SELê Đức  Tấn</t>
  </si>
  <si>
    <t>SENguyễn Ngọc Minh</t>
  </si>
  <si>
    <t>SENguyễn Thị Thanh Thảo</t>
  </si>
  <si>
    <t>Bé Tân</t>
  </si>
  <si>
    <t>SETrần Đức Tâm</t>
  </si>
  <si>
    <t>SETrương Hoàng Trọng Ngôn</t>
  </si>
  <si>
    <t>SELê Duy Hòa</t>
  </si>
  <si>
    <t>E_Agent Mai Phương</t>
  </si>
  <si>
    <t>SEVõ Văn Ngọc</t>
  </si>
  <si>
    <t>Nguyên Hương,Hoàng Long</t>
  </si>
  <si>
    <t>SENgô Văn Sang</t>
  </si>
  <si>
    <t>Nguyên Hương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</si>
  <si>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</si>
  <si>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</si>
  <si>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</si>
  <si>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</si>
  <si>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</si>
  <si>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</si>
  <si>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</si>
  <si>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Hoàng Long</t>
  </si>
  <si>
    <t>SETrần Xuân Trường</t>
  </si>
  <si>
    <t>SETrần Quang Hiển</t>
  </si>
  <si>
    <t>AG Bình Luynh</t>
  </si>
  <si>
    <t>SETrần Ngọc Loan</t>
  </si>
  <si>
    <t>SENguyễn Thiện Dũng</t>
  </si>
  <si>
    <t>Hoàng Đại Dương, Dũng Hải Hà</t>
  </si>
  <si>
    <t>SENguyễn Văn Toàn</t>
  </si>
  <si>
    <t>Hoàng Đại Dương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</si>
  <si>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</si>
  <si>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</si>
  <si>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</si>
  <si>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</si>
  <si>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</si>
  <si>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Nguyễn Minh Đức, Nguyễn Thị Liêm</t>
  </si>
  <si>
    <t>SENguyễn Văn Việt</t>
  </si>
  <si>
    <t>SELê Thị Lệ Thu</t>
  </si>
  <si>
    <t>SELê Thị Nguyệt</t>
  </si>
  <si>
    <t>Nguyễn Thị Liêm</t>
  </si>
  <si>
    <t>SEHoàng Thị Kim Yến</t>
  </si>
  <si>
    <t>SECao Văn Nghị</t>
  </si>
  <si>
    <t>AG_Thanh Hương</t>
  </si>
  <si>
    <t>SETrần Đình Quý</t>
  </si>
  <si>
    <t>Vĩnh Phước, AG Nguyễn Hữu Nhật</t>
  </si>
  <si>
    <t>SEPhan Thị Linh</t>
  </si>
  <si>
    <t>Vĩnh Phước</t>
  </si>
  <si>
    <t>SENguyễn Hữu Hoành</t>
  </si>
  <si>
    <t>SELương Văn Luân</t>
  </si>
  <si>
    <t>SETrương Thị Ngọc Duyên</t>
  </si>
  <si>
    <t>AG  Nguyễn Hữu Nhật</t>
  </si>
  <si>
    <t>SELê Tuấn Anh</t>
  </si>
  <si>
    <t>SEĐinh Ngọc Sơn</t>
  </si>
  <si>
    <t>Trí Nguyên,Bảo Long, Hai Mơi</t>
  </si>
  <si>
    <t>SETrần Văn Hải</t>
  </si>
  <si>
    <t>Trí Nguyên</t>
  </si>
  <si>
    <t>SENguyễn Quốc Huy</t>
  </si>
  <si>
    <t>SENguyễn Hoàn Cương</t>
  </si>
  <si>
    <t>SEThái Thị Ngọc Vân</t>
  </si>
  <si>
    <t>Hai Mơi</t>
  </si>
  <si>
    <t>SEĐèo Nàng Xuân Hồng</t>
  </si>
  <si>
    <t>SENguyễn Bình Dương</t>
  </si>
  <si>
    <t>Đức Trung</t>
  </si>
  <si>
    <t>SETrần Kim Yến</t>
  </si>
  <si>
    <t>SEBùi Thị Như Hà</t>
  </si>
  <si>
    <t>MK</t>
  </si>
  <si>
    <t>MKHồ Quốc Việt</t>
  </si>
  <si>
    <t>Ha Tiên, Châu Kim Loan</t>
  </si>
  <si>
    <t>MKNguyễn Hoàng Lâm</t>
  </si>
  <si>
    <t>Tuấn Huy</t>
  </si>
  <si>
    <t>MKVăn Gia Tuấn</t>
  </si>
  <si>
    <t>Ha Tiên</t>
  </si>
  <si>
    <t xml:space="preserve">MKĐặng Đình Quốc Vũ </t>
  </si>
  <si>
    <t>MKLương Văn Thoai</t>
  </si>
  <si>
    <t>MKNguyễn Phạm Quốc Thái</t>
  </si>
  <si>
    <t>AG Minh Phước</t>
  </si>
  <si>
    <t>MKNguyễn Thị Tuyết Thu</t>
  </si>
  <si>
    <t>AG Châu Kim Loan</t>
  </si>
  <si>
    <t>MKMã Khai Bình</t>
  </si>
  <si>
    <t>MKPhạm Đức Vinh</t>
  </si>
  <si>
    <t>MKLê Thị Trúc Linh</t>
  </si>
  <si>
    <t>HTX P1</t>
  </si>
  <si>
    <t>MKNguyễn Thanh Phú</t>
  </si>
  <si>
    <t>MKVõ Trần Bình</t>
  </si>
  <si>
    <t>MKDương Nhật Tiến</t>
  </si>
  <si>
    <t>MKNguyễn Văn Phú</t>
  </si>
  <si>
    <t>Tú Anh</t>
  </si>
  <si>
    <t>MKVũ Quốc Hiền</t>
  </si>
  <si>
    <t>MKHồ Tấn Tước</t>
  </si>
  <si>
    <t>Kim Sang, Thu Hồng</t>
  </si>
  <si>
    <t>MKNguyễn Hữu Đức</t>
  </si>
  <si>
    <t>Kim Sang</t>
  </si>
  <si>
    <t>MKNgô Lê Mạnh Phi</t>
  </si>
  <si>
    <t>MKNguyễn Văn Tâm</t>
  </si>
  <si>
    <t>MKNguyễn Lý Ngọc Duyên</t>
  </si>
  <si>
    <t>MKNguyễn Văn Thương</t>
  </si>
  <si>
    <t>Thu Hong</t>
  </si>
  <si>
    <t>MKPhan Thị Hạnh</t>
  </si>
  <si>
    <t>MKHuỳnh Thanh Sang</t>
  </si>
  <si>
    <t>Tăng Kiên Quyết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</si>
  <si>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</si>
  <si>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</si>
  <si>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</si>
  <si>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</si>
  <si>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</si>
  <si>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</si>
  <si>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AG_Ngô Mai Phương</t>
  </si>
  <si>
    <t>MKTrần Quốc Trung</t>
  </si>
  <si>
    <t>Tâm Tâm MK, Như Thành</t>
  </si>
  <si>
    <t>MKPhạm Hồng Nhu</t>
  </si>
  <si>
    <t>Trúc Giang Bến Tre</t>
  </si>
  <si>
    <t>MKHUỲNH VĂN NHÂN</t>
  </si>
  <si>
    <t>MKHuỳnh Văn Trác</t>
  </si>
  <si>
    <t>MKHuỳnh Thị Thanh Nhanh</t>
  </si>
  <si>
    <t>MKPhạm Thanh Bình</t>
  </si>
  <si>
    <t>Nguyệt Thu</t>
  </si>
  <si>
    <t>MKNguyễn Văn Chung</t>
  </si>
  <si>
    <t>AG Mai Bé Thơ</t>
  </si>
  <si>
    <t>MKTrần Thị Thúy Hằng</t>
  </si>
  <si>
    <t>MKNguyễn Thành Tâm</t>
  </si>
  <si>
    <t>Phạm Văn Mừng, Nguyễn Văn Chồn</t>
  </si>
  <si>
    <t>MKTrần Hồng Hạnh</t>
  </si>
  <si>
    <t>Phạm Văn Mừng</t>
  </si>
  <si>
    <t>MKDiệp Quốc Đống</t>
  </si>
  <si>
    <t>MKLê Minh Trí</t>
  </si>
  <si>
    <t>MKChung Nguyên Thành</t>
  </si>
  <si>
    <t>MKLê Quang Minh</t>
  </si>
  <si>
    <t>AG Nguyễn Văn Chồn</t>
  </si>
  <si>
    <t>MKBùi Trường Giang</t>
  </si>
  <si>
    <t>MKNguyễn Vũ Hòa</t>
  </si>
  <si>
    <t>HTXP1,Tú Anh, Mai Bé Thơ</t>
  </si>
  <si>
    <t>MKNguyễn Thành Duyệt</t>
  </si>
  <si>
    <t>Thanh Nhanh</t>
  </si>
  <si>
    <t>MKLê Thanh Nhựt</t>
  </si>
  <si>
    <t>Hải Đăng</t>
  </si>
  <si>
    <t xml:space="preserve">MKLê Long Hiệp </t>
  </si>
  <si>
    <t>MKMai Chí Trung</t>
  </si>
  <si>
    <t>MKTrần Văn Thừa</t>
  </si>
  <si>
    <t>AG Như Thành</t>
  </si>
  <si>
    <t>MKNguyễn Văn Khôn</t>
  </si>
  <si>
    <t>MKNguyễn Hoàng Vũ</t>
  </si>
  <si>
    <t>MKDương Quốc Thuần</t>
  </si>
  <si>
    <t>MEKONG 1</t>
  </si>
  <si>
    <t>MKHà Phước Thanh</t>
  </si>
  <si>
    <t>MEKONG 2</t>
  </si>
  <si>
    <t>MKQuách Thư Liêm</t>
  </si>
  <si>
    <t>MKĐặng Thành Đồng</t>
  </si>
  <si>
    <t>Anh Kim, Phan Thị Lý</t>
  </si>
  <si>
    <t>Gia Khánh</t>
  </si>
  <si>
    <t>MKNguyễn Thanh Hiếu</t>
  </si>
  <si>
    <t>MKNguyễn Văn Luông</t>
  </si>
  <si>
    <t>AG Tấn Phát</t>
  </si>
  <si>
    <t xml:space="preserve">MKNguyễn Văn Trãi </t>
  </si>
  <si>
    <t>Ng Thanh Nhàn, Huỳnh Hoài Phượng, Ngọc Mai</t>
  </si>
  <si>
    <t>MKVõ Phước Tính</t>
  </si>
  <si>
    <t>MKTrần Thanh Phong </t>
  </si>
  <si>
    <t xml:space="preserve">MKPhan Hoài Phương </t>
  </si>
  <si>
    <t>AG Huỳnh Hoài Phương</t>
  </si>
  <si>
    <t>MKLý Thanh Hải</t>
  </si>
  <si>
    <t>AG Huỳnh Hữu Châu</t>
  </si>
  <si>
    <t>MKChâu Văn Tiến</t>
  </si>
  <si>
    <t>Bách Việt, Camex</t>
  </si>
  <si>
    <t>MKThái Trung Kiên</t>
  </si>
  <si>
    <t>Bách Việt</t>
  </si>
  <si>
    <t>MKLữ Văn Lai</t>
  </si>
  <si>
    <t>MKVõ Văn Đoàn</t>
  </si>
  <si>
    <t>MKNguyễn Việt Anh</t>
  </si>
  <si>
    <t>MKĐoàn Đăng Khoa</t>
  </si>
  <si>
    <t>AG Camex</t>
  </si>
  <si>
    <t>MKChâu Minh Hiếu</t>
  </si>
  <si>
    <t>Châu Thuân,Tư Muỗi</t>
  </si>
  <si>
    <t xml:space="preserve">MKBùi Thị Mỹ Quý </t>
  </si>
  <si>
    <t>Tư Muỗi</t>
  </si>
  <si>
    <t xml:space="preserve">MKBùi Thanh Thảo </t>
  </si>
  <si>
    <t xml:space="preserve">MKNguyễn Văn Hoàng </t>
  </si>
  <si>
    <t>MKCao Văn Nghe</t>
  </si>
  <si>
    <t>Trung Thảo</t>
  </si>
  <si>
    <t xml:space="preserve">MKNguyễn Thanh Quân </t>
  </si>
  <si>
    <t xml:space="preserve">MKNguyễn Văn Khang </t>
  </si>
  <si>
    <t>MKTrần Vũ Linh</t>
  </si>
  <si>
    <t>MKNguyễn Bá Trọng Quân</t>
  </si>
  <si>
    <t>Sơn Hùng Dũng, Thúy Hiệp</t>
  </si>
  <si>
    <t>MKHuỳnh Võ Trung Kiên</t>
  </si>
  <si>
    <t>Phước Thành</t>
  </si>
  <si>
    <t>MKLâm Vũ Duy</t>
  </si>
  <si>
    <t>MKNguyễn Ngọc Tạo</t>
  </si>
  <si>
    <t>MKNguyễn Thị Cẩm Linh</t>
  </si>
  <si>
    <t>MKThi Tấn Qúy</t>
  </si>
  <si>
    <t>MKNguyễn Trung Hậu</t>
  </si>
  <si>
    <t>Lê Chí Tâm</t>
  </si>
  <si>
    <t>MKLữ Thanh Tiền</t>
  </si>
  <si>
    <t>MKTrần Văn Chiến</t>
  </si>
  <si>
    <t>MKGiang Vũ Trường</t>
  </si>
  <si>
    <t>MKTống Văn Tâm</t>
  </si>
  <si>
    <t>AG Lê Nga</t>
  </si>
  <si>
    <t>MKLê Thanh Hoàng</t>
  </si>
  <si>
    <t>AG_Trần Hên</t>
  </si>
  <si>
    <t>MKGiang Ngọc Như</t>
  </si>
  <si>
    <t>MKSơn Hòa Minh</t>
  </si>
  <si>
    <t>Bách Việt, Dương Bình Tén</t>
  </si>
  <si>
    <t>MKĐinh Thị Tố Nhi</t>
  </si>
  <si>
    <t>Anh Kim</t>
  </si>
  <si>
    <t>MKTrần Y Bal</t>
  </si>
  <si>
    <t>MKNguyễn Trường An</t>
  </si>
  <si>
    <t>MKNguyễn Huỳnh Vũ Kiệt</t>
  </si>
  <si>
    <t>MKTrần Anh Khoa</t>
  </si>
  <si>
    <t>MKNguyễn Thanh Liêm</t>
  </si>
  <si>
    <t>Hoàng Lợi</t>
  </si>
  <si>
    <t>MKLê Trọng Bằng</t>
  </si>
  <si>
    <t>MKPhan Thanh Tuấn</t>
  </si>
  <si>
    <t>MKNguyễn Vũ Linh</t>
  </si>
  <si>
    <t>Hứa Thị Chính</t>
  </si>
  <si>
    <t>MKBành Phước Lợi</t>
  </si>
  <si>
    <t>MKHuỳnh Thi Hồng Vân</t>
  </si>
  <si>
    <t>MKNguyễn Văn Mãnh</t>
  </si>
  <si>
    <t>MKLưu Khánh Ngọc</t>
  </si>
  <si>
    <t>MKSơn Hòan Nam</t>
  </si>
  <si>
    <t>Võ Thanh Danh</t>
  </si>
  <si>
    <t>MKTrương Hoàng Đương</t>
  </si>
  <si>
    <t>MKVõ Minh Thành</t>
  </si>
  <si>
    <t>MKThạch Mel</t>
  </si>
  <si>
    <t>MKCao Văn Tha</t>
  </si>
  <si>
    <t>MKCao Hoài Hận</t>
  </si>
  <si>
    <t>AG Sơn Thanh Dân</t>
  </si>
  <si>
    <t>CEN</t>
  </si>
  <si>
    <t>CENBùi Quốc Tuấn</t>
  </si>
  <si>
    <t xml:space="preserve">CENLê Đặng Thanh Tài </t>
  </si>
  <si>
    <t>Kỳ Tiên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</si>
  <si>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</si>
  <si>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</si>
  <si>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</si>
  <si>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</si>
  <si>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</si>
  <si>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</si>
  <si>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</si>
  <si>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</si>
  <si>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</si>
  <si>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</si>
  <si>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</si>
  <si>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</si>
  <si>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</si>
  <si>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</si>
  <si>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</si>
  <si>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Linh Nhân</t>
  </si>
  <si>
    <t>CENHồ Duy Thảnh</t>
  </si>
  <si>
    <t>CENLưu Văn Tân</t>
  </si>
  <si>
    <t>Dương Thị Quyên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</si>
  <si>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</si>
  <si>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</si>
  <si>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</si>
  <si>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</si>
  <si>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</si>
  <si>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</si>
  <si>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C_Agent Thân Nguyên Hữu</t>
  </si>
  <si>
    <t>CENHồ Hoàng Sang</t>
  </si>
  <si>
    <t>CENLê Vương Quốc Việt</t>
  </si>
  <si>
    <t xml:space="preserve">CENPhạm Cường </t>
  </si>
  <si>
    <t>C_Agent Huỳnh Thị Hạnh</t>
  </si>
  <si>
    <t>CENNguyễn Hóa</t>
  </si>
  <si>
    <t>C_Agent Thu Hà</t>
  </si>
  <si>
    <t>CENĐặng Cương</t>
  </si>
  <si>
    <t>CENHuỳnh Văn Sang</t>
  </si>
  <si>
    <t>Trà Hoàng Gia</t>
  </si>
  <si>
    <t>CENĐoàn Quốc Thịnh</t>
  </si>
  <si>
    <t>CENNguyễn Đăng Nhiên</t>
  </si>
  <si>
    <t>CENNguyễn Văn Minh</t>
  </si>
  <si>
    <t>CENNguyễn Thị Ánh Nguyệt</t>
  </si>
  <si>
    <t>C_Agent Ông Thị Thái Hà</t>
  </si>
  <si>
    <t>CENLê Phước Sinh</t>
  </si>
  <si>
    <t>C_Agent Phúc Minh Đức</t>
  </si>
  <si>
    <t>CENVũ Trần Duy Tân</t>
  </si>
  <si>
    <t>CENVũ Trần Quốc Tân</t>
  </si>
  <si>
    <t>Trần Thị Nhâm</t>
  </si>
  <si>
    <t>CENHoàng Văn Bình</t>
  </si>
  <si>
    <t>CENTrần Văn Thiện</t>
  </si>
  <si>
    <t>Hoàng Cường</t>
  </si>
  <si>
    <t>CENHoàng Văn Dường</t>
  </si>
  <si>
    <t>CENNguyễn Thị Thu Loàn</t>
  </si>
  <si>
    <t>CENPhạm Đại Hải</t>
  </si>
  <si>
    <t>CENNguyễn Văn Tình</t>
  </si>
  <si>
    <t>C_Agent Nguyễn Thị Lý Tuyết</t>
  </si>
  <si>
    <t>CENLê Đình Lực</t>
  </si>
  <si>
    <t>CENHoàng Thị Hiệp</t>
  </si>
  <si>
    <t>CENNGUYỄN THỊ HIỀN</t>
  </si>
  <si>
    <t>CENNGUYỄN THỊ HẢO</t>
  </si>
  <si>
    <t>CENHoàng Chánh Tín</t>
  </si>
  <si>
    <t>C_Agent Trương Thị Hiền</t>
  </si>
  <si>
    <t>CENĐặng Tuấn Bình</t>
  </si>
  <si>
    <t>Central 2</t>
  </si>
  <si>
    <t>CENVũ Duy Bảo</t>
  </si>
  <si>
    <t xml:space="preserve">CENPhan Đình Long </t>
  </si>
  <si>
    <t>C_Agent Anh Kiệt</t>
  </si>
  <si>
    <t xml:space="preserve">CENNguyễn Bá Ngọc </t>
  </si>
  <si>
    <t>CENHuỳnh Xuân Ngọc</t>
  </si>
  <si>
    <t>Đặng Thị Hà</t>
  </si>
  <si>
    <t xml:space="preserve">CENLê Đông Sang </t>
  </si>
  <si>
    <t>CENTrình Khánh Tâm</t>
  </si>
  <si>
    <t>CENTrần Việt Cường</t>
  </si>
  <si>
    <t>Đại Kim Phát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</si>
  <si>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</si>
  <si>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</si>
  <si>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</si>
  <si>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</si>
  <si>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</si>
  <si>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</si>
  <si>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C_Agent Lê Minh Phát</t>
  </si>
  <si>
    <t>CENHồ Minh Thiện</t>
  </si>
  <si>
    <t>CENNguyễn Thịnh Phúc</t>
  </si>
  <si>
    <t>CENLê Thanh Phương</t>
  </si>
  <si>
    <t>CENHà Thị Lánh</t>
  </si>
  <si>
    <t xml:space="preserve">Tuấn Thành </t>
  </si>
  <si>
    <t>CENNGUYỄN TUẤN VIỆT</t>
  </si>
  <si>
    <t>CENLê Thị Thu Phương</t>
  </si>
  <si>
    <t>C_Agent Tâm Thà</t>
  </si>
  <si>
    <t>CENDương Thị Khuyên</t>
  </si>
  <si>
    <t>CENNguyễn Thị Bích Hoa</t>
  </si>
  <si>
    <t>C_Agent Công Đính</t>
  </si>
  <si>
    <t>CENNguyễn Tiền</t>
  </si>
  <si>
    <t>CENĐoàn Thị Thu Thảo</t>
  </si>
  <si>
    <t>Nguyên Định</t>
  </si>
  <si>
    <t>CENĐỗ Hoàng Phố</t>
  </si>
  <si>
    <t>Lê Trung Thiên</t>
  </si>
  <si>
    <t>CENTrần Xuân Hải</t>
  </si>
  <si>
    <t>CENLương Ngọc Lượng</t>
  </si>
  <si>
    <t>CENNguyễn Văn Quang</t>
  </si>
  <si>
    <t>C_Agent Võ Thị Hồng Nga</t>
  </si>
  <si>
    <t>CENNguyễn Thụy Chi Lê</t>
  </si>
  <si>
    <t>CENNgô Văn Thân</t>
  </si>
  <si>
    <t>C_Agent Dương Thị Thanh</t>
  </si>
  <si>
    <t>CENĐoàn Anh Quá</t>
  </si>
  <si>
    <t>CENLê Thị Thanh Vân</t>
  </si>
  <si>
    <t xml:space="preserve">Hoàng Huy Phát 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</si>
  <si>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</si>
  <si>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</si>
  <si>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</si>
  <si>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</si>
  <si>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</si>
  <si>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C_Agent Ngô Đăng Cường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</si>
  <si>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</si>
  <si>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</si>
  <si>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</si>
  <si>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</si>
  <si>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</si>
  <si>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</si>
  <si>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</si>
  <si>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</si>
  <si>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C_Agent Đăng Minh</t>
  </si>
  <si>
    <t>CENĐặng Thị Thúy Vi</t>
  </si>
  <si>
    <t>CENVõ Thành Vương</t>
  </si>
  <si>
    <t>Bích Khuê</t>
  </si>
  <si>
    <t>CENPhạm Đức Hoàn</t>
  </si>
  <si>
    <t>North 2</t>
  </si>
  <si>
    <t>NORTH</t>
  </si>
  <si>
    <t>NORTHTrần Trung Thông</t>
  </si>
  <si>
    <t>CENDương Thị Kiều Thu (KA)</t>
  </si>
  <si>
    <t>Trung Hậu</t>
  </si>
  <si>
    <t>NORTHNguyễn Quang Thông</t>
  </si>
  <si>
    <t>DEPO 1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</si>
  <si>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</si>
  <si>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</si>
  <si>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</si>
  <si>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</si>
  <si>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</si>
  <si>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AG Tai Đạt Lộc</t>
  </si>
  <si>
    <t>CENTrần Lưu Bình</t>
  </si>
  <si>
    <t>NORTHTrần Thị Hồng</t>
  </si>
  <si>
    <t>CENPhạm Thị Trà</t>
  </si>
  <si>
    <t>Hương Thảo</t>
  </si>
  <si>
    <t>CENNguyễn Trọng Đài</t>
  </si>
  <si>
    <t>CENTrần Quốc Tuân</t>
  </si>
  <si>
    <t>Đinh Thị Thuý</t>
  </si>
  <si>
    <t>CENTrần Đình Hùng (RR)</t>
  </si>
  <si>
    <t>CENTrần Thị Hà</t>
  </si>
  <si>
    <t>N_Agent Nguyễn Thị Châu</t>
  </si>
  <si>
    <t>CENTHÁI THỊ THƯỜNG</t>
  </si>
  <si>
    <t>CENMai Thị Xuân</t>
  </si>
  <si>
    <t>Nguyễn Đình Anh</t>
  </si>
  <si>
    <t>CENĐÀM THỊ HÀ</t>
  </si>
  <si>
    <t>CENTrần Văn Đông</t>
  </si>
  <si>
    <t>CENLê Thị Kim Thúy</t>
  </si>
  <si>
    <t>Lục Xuân Thành</t>
  </si>
  <si>
    <t>CENHoàng Xuân Đức</t>
  </si>
  <si>
    <t>CENLục Thị Nhung</t>
  </si>
  <si>
    <t>CENNgô Bá Hoàn</t>
  </si>
  <si>
    <t>CENPhạm Văn Chuân</t>
  </si>
  <si>
    <t>CENNguyễn Viết Cường</t>
  </si>
  <si>
    <t>N_Agent Hoa Kiều</t>
  </si>
  <si>
    <t>CENLương Hồng Quang</t>
  </si>
  <si>
    <t>CENHoàng Thị Thanh Vân</t>
  </si>
  <si>
    <t>CENHoàng Văn Công</t>
  </si>
  <si>
    <t>CENTrần Văn Lâm</t>
  </si>
  <si>
    <t>Vũ Hưng</t>
  </si>
  <si>
    <t>CENNguyễn Văn Thiết</t>
  </si>
  <si>
    <t>CENPhạm Văn Toàn</t>
  </si>
  <si>
    <t>CENNguyễn Thị Lan Hương</t>
  </si>
  <si>
    <t xml:space="preserve">CENNguyễn Văn Thạo </t>
  </si>
  <si>
    <t>AG Lại Hợp Văn</t>
  </si>
  <si>
    <t>CENLê Minh Trọng</t>
  </si>
  <si>
    <t>CENNguyễn Thị Kim Anh</t>
  </si>
  <si>
    <t>Bùi Thị Hường</t>
  </si>
  <si>
    <t>CENĐào Thị Trang</t>
  </si>
  <si>
    <t>CENNguyễn Thị Nga</t>
  </si>
  <si>
    <t>CENMai Thị Nguyệt</t>
  </si>
  <si>
    <t>N_Agent Ngô Ngọc Quy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</si>
  <si>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</si>
  <si>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</si>
  <si>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</si>
  <si>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</si>
  <si>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</si>
  <si>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</si>
  <si>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UA Đoàn Nguyên Nhẫn</t>
  </si>
  <si>
    <t>CENCầm Văn Hùng</t>
  </si>
  <si>
    <t>Tân Hoàng</t>
  </si>
  <si>
    <t>CENPhạm Thị Hương</t>
  </si>
  <si>
    <t>CENNguyễn Văn Thành 1</t>
  </si>
  <si>
    <t>NORTHVũ Tiến Chung</t>
  </si>
  <si>
    <t>North 1</t>
  </si>
  <si>
    <t>NORTHĐinh Văn Cương</t>
  </si>
  <si>
    <t>NORTHNguyễn Kim Tuyến</t>
  </si>
  <si>
    <t>Kiên Hà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</si>
  <si>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</si>
  <si>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</si>
  <si>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</si>
  <si>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</si>
  <si>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</si>
  <si>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</si>
  <si>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</si>
  <si>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Lâm An Đại Phát</t>
  </si>
  <si>
    <t>NORTHNgô Đức Long</t>
  </si>
  <si>
    <t>NORTHTrần Văn Hội</t>
  </si>
  <si>
    <t>Hoàng Lan</t>
  </si>
  <si>
    <t>NORTHĐiều Thị Diễm Hương</t>
  </si>
  <si>
    <t>NORTHNguyễn Văn Sâm</t>
  </si>
  <si>
    <t>NORTHNguyễn Công Thoại</t>
  </si>
  <si>
    <t>NORTHLương Thị Thủy</t>
  </si>
  <si>
    <t>Long Khánh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</si>
  <si>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</si>
  <si>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</si>
  <si>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</si>
  <si>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</si>
  <si>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</si>
  <si>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Ngân Minh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</si>
  <si>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</si>
  <si>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</si>
  <si>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</si>
  <si>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</si>
  <si>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</si>
  <si>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</si>
  <si>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</si>
  <si>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</si>
  <si>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Hoa Sơn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</si>
  <si>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</si>
  <si>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</si>
  <si>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</si>
  <si>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</si>
  <si>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</si>
  <si>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</si>
  <si>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Hào Quang Anh</t>
  </si>
  <si>
    <t>NORTHNguyễn Hữu Thái</t>
  </si>
  <si>
    <t>NORTHNguyễn Việt Tiệp</t>
  </si>
  <si>
    <t>NORTHLê Thị Thanh Mai</t>
  </si>
  <si>
    <t>Hoàng Nguyễn</t>
  </si>
  <si>
    <t>NORTHPhùng Đình Chuyên</t>
  </si>
  <si>
    <t>NORTHNguyễn Thị Hoa</t>
  </si>
  <si>
    <t>NORTHPhạm Thị Phương Chi</t>
  </si>
  <si>
    <t>NORTHPhạm Thị Thủy</t>
  </si>
  <si>
    <t>N_Agent Nguyễn Thị Cúc</t>
  </si>
  <si>
    <t>NORTHTô Văn Văn</t>
  </si>
  <si>
    <t>NORTHNguyễn Anh Đạt</t>
  </si>
  <si>
    <t>NORTHNguyễn Văn Yên</t>
  </si>
  <si>
    <t>NORTHLê Văn Định</t>
  </si>
  <si>
    <t>Lê Thị Hồng Nga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</si>
  <si>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</si>
  <si>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</si>
  <si>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</si>
  <si>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</si>
  <si>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</si>
  <si>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</si>
  <si>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</si>
  <si>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</si>
  <si>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>Nguyễn Văn Chiến</t>
  </si>
  <si>
    <t xml:space="preserve">NORTHNguyễn Mạnh Hùng </t>
  </si>
  <si>
    <t>NORTHVũ Việt Tiệp</t>
  </si>
  <si>
    <t>NORTHNguyễn Thị Tươi</t>
  </si>
  <si>
    <t>Đặng Quang Mạnh</t>
  </si>
  <si>
    <t>NORTHHoàng Văn Hội</t>
  </si>
  <si>
    <t xml:space="preserve">NORTHHoàng Thị Hậu </t>
  </si>
  <si>
    <t>NORTHĐặng Thị Yến</t>
  </si>
  <si>
    <t>NORTHHoàng Văn Lịch</t>
  </si>
  <si>
    <t>AG_Lương Thu Hường</t>
  </si>
  <si>
    <t>NORTHVũ Thị Thu Hường</t>
  </si>
  <si>
    <t>NORTHĐinh Thị Ngân</t>
  </si>
  <si>
    <t>AG_Nguyễn Văn Thiệp</t>
  </si>
  <si>
    <t>NORTHNguyễn Thị Châu Luyện</t>
  </si>
  <si>
    <t>NORTHNguyễn Văn Hướng</t>
  </si>
  <si>
    <t>NORTHPhạm Hải Hưng</t>
  </si>
  <si>
    <t>AG_Vạn Thọ</t>
  </si>
  <si>
    <t>NORTHNguyễn Thị Lan 1</t>
  </si>
  <si>
    <t xml:space="preserve">AG_Đỗ Văn Kiên </t>
  </si>
  <si>
    <t>NORTHĐỗ Thị Tốt</t>
  </si>
  <si>
    <t>NORTHTrần Thanh Tùng</t>
  </si>
  <si>
    <t>NORTHVũ Thị Hiền</t>
  </si>
  <si>
    <t>AG-Hoàng Thế Vinh</t>
  </si>
  <si>
    <t>NORTHNguyễn Thúy Hường</t>
  </si>
  <si>
    <t>AG Hồng Bắc</t>
  </si>
  <si>
    <t>NORTHNgô Văn Bồng</t>
  </si>
  <si>
    <t>NORTHNguyễn Thị Dinh</t>
  </si>
  <si>
    <t>AG_Dương Thị Lợi</t>
  </si>
  <si>
    <t>NORTHĐinh Thị Lương</t>
  </si>
  <si>
    <t>NORTHĐỗ Minh Đức</t>
  </si>
  <si>
    <t>NORTHNguyễn Thị Lan Vi</t>
  </si>
  <si>
    <t>Sơn Diệp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</si>
  <si>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</si>
  <si>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</si>
  <si>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</si>
  <si>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</si>
  <si>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</si>
  <si>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</si>
  <si>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</si>
  <si>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AG_Đoàn Vũ Khiêm</t>
  </si>
  <si>
    <t>CENVương Đình An</t>
  </si>
  <si>
    <t>North 3</t>
  </si>
  <si>
    <t>NORTHBùi Văn Sỹ</t>
  </si>
  <si>
    <t>NORTHBùi Thị Kim Liên</t>
  </si>
  <si>
    <t>Thắng Dung</t>
  </si>
  <si>
    <t>NORTHĐiêu Phong Lan</t>
  </si>
  <si>
    <t>NORTHĐoàn Thị Hạnh</t>
  </si>
  <si>
    <t>NORTHNguyễn Ngọc Huy</t>
  </si>
  <si>
    <t>NORTHHoàng Thị Tình</t>
  </si>
  <si>
    <t>AG Nguyễn Thị Nga</t>
  </si>
  <si>
    <t>NORTHLê Thị Thoa</t>
  </si>
  <si>
    <t>NORTHĐào Thị Liễu</t>
  </si>
  <si>
    <t>NORTHNguyễn Văn Tuất</t>
  </si>
  <si>
    <t>NORTHTrần Văn Hải</t>
  </si>
  <si>
    <t>Phùng Thị Nguyệt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</si>
  <si>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</si>
  <si>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</si>
  <si>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</si>
  <si>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</si>
  <si>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</si>
  <si>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Phạm Thị Thu Hằng</t>
  </si>
  <si>
    <t>NORTHPhạm Ngọc Hùng</t>
  </si>
  <si>
    <t>NORTHPhạm Thị Duyên</t>
  </si>
  <si>
    <t>Nguyễn Thị Nhung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</si>
  <si>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</si>
  <si>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</si>
  <si>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</si>
  <si>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</si>
  <si>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</si>
  <si>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AG_Đặng Thị Thúy Hằng</t>
  </si>
  <si>
    <t>NORTHHoàng Thị Hạnh</t>
  </si>
  <si>
    <t>NORTHĐoàn Văn Nam</t>
  </si>
  <si>
    <t>AG Tuấn Hạnh</t>
  </si>
  <si>
    <t>NORTHQuàng Nhật Linh</t>
  </si>
  <si>
    <t>NORTHDương Thị Tâm</t>
  </si>
  <si>
    <t>AG Đào Văn Dựng</t>
  </si>
  <si>
    <t>NORTHNguyễn Thị Lý</t>
  </si>
  <si>
    <t>NORTHDương Thị Ngọc Trâm</t>
  </si>
  <si>
    <t>AG Nguyễn Trường Giang</t>
  </si>
  <si>
    <t>MTPhạm Hữu Lợi</t>
  </si>
  <si>
    <t>MT Direct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</si>
  <si>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</si>
  <si>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</si>
  <si>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</si>
  <si>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</si>
  <si>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</si>
  <si>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</si>
  <si>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</si>
  <si>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</si>
  <si>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</si>
  <si>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</si>
  <si>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</si>
  <si>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</si>
  <si>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</si>
  <si>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</si>
  <si>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</si>
  <si>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</si>
  <si>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</si>
  <si>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</si>
  <si>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</si>
  <si>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</si>
  <si>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</si>
  <si>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</si>
  <si>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</si>
  <si>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</si>
  <si>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</si>
  <si>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</si>
  <si>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</si>
  <si>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</si>
  <si>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</si>
  <si>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</si>
  <si>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>Vương Dũng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</si>
  <si>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</si>
  <si>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</si>
  <si>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</si>
  <si>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</si>
  <si>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</si>
  <si>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E_Agent Lê Minh Như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</si>
  <si>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</si>
  <si>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</si>
  <si>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</si>
  <si>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</si>
  <si>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</si>
  <si>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</si>
  <si>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</si>
  <si>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</si>
  <si>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N_Agent Hoàng Thế Vinh</t>
  </si>
  <si>
    <t>NORTHNguyễn Ngọc Tuyên</t>
  </si>
  <si>
    <t>NORTHHà Văn Hiếu</t>
  </si>
  <si>
    <t>Phạm Thị Thu Hằng_Nguyễn Thị Nhung</t>
  </si>
  <si>
    <t>NORTHChử Văn Toàn</t>
  </si>
  <si>
    <t>NORTHĐỗ Thế Hải</t>
  </si>
  <si>
    <t>NORTHMè Trọng Tiếp</t>
  </si>
  <si>
    <t>NORTHNguyễn Trường Sang</t>
  </si>
  <si>
    <t>N_Agent Đặng Thị Thúy Hằng</t>
  </si>
  <si>
    <t>NORTHNguyễn Thị Hương 1</t>
  </si>
  <si>
    <t>NORTHTrần Văn Hoàng</t>
  </si>
  <si>
    <t>CENNGUYỄN THỊ MINH ÁNH</t>
  </si>
  <si>
    <t xml:space="preserve">Nguyễn Thị Phương Thảo </t>
  </si>
  <si>
    <t>CENNguyễn Thị Mai</t>
  </si>
  <si>
    <t xml:space="preserve">C_Agent Đăng Minh </t>
  </si>
  <si>
    <t>CENTrương Quang Khải</t>
  </si>
  <si>
    <t>CENNguyễn Thị Hoài</t>
  </si>
  <si>
    <t>Đoàn Nguyên Nhẫn</t>
  </si>
  <si>
    <t>CENNGUYỄN ĐÌNH HÀ</t>
  </si>
  <si>
    <t>N_Agent Lại Hợp Văn</t>
  </si>
  <si>
    <t>CENLÊ THỊ OANH</t>
  </si>
  <si>
    <t>Đinh Thị Thúy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</si>
  <si>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</si>
  <si>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</si>
  <si>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</si>
  <si>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</si>
  <si>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</si>
  <si>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</si>
  <si>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</t>
  </si>
  <si>
    <t>NORTHNguyễn Xuân Hải</t>
  </si>
  <si>
    <t>NORTHNguyễn Tiến Mạnh</t>
  </si>
  <si>
    <t>NORTHNgô Đình Văn</t>
  </si>
  <si>
    <t>Phương Duy Bắc Ninh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</si>
  <si>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</si>
  <si>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</si>
  <si>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</si>
  <si>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</si>
  <si>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</si>
  <si>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</si>
  <si>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</si>
  <si>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</si>
  <si>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</si>
  <si>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</si>
  <si>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</si>
  <si>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</si>
  <si>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 1</t>
  </si>
  <si>
    <t>HCMVõ Văn Lung</t>
  </si>
  <si>
    <t>HCMNguyễn Phú Thương</t>
  </si>
  <si>
    <t>Châu Gia Khương &amp; Vạn Sự Lợi</t>
  </si>
  <si>
    <t>HCMLê Văn Định</t>
  </si>
  <si>
    <t>HCMTrần Phước Lợi</t>
  </si>
  <si>
    <t>HCMLâm Khoan Dũng</t>
  </si>
  <si>
    <t>HCMTrương Thị Lê Hồng</t>
  </si>
  <si>
    <t>Trần Phạm Minh</t>
  </si>
  <si>
    <t>HCMĐinh Thị Thanh Tuyền</t>
  </si>
  <si>
    <t>Xuân Thy</t>
  </si>
  <si>
    <t>HCMHồ Quốc Dũng</t>
  </si>
  <si>
    <t>KA 2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</si>
  <si>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</si>
  <si>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</si>
  <si>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</si>
  <si>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</si>
  <si>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</si>
  <si>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</si>
  <si>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</si>
  <si>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>N_Agent Nông Thị Thảo</t>
  </si>
  <si>
    <t xml:space="preserve">NORTHPhan Trung Nghĩa </t>
  </si>
  <si>
    <t xml:space="preserve">NORTHMai Đình Thiện </t>
  </si>
  <si>
    <t>N_Agent Vũ Thị Chiêm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</si>
  <si>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</si>
  <si>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</si>
  <si>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</si>
  <si>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</si>
  <si>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</si>
  <si>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</si>
  <si>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</si>
  <si>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</si>
  <si>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</si>
  <si>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</si>
  <si>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</si>
  <si>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</si>
  <si>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</si>
  <si>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</si>
  <si>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</si>
  <si>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</si>
  <si>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</si>
  <si>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</si>
  <si>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</si>
  <si>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</si>
  <si>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</si>
  <si>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</si>
  <si>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</si>
  <si>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Sơn Hùng Dũng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</si>
  <si>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</si>
  <si>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</si>
  <si>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</si>
  <si>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</si>
  <si>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</si>
  <si>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</si>
  <si>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</si>
  <si>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C_Agent Tân Ngọc Huy</t>
  </si>
  <si>
    <t>CENLê Thị Hồng</t>
  </si>
  <si>
    <t>NORTHNguyễn Thị Nga</t>
  </si>
  <si>
    <t>SENguyễn Trương Anh Trang</t>
  </si>
  <si>
    <t>MKTrần Thái Thiện</t>
  </si>
  <si>
    <t>M_Agent Tân Quốc Vinh</t>
  </si>
  <si>
    <t>CENLương Thị xuân</t>
  </si>
  <si>
    <t>CENPHAN VĂN DINH</t>
  </si>
  <si>
    <t>LÊ THỊ THỦY</t>
  </si>
  <si>
    <t>CENLê Thị Hương</t>
  </si>
  <si>
    <t>CENNguyễn Thanh Minh</t>
  </si>
  <si>
    <t>CENĐinh Công Thế Anh</t>
  </si>
  <si>
    <t>CENNguyễn Xuân Được</t>
  </si>
  <si>
    <t>Central 1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</si>
  <si>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</si>
  <si>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</si>
  <si>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</si>
  <si>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</si>
  <si>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</si>
  <si>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</si>
  <si>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</si>
  <si>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 xml:space="preserve">Hoàng Anh </t>
  </si>
  <si>
    <t>NORTHDương Văn Quy</t>
  </si>
  <si>
    <t>NORTHPhạm Thu Thảo</t>
  </si>
  <si>
    <t xml:space="preserve">NORTHNguyễn Thi Duyên </t>
  </si>
  <si>
    <t>Hồng Bắc</t>
  </si>
  <si>
    <t>NORTHNguyễn Văn Phong 1</t>
  </si>
  <si>
    <t>HD Thuận Phát</t>
  </si>
  <si>
    <t>NORTHNguyễn Văn Công 2</t>
  </si>
  <si>
    <t>NORTHCao Văn Tùng</t>
  </si>
  <si>
    <t>NORTHVũ Thị Vân</t>
  </si>
  <si>
    <t>Ngọc Tú</t>
  </si>
  <si>
    <t>NORTHĐỗ Tuấn Vũ</t>
  </si>
  <si>
    <t>NORTHĐặng Quang Minh</t>
  </si>
  <si>
    <t>Nguyễn Thị Hảo</t>
  </si>
  <si>
    <t>NORTHTạ Thị Giang</t>
  </si>
  <si>
    <t>NORTHNguyễn Đình Kiên</t>
  </si>
  <si>
    <t>Thắng Dung, Ngọc Tú</t>
  </si>
  <si>
    <t>NORTHNguyễn Tiến Lực</t>
  </si>
  <si>
    <t>Phạm Thị Thu Hằng, Nguyễn Thị Nhung</t>
  </si>
  <si>
    <t>NORTHHoàng Quốc Việt</t>
  </si>
  <si>
    <t>NORTHLê Thị Kim Oanh</t>
  </si>
  <si>
    <t>Kim Trà</t>
  </si>
  <si>
    <t>NORTHNguyễn Thị Thuý 1</t>
  </si>
  <si>
    <t>NORTHCông Thị Thanh Hằng</t>
  </si>
  <si>
    <t>NORTHTrịnh Văn Dũng</t>
  </si>
  <si>
    <t>N_Agent Công Thu</t>
  </si>
  <si>
    <t>NORTHPhạm Ngọc Hiếu</t>
  </si>
  <si>
    <t>Đặng Quang Mạnh,AG Lương Thu Hường</t>
  </si>
  <si>
    <t>HCMNguyễn Thanh Vân</t>
  </si>
  <si>
    <t>CENNguyễn Thị Hải Lý</t>
  </si>
  <si>
    <t xml:space="preserve">Hoàng Cường </t>
  </si>
  <si>
    <t>CENNGUYỄN THỊ THANH HUYỀN</t>
  </si>
  <si>
    <t>CENHOÀNG THỊ THANH BÌNH</t>
  </si>
  <si>
    <t>C_ Agent Trương Thị Hiền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</si>
  <si>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</si>
  <si>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</si>
  <si>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</si>
  <si>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</si>
  <si>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</si>
  <si>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</si>
  <si>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</si>
  <si>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</si>
  <si>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</si>
  <si>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</si>
  <si>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</si>
  <si>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</si>
  <si>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</si>
  <si>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</si>
  <si>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</si>
  <si>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Phạm Thị Nhân</t>
  </si>
  <si>
    <t>SENguyễn Thị Nhinh</t>
  </si>
  <si>
    <t>SELăng Trần Nguyệt Chi</t>
  </si>
  <si>
    <t>SEHoàng Văn Kiên</t>
  </si>
  <si>
    <t>SEPhùng Nguyễn Phúc Huy</t>
  </si>
  <si>
    <t>Huệ An, Nguyễn Thị Lý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</si>
  <si>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</si>
  <si>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</si>
  <si>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</si>
  <si>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</si>
  <si>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</si>
  <si>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</si>
  <si>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</si>
  <si>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</si>
  <si>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</si>
  <si>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</si>
  <si>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</si>
  <si>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</si>
  <si>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</si>
  <si>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</si>
  <si>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Long Khánh_Kim Trà</t>
  </si>
  <si>
    <t>NORTHBùi Văn Long</t>
  </si>
  <si>
    <t>NORTHNguyễn Quốc Vũ</t>
  </si>
  <si>
    <t>NORTHNguyễn Hữu Trí</t>
  </si>
  <si>
    <t>NORTHNguyễn Thị Ánh</t>
  </si>
  <si>
    <t>NORTHNguyễn Duy Có 1</t>
  </si>
  <si>
    <t>Vũ Thị Chiêm</t>
  </si>
  <si>
    <t>NORTHPhùng Văn Sự</t>
  </si>
  <si>
    <t>NORTHTạ Kiên Trung</t>
  </si>
  <si>
    <t>NORTHĐào Trọng Duy</t>
  </si>
  <si>
    <t>NORTHNguyễn Văn Phong</t>
  </si>
  <si>
    <t>HCMHà Văn Mạnh</t>
  </si>
  <si>
    <t>Phili Toàn Cầu</t>
  </si>
  <si>
    <t>HCMNguyễn Thị Lại</t>
  </si>
  <si>
    <t>HCMVũ Ngọc Ánh</t>
  </si>
  <si>
    <t>Thiên Tuấn</t>
  </si>
  <si>
    <t>HCMHoàng Thị Giáng Thu</t>
  </si>
  <si>
    <t>Kim Hoàng</t>
  </si>
  <si>
    <t>HCMTrần Văn Lâm</t>
  </si>
  <si>
    <t xml:space="preserve">Phúc An Bình 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</si>
  <si>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</si>
  <si>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</si>
  <si>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</si>
  <si>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</si>
  <si>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</si>
  <si>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</si>
  <si>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</si>
  <si>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</si>
  <si>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Minh Ngọc</t>
  </si>
  <si>
    <t>HCMĐinh Thị Loan Trang</t>
  </si>
  <si>
    <t>MTTrần Thị Minh</t>
  </si>
  <si>
    <t>Indirect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</si>
  <si>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</si>
  <si>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</si>
  <si>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</si>
  <si>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</si>
  <si>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</si>
  <si>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</si>
  <si>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</si>
  <si>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</si>
  <si>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</si>
  <si>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Trịnh Mỹ Nhung</t>
  </si>
  <si>
    <t>NORTHNguyễn Thúy Quỳnh</t>
  </si>
  <si>
    <t>NORTHNguyễn Tuấn Vũ</t>
  </si>
  <si>
    <t>Nông Thị Thảo</t>
  </si>
  <si>
    <t>NORTHNguyễn Thị Hà Trang</t>
  </si>
  <si>
    <t>NORTHNguyễn Đức Hùng</t>
  </si>
  <si>
    <t>Đặng Quang Mạnh,Lương Thu Hường</t>
  </si>
  <si>
    <t>NORTHPhạm Thị Lan Anh</t>
  </si>
  <si>
    <t>NORTHTrần Văn Huy</t>
  </si>
  <si>
    <t>Đạt Hà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</si>
  <si>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</si>
  <si>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</si>
  <si>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</si>
  <si>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</si>
  <si>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</si>
  <si>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</si>
  <si>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 Nguyễn Thị Nga</t>
  </si>
  <si>
    <t xml:space="preserve">NORTHHà Minh Thông </t>
  </si>
  <si>
    <t xml:space="preserve">Hà Thị Mỹ Hạnh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</si>
  <si>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</si>
  <si>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</si>
  <si>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</si>
  <si>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</si>
  <si>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</si>
  <si>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</si>
  <si>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</si>
  <si>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</si>
  <si>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</si>
  <si>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</si>
  <si>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Nguyễn Thị Hòa</t>
  </si>
  <si>
    <t>SEPhạm Xuân Hùng</t>
  </si>
  <si>
    <t>Ngọc Minh Hà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</si>
  <si>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</si>
  <si>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</si>
  <si>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</si>
  <si>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</si>
  <si>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</si>
  <si>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</si>
  <si>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M_Agent Võ Thanh Thủy</t>
  </si>
  <si>
    <t>SEThái Nhật Xuân</t>
  </si>
  <si>
    <t>SENguyễn Thị Kim Sen</t>
  </si>
  <si>
    <t>SEVũ Phi Long</t>
  </si>
  <si>
    <t>SECao Thành Quý</t>
  </si>
  <si>
    <t>Lộc Sang</t>
  </si>
  <si>
    <t>MKLê Thái Phương</t>
  </si>
  <si>
    <t>MKChâu Tuấn Đạt</t>
  </si>
  <si>
    <t>MKLê Nam Phương</t>
  </si>
  <si>
    <t>Gia Khánh, Tấn Phát</t>
  </si>
  <si>
    <t xml:space="preserve">MKPhạm Văn Đức </t>
  </si>
  <si>
    <t>AG Đoàn Thị Mỹ Hạnh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</si>
  <si>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</si>
  <si>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</si>
  <si>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</si>
  <si>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</si>
  <si>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</si>
  <si>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</si>
  <si>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</si>
  <si>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</si>
  <si>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</si>
  <si>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</si>
  <si>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</si>
  <si>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Minh Nguyệt</t>
  </si>
  <si>
    <t>HCMHồ Kim Long</t>
  </si>
  <si>
    <t>HCMLê Thanh Tùng</t>
  </si>
  <si>
    <t>HCMHuỳnh Ngọc Thịnh</t>
  </si>
  <si>
    <t>MKĐoàn Thanh Vương</t>
  </si>
  <si>
    <t>AG Võ Thanh Thuỷ</t>
  </si>
  <si>
    <t>MKTrần Văn Day</t>
  </si>
  <si>
    <t>NORTHDương Hữu Tuân</t>
  </si>
  <si>
    <t>Lương Thu Hường</t>
  </si>
  <si>
    <t>CENPhạm Văn Duy</t>
  </si>
  <si>
    <t>CENLê Quốc Lộc</t>
  </si>
  <si>
    <t>CENNguyễn Hoàng Ánh</t>
  </si>
  <si>
    <t>HCMLâm Tuấn Thành</t>
  </si>
  <si>
    <t>HCMTrần Bá Dũng</t>
  </si>
  <si>
    <t>Mai Hoàng Long</t>
  </si>
  <si>
    <t>HCMNguyễn Hữu  Phúc</t>
  </si>
  <si>
    <t>Phương Trâm &amp; Vương Dũng</t>
  </si>
  <si>
    <t>HCMNgô Trường Giang</t>
  </si>
  <si>
    <t>Quốc Thái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</si>
  <si>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</si>
  <si>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</si>
  <si>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</si>
  <si>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</si>
  <si>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</si>
  <si>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</si>
  <si>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</si>
  <si>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</si>
  <si>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</si>
  <si>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</si>
  <si>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phili toàn cầu</t>
  </si>
  <si>
    <t>HCMTrương Võ Kỳ Châu</t>
  </si>
  <si>
    <t>Việt Bảo Hân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</si>
  <si>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</si>
  <si>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</si>
  <si>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</si>
  <si>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</si>
  <si>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</si>
  <si>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</si>
  <si>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</si>
  <si>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</si>
  <si>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</si>
  <si>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</si>
  <si>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</si>
  <si>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</si>
  <si>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</si>
  <si>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Lê Tiến Lộc</t>
  </si>
  <si>
    <t>MKNguyễn Văn Hòa</t>
  </si>
  <si>
    <t>MK Nguyễn Văn Nam</t>
  </si>
  <si>
    <t>Phan Lâm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</si>
  <si>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</si>
  <si>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</si>
  <si>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</si>
  <si>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</si>
  <si>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</si>
  <si>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</si>
  <si>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</si>
  <si>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</si>
  <si>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</si>
  <si>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Tuấn Hạnh</t>
  </si>
  <si>
    <t>NORTHNguyễn Thúy Vinh</t>
  </si>
  <si>
    <t>Đặng Thị Thúy Hằng</t>
  </si>
  <si>
    <t>NORTHLê Quang Vũ</t>
  </si>
  <si>
    <t>Hà Thị Mỹ Hạnh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</si>
  <si>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</si>
  <si>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</si>
  <si>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</si>
  <si>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</si>
  <si>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</si>
  <si>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</si>
  <si>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SE 2</t>
  </si>
  <si>
    <t>NORTHPhạm Đình Phương</t>
  </si>
  <si>
    <t>Nguyễn Văn Suyến</t>
  </si>
  <si>
    <t>NORTHĐoàn Hà Kiều Oanh</t>
  </si>
  <si>
    <t>MKNgô Hiệp</t>
  </si>
  <si>
    <t>MKVõ Thị Thúy</t>
  </si>
  <si>
    <t>Tâm Tâm MK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</si>
  <si>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</si>
  <si>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</si>
  <si>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</si>
  <si>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</si>
  <si>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</si>
  <si>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</si>
  <si>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</si>
  <si>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</si>
  <si>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</si>
  <si>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</si>
  <si>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</si>
  <si>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Đại Thành Tín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</si>
  <si>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</si>
  <si>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</si>
  <si>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</si>
  <si>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</si>
  <si>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</si>
  <si>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</si>
  <si>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</si>
  <si>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</si>
  <si>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</si>
  <si>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</si>
  <si>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</si>
  <si>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</si>
  <si>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</si>
  <si>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</si>
  <si>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</si>
  <si>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</si>
  <si>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</si>
  <si>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</si>
  <si>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</si>
  <si>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</si>
  <si>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</si>
  <si>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Diễm Phúc &amp; Kim Hoa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</si>
  <si>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</si>
  <si>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</si>
  <si>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</si>
  <si>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</si>
  <si>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</si>
  <si>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Phúc Anh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</si>
  <si>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</si>
  <si>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</si>
  <si>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</si>
  <si>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</si>
  <si>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</si>
  <si>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</si>
  <si>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</si>
  <si>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</si>
  <si>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</si>
  <si>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</si>
  <si>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</si>
  <si>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</si>
  <si>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</si>
  <si>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</si>
  <si>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</si>
  <si>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</si>
  <si>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</si>
  <si>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</si>
  <si>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</si>
  <si>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</si>
  <si>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</si>
  <si>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</si>
  <si>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Lê Minh Như</t>
  </si>
  <si>
    <t>HCMVõ Thành Nhựt</t>
  </si>
  <si>
    <t>HTX Quận 4</t>
  </si>
  <si>
    <t>HCMHồ Thái Phương</t>
  </si>
  <si>
    <t>HCMNguyễn Phương Uyên</t>
  </si>
  <si>
    <t xml:space="preserve">Phương Trâm </t>
  </si>
  <si>
    <t>HCMHuỳnh Đình Huy</t>
  </si>
  <si>
    <t>HCMHuỳnh văn Nhân</t>
  </si>
  <si>
    <t>HCMNguyễn Hữu Mạnh</t>
  </si>
  <si>
    <t>Duy Hoàng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</si>
  <si>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</si>
  <si>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</si>
  <si>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</si>
  <si>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</si>
  <si>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</si>
  <si>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</si>
  <si>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ASM SE 1</t>
  </si>
  <si>
    <t>SEHồ Nguyễn Thùy Trang</t>
  </si>
  <si>
    <t>SEĐặng Văn Anh</t>
  </si>
  <si>
    <t>MKTrương Hoàng Giang</t>
  </si>
  <si>
    <t>AG Tân Quốc Vinh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</si>
  <si>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</si>
  <si>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</si>
  <si>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</si>
  <si>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</si>
  <si>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</si>
  <si>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</si>
  <si>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</si>
  <si>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</si>
  <si>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</si>
  <si>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</si>
  <si>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</si>
  <si>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</si>
  <si>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</si>
  <si>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</si>
  <si>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</si>
  <si>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</si>
  <si>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</si>
  <si>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</si>
  <si>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</si>
  <si>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 xml:space="preserve">Nguyễn Thị Nga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</si>
  <si>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</si>
  <si>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</si>
  <si>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</si>
  <si>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</si>
  <si>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</si>
  <si>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</si>
  <si>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</si>
  <si>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</si>
  <si>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</si>
  <si>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Kim Hoa</t>
  </si>
  <si>
    <t>HCMLâm Minh Cường</t>
  </si>
  <si>
    <t>HCMNguyễn Thị Ngọc Trinh</t>
  </si>
  <si>
    <t>HCMBùi Văn Cường</t>
  </si>
  <si>
    <t>MTMTLê Thị Triều</t>
  </si>
  <si>
    <t>NORTHHoàng Thanh Hiền</t>
  </si>
  <si>
    <t>Dương Thị Lợi</t>
  </si>
  <si>
    <t>NORTHTrần Thị Vẽ</t>
  </si>
  <si>
    <t>Nguyễn Thị Chinh</t>
  </si>
  <si>
    <t>NORTHNguyễn Văn Hải</t>
  </si>
  <si>
    <t>CENHoàng Nam Tây</t>
  </si>
  <si>
    <t>CENĐinh Văn Phú</t>
  </si>
  <si>
    <t>Văn Minh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</si>
  <si>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</si>
  <si>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</si>
  <si>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</si>
  <si>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</si>
  <si>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</si>
  <si>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</si>
  <si>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</si>
  <si>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</si>
  <si>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</si>
  <si>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</si>
  <si>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</si>
  <si>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</si>
  <si>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</si>
  <si>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</si>
  <si>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</si>
  <si>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</si>
  <si>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</si>
  <si>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</si>
  <si>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</si>
  <si>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</si>
  <si>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</si>
  <si>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</si>
  <si>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</si>
  <si>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</si>
  <si>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</si>
  <si>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</si>
  <si>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</si>
  <si>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</si>
  <si>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</si>
  <si>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Viĩnh Hiệp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</si>
  <si>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</si>
  <si>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</si>
  <si>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</si>
  <si>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</si>
  <si>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</si>
  <si>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</si>
  <si>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Rượu Num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</si>
  <si>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</si>
  <si>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</si>
  <si>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</si>
  <si>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</si>
  <si>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</si>
  <si>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</si>
  <si>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</si>
  <si>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</si>
  <si>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Hoàng Phúc Và Phúc An Bình</t>
  </si>
  <si>
    <t>SENguyễn Thị Mộng Cầm</t>
  </si>
  <si>
    <t>SENguyễn Hoàng Tuấn</t>
  </si>
  <si>
    <t>MKHà Công Chánh</t>
  </si>
  <si>
    <t>Lâm Thu Loan</t>
  </si>
  <si>
    <t>MKNguyễn Minh Phú</t>
  </si>
  <si>
    <t>Hương Anh Phát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</si>
  <si>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</si>
  <si>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</si>
  <si>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</si>
  <si>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</si>
  <si>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</si>
  <si>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</si>
  <si>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</si>
  <si>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</si>
  <si>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</si>
  <si>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</si>
  <si>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</si>
  <si>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</si>
  <si>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</si>
  <si>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Gia Bao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</si>
  <si>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</si>
  <si>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</si>
  <si>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</si>
  <si>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</si>
  <si>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</si>
  <si>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</si>
  <si>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</si>
  <si>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</si>
  <si>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</si>
  <si>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</si>
  <si>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</si>
  <si>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N_Agent Đoàn Vũ Khiêm</t>
  </si>
  <si>
    <t>NORTHNguyễn Công Thắng</t>
  </si>
  <si>
    <t>MKHà Hửu Ngân</t>
  </si>
  <si>
    <t>Vĩnh Hiệp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</si>
  <si>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</si>
  <si>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</si>
  <si>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</si>
  <si>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</si>
  <si>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</si>
  <si>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</si>
  <si>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</si>
  <si>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</si>
  <si>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</si>
  <si>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</si>
  <si>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</si>
  <si>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</si>
  <si>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</si>
  <si>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</si>
  <si>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</si>
  <si>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 2</t>
  </si>
  <si>
    <t>CENNguyễn Minh Hào</t>
  </si>
  <si>
    <t>C_Agent Công Đính,Tuấn Thành, C_Agent Tâm Thà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</si>
  <si>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</si>
  <si>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</si>
  <si>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</si>
  <si>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</si>
  <si>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</si>
  <si>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</si>
  <si>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</si>
  <si>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Hoàng Huy Phát</t>
  </si>
  <si>
    <t>MKNguyễn Thị Nhẹ</t>
  </si>
  <si>
    <t>Bách Vệt</t>
  </si>
  <si>
    <t>MKNguyễn Tuấn Nam</t>
  </si>
  <si>
    <t>MKVũ Bão Trung</t>
  </si>
  <si>
    <t>Trường Tín</t>
  </si>
  <si>
    <t>SELê Văn Biên</t>
  </si>
  <si>
    <t>Ngô Thị Hạnh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</si>
  <si>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</si>
  <si>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</si>
  <si>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</si>
  <si>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</si>
  <si>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</si>
  <si>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</si>
  <si>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</si>
  <si>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</si>
  <si>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</si>
  <si>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Van Sự Lợi</t>
  </si>
  <si>
    <t>MKNguyễn Minh Đức</t>
  </si>
  <si>
    <t>SENguyễn Văn Thắm</t>
  </si>
  <si>
    <t>SENguyễn Văn Chí</t>
  </si>
  <si>
    <t>SEVũ Thị Bích Liểu</t>
  </si>
  <si>
    <t>NORTHTrương Văn Hoàng</t>
  </si>
  <si>
    <t>Nguyễn Thị Chinh , ,Đặng Quang Mạnh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</si>
  <si>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</si>
  <si>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</si>
  <si>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</si>
  <si>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</si>
  <si>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</si>
  <si>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</si>
  <si>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</si>
  <si>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</si>
  <si>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</si>
  <si>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</si>
  <si>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</si>
  <si>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</si>
  <si>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</si>
  <si>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</si>
  <si>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</si>
  <si>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Bến Tre</t>
  </si>
  <si>
    <t>MKPhùng Nhựt Trung</t>
  </si>
  <si>
    <t>MKNguyễn Thị Cẩm Giang</t>
  </si>
  <si>
    <t>MKLê Thanh Toàn</t>
  </si>
  <si>
    <t>Đồng Tháp</t>
  </si>
  <si>
    <t>SENguyễn Hữu Du</t>
  </si>
  <si>
    <t>NORTHPhạm Thị Kim Cương</t>
  </si>
  <si>
    <t>NORTHVũ Mạnh Tuấn</t>
  </si>
  <si>
    <t>CENVũ Thị Thảo</t>
  </si>
  <si>
    <t>Nguyen Van Cong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</si>
  <si>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</si>
  <si>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</si>
  <si>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</si>
  <si>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</si>
  <si>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</si>
  <si>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</si>
  <si>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</si>
  <si>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Lê Oanh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</si>
  <si>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</si>
  <si>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</si>
  <si>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</si>
  <si>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</si>
  <si>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</si>
  <si>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</si>
  <si>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</si>
  <si>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</si>
  <si>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>M_Agent Mai Bé Thơ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</si>
  <si>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</si>
  <si>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</si>
  <si>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</si>
  <si>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</si>
  <si>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</si>
  <si>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</si>
  <si>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Lê Thị Thủy</t>
  </si>
  <si>
    <t>HCMChâu Duy Cường</t>
  </si>
  <si>
    <t>CENPhạm Thị Thơm</t>
  </si>
  <si>
    <t>Đinh Thị Thúy</t>
  </si>
  <si>
    <t>MKHuỳnh Ngọc Phương</t>
  </si>
  <si>
    <t>HTX Phường 1</t>
  </si>
  <si>
    <t>SEChâu Thị Thu Hương</t>
  </si>
  <si>
    <t>SELÊ PHAN THẾ HIỀN</t>
  </si>
  <si>
    <t>SENGUYỄN HỮU PHƯỚC</t>
  </si>
  <si>
    <t>NORTHLê Đức Trọng</t>
  </si>
  <si>
    <t xml:space="preserve">HCM 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</si>
  <si>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</si>
  <si>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</si>
  <si>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</si>
  <si>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</si>
  <si>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</si>
  <si>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</si>
  <si>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</si>
  <si>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Driect</t>
  </si>
  <si>
    <t>MKVương Thị Mỹ Ngọc</t>
  </si>
  <si>
    <t>Khang An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</si>
  <si>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</si>
  <si>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</si>
  <si>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</si>
  <si>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</si>
  <si>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</si>
  <si>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</si>
  <si>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</si>
  <si>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</si>
  <si>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Trâần hên</t>
  </si>
  <si>
    <t>MKNguyễn Thị Thoại Mỹ</t>
  </si>
  <si>
    <t>SEHuỳnh Thị Thu Trang</t>
  </si>
  <si>
    <t>NORTHVương Văn Long</t>
  </si>
  <si>
    <t>Thanh Bình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</si>
  <si>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</si>
  <si>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</si>
  <si>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</si>
  <si>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</si>
  <si>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</si>
  <si>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</si>
  <si>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</si>
  <si>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</si>
  <si>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</si>
  <si>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</si>
  <si>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</si>
  <si>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</si>
  <si>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</si>
  <si>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</si>
  <si>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HỮU LINH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</si>
  <si>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</si>
  <si>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</si>
  <si>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</si>
  <si>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</si>
  <si>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</si>
  <si>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</si>
  <si>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</si>
  <si>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</si>
  <si>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</si>
  <si>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</si>
  <si>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Trung Thảo, Hoàng Lợi</t>
  </si>
  <si>
    <t>MKTrần Văn Thọ</t>
  </si>
  <si>
    <t>SETrần Tiến Dũng</t>
  </si>
  <si>
    <t>Huữu Linh</t>
  </si>
  <si>
    <t>SEHoàng xuân duy</t>
  </si>
  <si>
    <t>SENguyễn trường phú</t>
  </si>
  <si>
    <t>HCMTrần Bảo Trân</t>
  </si>
  <si>
    <t>CENPhan Đức Vỹ</t>
  </si>
  <si>
    <t>MKNguyễn Hữu Thành</t>
  </si>
  <si>
    <t>MK 2</t>
  </si>
  <si>
    <t>SENguyễn Văn Thêm</t>
  </si>
  <si>
    <t>Minh Tuyết Nha Trang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</si>
  <si>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</si>
  <si>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</si>
  <si>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</si>
  <si>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</si>
  <si>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</si>
  <si>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</si>
  <si>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</si>
  <si>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</si>
  <si>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</si>
  <si>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</si>
  <si>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Quỳnh Phát</t>
  </si>
  <si>
    <t>MKPhạm Thị Bé Trăm</t>
  </si>
  <si>
    <t>CENNguyễn Thị Ngọc Trâm</t>
  </si>
  <si>
    <t>SEBùi Lương Anh</t>
  </si>
  <si>
    <t>lê Thiên Hương</t>
  </si>
  <si>
    <t>HCMVõ Kim Nhung</t>
  </si>
  <si>
    <t>CENNguyễn Văn Dần</t>
  </si>
  <si>
    <t>CEN 2</t>
  </si>
  <si>
    <t>CENNguyễn Thanh Tuấn</t>
  </si>
  <si>
    <t>Công Đính, Tuấn Thành</t>
  </si>
  <si>
    <t>CENTrịnh Mạnh Dũng</t>
  </si>
  <si>
    <t>CEN 3</t>
  </si>
  <si>
    <t>Đinh Thị Thúy, Lê thị Thủy</t>
  </si>
  <si>
    <t>MTLê Thị Vân Anh</t>
  </si>
  <si>
    <t>HCMCao Thanh Liêu</t>
  </si>
  <si>
    <t>MKMã Thanh Liên</t>
  </si>
  <si>
    <t>Gia Khanh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</si>
  <si>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</si>
  <si>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</si>
  <si>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</si>
  <si>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</si>
  <si>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</si>
  <si>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</si>
  <si>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</si>
  <si>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Tâm Tâm Mk</t>
  </si>
  <si>
    <t>CENHuỳnh Thị Hoa Phượng</t>
  </si>
  <si>
    <t>CENHoàng thị Thương</t>
  </si>
  <si>
    <t>CENBùi Cao Sơn</t>
  </si>
  <si>
    <t>NORTHHoàng Thị Bảy</t>
  </si>
  <si>
    <t>HCMTrần Sĩ Đức</t>
  </si>
  <si>
    <t>EDD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</si>
  <si>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</si>
  <si>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</si>
  <si>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</si>
  <si>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</si>
  <si>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</si>
  <si>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</si>
  <si>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MK 1</t>
  </si>
  <si>
    <t>NORTHHà Thị Minh Phương</t>
  </si>
  <si>
    <t>Thành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</si>
  <si>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</si>
  <si>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</si>
  <si>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</si>
  <si>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</si>
  <si>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</si>
  <si>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</si>
  <si>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</si>
  <si>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</si>
  <si>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</si>
  <si>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</si>
  <si>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</si>
  <si>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</si>
  <si>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</si>
  <si>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</si>
  <si>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</si>
  <si>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</si>
  <si>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</si>
  <si>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</si>
  <si>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</si>
  <si>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</si>
  <si>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</si>
  <si>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</si>
  <si>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</si>
  <si>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</si>
  <si>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</si>
  <si>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</si>
  <si>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</si>
  <si>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</si>
  <si>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</si>
  <si>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N_Agent Hoa Kiều</t>
  </si>
  <si>
    <t>CENHoàng Thị Hoa</t>
  </si>
  <si>
    <t>CENTrần Văn Biên</t>
  </si>
  <si>
    <t>NORTHNguyễn Thị Nhinh</t>
  </si>
  <si>
    <t>NORTHĐào Thị Hương</t>
  </si>
  <si>
    <t>CENNguyễn Tấn Thanh</t>
  </si>
  <si>
    <t xml:space="preserve"> Tân Ngọc Huy </t>
  </si>
  <si>
    <t>CENKhổng Minh Hoàng</t>
  </si>
  <si>
    <t>CENĐặng Tuấn Anh</t>
  </si>
  <si>
    <t>CENVõ Duy Nam</t>
  </si>
  <si>
    <t>MKTrương Tiến An</t>
  </si>
  <si>
    <t>Trần Phú Quốc</t>
  </si>
  <si>
    <t>MKNguyễn Quốc Việt</t>
  </si>
  <si>
    <t>MKBÙI THANH HiỀN</t>
  </si>
  <si>
    <t>MKBùi Hoài Nhân</t>
  </si>
  <si>
    <t>AMP</t>
  </si>
  <si>
    <t>MKTrịnh Thư Sinh</t>
  </si>
  <si>
    <t>MKPhan Thị Ngọc Giàu</t>
  </si>
  <si>
    <t>SENguyễn Huy Hoàng</t>
  </si>
  <si>
    <t>SELê Quốc Tiến</t>
  </si>
  <si>
    <t>Huệ Ân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</si>
  <si>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</si>
  <si>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</si>
  <si>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</si>
  <si>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</si>
  <si>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</si>
  <si>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</si>
  <si>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Diem Phuc</t>
  </si>
  <si>
    <t>HCMNguyễn Quốc Lâm</t>
  </si>
  <si>
    <t>HCMPhạm Thị Phượng</t>
  </si>
  <si>
    <t>Phuc An Binh</t>
  </si>
  <si>
    <t>HCMVõ Thị Thanh Thủy</t>
  </si>
  <si>
    <t>HCMTrần Minh Thuận</t>
  </si>
  <si>
    <t>HTX Quan 4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</si>
  <si>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</si>
  <si>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</si>
  <si>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</si>
  <si>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</si>
  <si>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</si>
  <si>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</si>
  <si>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</si>
  <si>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</si>
  <si>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</si>
  <si>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</si>
  <si>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</si>
  <si>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</si>
  <si>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</si>
  <si>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</si>
  <si>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</si>
  <si>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Duy Hoang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</si>
  <si>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</si>
  <si>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</si>
  <si>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</si>
  <si>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</si>
  <si>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</si>
  <si>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</si>
  <si>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</si>
  <si>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</si>
  <si>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Hồ Gia</t>
  </si>
  <si>
    <t>MKNguyễn Ngân Giang</t>
  </si>
  <si>
    <t>MKTrương Văn Thường</t>
  </si>
  <si>
    <t xml:space="preserve">SE 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</si>
  <si>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</si>
  <si>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</si>
  <si>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</si>
  <si>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</si>
  <si>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</si>
  <si>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</si>
  <si>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</si>
  <si>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</si>
  <si>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</si>
  <si>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</si>
  <si>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</si>
  <si>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Hải Dậu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</si>
  <si>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</si>
  <si>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</si>
  <si>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</si>
  <si>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</si>
  <si>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</si>
  <si>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</si>
  <si>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</si>
  <si>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Gia Bảo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</si>
  <si>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</si>
  <si>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</si>
  <si>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</si>
  <si>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</si>
  <si>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</si>
  <si>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</si>
  <si>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Nga Hiền</t>
  </si>
  <si>
    <t>MKLê Ngọc Thu</t>
  </si>
  <si>
    <t>Ngọc Phượng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</si>
  <si>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</si>
  <si>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</si>
  <si>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</si>
  <si>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</si>
  <si>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</si>
  <si>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</si>
  <si>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</si>
  <si>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Phuúc Anh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</si>
  <si>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</si>
  <si>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</si>
  <si>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</si>
  <si>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</si>
  <si>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</si>
  <si>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</si>
  <si>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</si>
  <si>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</si>
  <si>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</si>
  <si>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</si>
  <si>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Minh Vĩnh</t>
  </si>
  <si>
    <t>NORTHNguyễn Đăng Khoa</t>
  </si>
  <si>
    <t>CENLê Phước Tài</t>
  </si>
  <si>
    <t>CENBùi Thị Bích Hạnh</t>
  </si>
  <si>
    <t xml:space="preserve"> Nguyễn Văn Công 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</si>
  <si>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</si>
  <si>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</si>
  <si>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</si>
  <si>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</si>
  <si>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</si>
  <si>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</si>
  <si>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M_Agent Trần Hên</t>
  </si>
  <si>
    <t>MKNguyễn Tấn Châu</t>
  </si>
  <si>
    <t>Văn Gia Phát</t>
  </si>
  <si>
    <t>MKNguyễn Thị Ngọc Giàu</t>
  </si>
  <si>
    <t>HCMNguyễn Khang Huy</t>
  </si>
  <si>
    <t>HCMNguyễn Thị Minh Trang</t>
  </si>
  <si>
    <t>SELê Đình Thuật</t>
  </si>
  <si>
    <t>SETrần Minh Phúc</t>
  </si>
  <si>
    <t>HƯƠNG ANH PHÁT</t>
  </si>
  <si>
    <t>SEPhan Thị Thanh Trúc</t>
  </si>
  <si>
    <t>SEKiều Tân Phú</t>
  </si>
  <si>
    <t>SETrần Anh Quỳnh</t>
  </si>
  <si>
    <t>Hiền Hòa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</si>
  <si>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</si>
  <si>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</si>
  <si>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</si>
  <si>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</si>
  <si>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</si>
  <si>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</si>
  <si>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</si>
  <si>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BÁCH VIỆT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</si>
  <si>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</si>
  <si>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</si>
  <si>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</si>
  <si>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</si>
  <si>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</si>
  <si>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</si>
  <si>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</si>
  <si>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Thái Trâm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</si>
  <si>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</si>
  <si>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</si>
  <si>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</si>
  <si>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</si>
  <si>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</si>
  <si>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</si>
  <si>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edd</t>
  </si>
  <si>
    <t>HCMTrần Sỹ Đức</t>
  </si>
  <si>
    <t>HCMLê Trần Huy Dũng</t>
  </si>
  <si>
    <t>WS 2</t>
  </si>
  <si>
    <t>MKVõ Thanh Hiền</t>
  </si>
  <si>
    <t>MKNguyễn Minh Tự</t>
  </si>
  <si>
    <t>MKNguyễn Quốc Thắng</t>
  </si>
  <si>
    <t>HCMHoàng Nhật Thành</t>
  </si>
  <si>
    <t>Kim Hoang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</si>
  <si>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</si>
  <si>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</si>
  <si>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</si>
  <si>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</si>
  <si>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</si>
  <si>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</si>
  <si>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</si>
  <si>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</si>
  <si>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</si>
  <si>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</si>
  <si>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</si>
  <si>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</si>
  <si>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</si>
  <si>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</si>
  <si>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</si>
  <si>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</si>
  <si>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</si>
  <si>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</si>
  <si>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 xml:space="preserve"> Lê Trung Thiên 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</si>
  <si>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</si>
  <si>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</si>
  <si>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</si>
  <si>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</si>
  <si>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</si>
  <si>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</si>
  <si>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</si>
  <si>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</si>
  <si>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</si>
  <si>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</si>
  <si>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</si>
  <si>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</si>
  <si>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</si>
  <si>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</si>
  <si>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</si>
  <si>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</si>
  <si>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</si>
  <si>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</si>
  <si>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</si>
  <si>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EDD 2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</si>
  <si>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</si>
  <si>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</si>
  <si>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</si>
  <si>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</si>
  <si>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</si>
  <si>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</si>
  <si>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</si>
  <si>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</si>
  <si>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Văn Anh</t>
  </si>
  <si>
    <t>MKNguyễn Hoàng Minh Tuấn</t>
  </si>
  <si>
    <t>MKVõ Nhật Bình</t>
  </si>
  <si>
    <t>HCMBá Thị Bich Hoàng</t>
  </si>
  <si>
    <t>SELê Thanh Ngọc</t>
  </si>
  <si>
    <t>HCMHuỳnh Hoàng Vũ</t>
  </si>
  <si>
    <t>EDD 1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</si>
  <si>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</si>
  <si>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</si>
  <si>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</si>
  <si>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</si>
  <si>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</si>
  <si>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</si>
  <si>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</si>
  <si>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</si>
  <si>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</si>
  <si>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</si>
  <si>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</si>
  <si>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</si>
  <si>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</si>
  <si>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</si>
  <si>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</si>
  <si>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</si>
  <si>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</si>
  <si>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</si>
  <si>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</si>
  <si>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</si>
  <si>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</si>
  <si>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</si>
  <si>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</si>
  <si>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</si>
  <si>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</si>
  <si>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</si>
  <si>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</si>
  <si>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</si>
  <si>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</si>
  <si>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</si>
  <si>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</si>
  <si>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</si>
  <si>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</si>
  <si>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</si>
  <si>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</si>
  <si>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</si>
  <si>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</si>
  <si>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Hữu Linh</t>
  </si>
  <si>
    <t>SELê Thị Kim Yến</t>
  </si>
  <si>
    <t>SENguyện Thị Phương Linh</t>
  </si>
  <si>
    <t>HCMDương Thành Nhạn</t>
  </si>
  <si>
    <t>Viet bao Han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</si>
  <si>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</si>
  <si>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</si>
  <si>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</si>
  <si>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</si>
  <si>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</si>
  <si>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</si>
  <si>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</si>
  <si>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</si>
  <si>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</si>
  <si>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</si>
  <si>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</si>
  <si>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</si>
  <si>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</si>
  <si>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</si>
  <si>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</si>
  <si>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</si>
  <si>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</si>
  <si>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</si>
  <si>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</si>
  <si>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</si>
  <si>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</si>
  <si>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</si>
  <si>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</si>
  <si>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</si>
  <si>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</si>
  <si>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</si>
  <si>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</si>
  <si>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</si>
  <si>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</si>
  <si>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Quoc thai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</si>
  <si>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</si>
  <si>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</si>
  <si>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</si>
  <si>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</si>
  <si>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</si>
  <si>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</si>
  <si>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</si>
  <si>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</si>
  <si>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</si>
  <si>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</si>
  <si>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</si>
  <si>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</si>
  <si>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</si>
  <si>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</si>
  <si>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</si>
  <si>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</si>
  <si>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</si>
  <si>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</si>
  <si>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</si>
  <si>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</si>
  <si>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</si>
  <si>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</si>
  <si>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</si>
  <si>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Phúc Thinh Đạt</t>
  </si>
  <si>
    <t>Minh Tuyết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</si>
  <si>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</si>
  <si>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</si>
  <si>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</si>
  <si>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</si>
  <si>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</si>
  <si>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</si>
  <si>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</si>
  <si>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</si>
  <si>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</si>
  <si>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</si>
  <si>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</si>
  <si>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</si>
  <si>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</si>
  <si>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</si>
  <si>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</si>
  <si>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</si>
  <si>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</si>
  <si>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</si>
  <si>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</si>
  <si>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</si>
  <si>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Diêm Phúc</t>
  </si>
  <si>
    <t>HCMVũ Vinh Sang</t>
  </si>
  <si>
    <t>SETrần Đức Nhân</t>
  </si>
  <si>
    <t>Phúc Thiịnh Đạt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</si>
  <si>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</si>
  <si>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</si>
  <si>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</si>
  <si>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</si>
  <si>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</si>
  <si>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</si>
  <si>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Quoốc Thái</t>
  </si>
  <si>
    <t>HCMĐỗ Thu Ngân</t>
  </si>
  <si>
    <t>Vieệt Bảo Hân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</si>
  <si>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</si>
  <si>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</si>
  <si>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</si>
  <si>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</si>
  <si>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</si>
  <si>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</si>
  <si>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</si>
  <si>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</si>
  <si>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</si>
  <si>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</si>
  <si>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</si>
  <si>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</si>
  <si>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</si>
  <si>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</si>
  <si>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</si>
  <si>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</si>
  <si>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</si>
  <si>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</si>
  <si>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</si>
  <si>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</si>
  <si>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</si>
  <si>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</si>
  <si>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</si>
  <si>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Phúc Thịnh Đạt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</si>
  <si>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</si>
  <si>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</si>
  <si>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</si>
  <si>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</si>
  <si>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</si>
  <si>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</si>
  <si>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</si>
  <si>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Viet Bao Han</t>
  </si>
  <si>
    <t>NORTHMa Thị Thấm</t>
  </si>
  <si>
    <t>Đào Trọng Thu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</si>
  <si>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</si>
  <si>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</si>
  <si>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</si>
  <si>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</si>
  <si>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</si>
  <si>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</si>
  <si>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</si>
  <si>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</si>
  <si>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</si>
  <si>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</si>
  <si>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</si>
  <si>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</si>
  <si>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</si>
  <si>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</si>
  <si>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</si>
  <si>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Phúc Anh Trần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</si>
  <si>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</si>
  <si>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</si>
  <si>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</si>
  <si>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</si>
  <si>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</si>
  <si>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</si>
  <si>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</si>
  <si>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</si>
  <si>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</si>
  <si>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</si>
  <si>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</si>
  <si>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</si>
  <si>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</si>
  <si>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</si>
  <si>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</si>
  <si>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</si>
  <si>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</si>
  <si>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</si>
  <si>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EDD 3</t>
  </si>
  <si>
    <t>MKLê Thảo Nguyên</t>
  </si>
  <si>
    <t>Vân Anh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</si>
  <si>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</si>
  <si>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</si>
  <si>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</si>
  <si>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</si>
  <si>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</si>
  <si>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</si>
  <si>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</si>
  <si>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Huy Đăng</t>
  </si>
  <si>
    <t>NORTHNguyễn Tiến Hòa</t>
  </si>
  <si>
    <t>MKVõ Thị Phương Ly</t>
  </si>
  <si>
    <t>MKNguyễn Hoàng Thắng</t>
  </si>
  <si>
    <t>Bích Duyên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</si>
  <si>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</si>
  <si>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</si>
  <si>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</si>
  <si>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</si>
  <si>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</si>
  <si>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</si>
  <si>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</si>
  <si>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</si>
  <si>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</si>
  <si>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</si>
  <si>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</si>
  <si>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</si>
  <si>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</si>
  <si>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Hà Văn Công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</si>
  <si>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</si>
  <si>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</si>
  <si>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</si>
  <si>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</si>
  <si>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</si>
  <si>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</si>
  <si>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</si>
  <si>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</si>
  <si>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</si>
  <si>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</si>
  <si>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</si>
  <si>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</si>
  <si>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</si>
  <si>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</si>
  <si>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</si>
  <si>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</si>
  <si>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</si>
  <si>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</si>
  <si>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</si>
  <si>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</si>
  <si>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</si>
  <si>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</si>
  <si>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</si>
  <si>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</si>
  <si>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</si>
  <si>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</si>
  <si>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</si>
  <si>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</si>
  <si>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</si>
  <si>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</si>
  <si>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</si>
  <si>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</si>
  <si>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</si>
  <si>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</si>
  <si>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</si>
  <si>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</si>
  <si>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</si>
  <si>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</si>
  <si>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</si>
  <si>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</si>
  <si>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</si>
  <si>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</si>
  <si>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</si>
  <si>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</si>
  <si>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</si>
  <si>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</si>
  <si>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</si>
  <si>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</si>
  <si>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</si>
  <si>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</si>
  <si>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</si>
  <si>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</si>
  <si>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</si>
  <si>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</si>
  <si>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</si>
  <si>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</si>
  <si>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</si>
  <si>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</si>
  <si>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</si>
  <si>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</si>
  <si>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</si>
  <si>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</si>
  <si>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</si>
  <si>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</si>
  <si>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</si>
  <si>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</si>
  <si>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</si>
  <si>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</si>
  <si>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</si>
  <si>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</si>
  <si>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</si>
  <si>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</si>
  <si>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</si>
  <si>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</si>
  <si>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Tân Ngọc Huy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</si>
  <si>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</si>
  <si>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</si>
  <si>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</si>
  <si>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</si>
  <si>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</si>
  <si>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</si>
  <si>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</si>
  <si>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</si>
  <si>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</si>
  <si>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Bich duyen</t>
  </si>
  <si>
    <t>MKTrương Bĩnh</t>
  </si>
  <si>
    <t>Hua Thi Chinh</t>
  </si>
  <si>
    <t>MKLê Ngọc Mẩn</t>
  </si>
  <si>
    <t>MKNgô Xuân Tùng</t>
  </si>
  <si>
    <t>MKLê Thị Cẩm Ly</t>
  </si>
  <si>
    <t>Vinh Hiep</t>
  </si>
  <si>
    <t>HCMBá Thị Bích Hoàng</t>
  </si>
  <si>
    <t>HCMHồ Ngọc Hải</t>
  </si>
  <si>
    <t>HCMHuỳnh Văn Thiệt</t>
  </si>
  <si>
    <t>HCMNguyễn Ngọc Duy</t>
  </si>
  <si>
    <t>Phuc anh</t>
  </si>
  <si>
    <t>HCMLê Nguyễn Phúc Nhân</t>
  </si>
  <si>
    <t>HCMNguyễn Nhật Nam</t>
  </si>
  <si>
    <t>Edd 1</t>
  </si>
  <si>
    <t>HCMĐOÀN ĐẠI PHÚC</t>
  </si>
  <si>
    <t>Depo 2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</si>
  <si>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</si>
  <si>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</si>
  <si>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</si>
  <si>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</si>
  <si>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</si>
  <si>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</si>
  <si>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</si>
  <si>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</si>
  <si>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</si>
  <si>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</si>
  <si>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</si>
  <si>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DEPO 2</t>
  </si>
  <si>
    <t>HCMNguyễn Đức Thắng</t>
  </si>
  <si>
    <t>HCMNguyễn Thị lại</t>
  </si>
  <si>
    <t>HCMNguyễn Thanh Nhàn</t>
  </si>
  <si>
    <t>Edd2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</si>
  <si>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</si>
  <si>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</si>
  <si>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</si>
  <si>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</si>
  <si>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</si>
  <si>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</si>
  <si>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</si>
  <si>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</si>
  <si>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</si>
  <si>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</si>
  <si>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</si>
  <si>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</si>
  <si>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</si>
  <si>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</si>
  <si>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</si>
  <si>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</si>
  <si>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</si>
  <si>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</si>
  <si>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</si>
  <si>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</si>
  <si>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</si>
  <si>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</si>
  <si>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</si>
  <si>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</si>
  <si>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</si>
  <si>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Nguyễn Lệ Hồng, Vũ Thị Chiêm</t>
  </si>
  <si>
    <t>HCMLê Thị Thuỷ</t>
  </si>
  <si>
    <t>EDD_Kho Gò Vấp</t>
  </si>
  <si>
    <t>HCMNguyễn Thị Kim Phượng</t>
  </si>
  <si>
    <t>DEPO_Kho Quận 9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</si>
  <si>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</si>
  <si>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</si>
  <si>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</si>
  <si>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</si>
  <si>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</si>
  <si>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</si>
  <si>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</si>
  <si>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</si>
  <si>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</si>
  <si>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</si>
  <si>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</si>
  <si>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</si>
  <si>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</si>
  <si>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</si>
  <si>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EDD_Kho Bình Chánh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</si>
  <si>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</si>
  <si>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</si>
  <si>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</si>
  <si>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</si>
  <si>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</si>
  <si>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</si>
  <si>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</si>
  <si>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</si>
  <si>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</si>
  <si>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</si>
  <si>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</si>
  <si>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</si>
  <si>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</si>
  <si>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</si>
  <si>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Hoa Kiều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</si>
  <si>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</si>
  <si>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</si>
  <si>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</si>
  <si>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</si>
  <si>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</si>
  <si>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</si>
  <si>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</si>
  <si>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</si>
  <si>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</si>
  <si>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</si>
  <si>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</si>
  <si>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Nguyễn Lệ Hồng</t>
  </si>
  <si>
    <t>MKLê Minh Tân</t>
  </si>
  <si>
    <t>CENVũ Văn Đức</t>
  </si>
  <si>
    <t>HCMHuỳnh Văn Nhàn</t>
  </si>
  <si>
    <t>EDD_Kho Quận 7</t>
  </si>
  <si>
    <t>NORTHLê Tiến Hưng</t>
  </si>
  <si>
    <t>HCMTrần Văn Vũ</t>
  </si>
  <si>
    <t>HCMTrần Thị Thùy Trang</t>
  </si>
  <si>
    <t>MKTrần Tiến Hưng</t>
  </si>
  <si>
    <t>DEPO_Kho Hoc Mon</t>
  </si>
  <si>
    <t>NORTHPhùng Thanh Sơn</t>
  </si>
  <si>
    <t>EDD Hà Nội</t>
  </si>
  <si>
    <t>HCMNguyễn Thanh Tân</t>
  </si>
  <si>
    <t>DEPO_Kho Quận Bình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</si>
  <si>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</si>
  <si>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</si>
  <si>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</si>
  <si>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</si>
  <si>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</si>
  <si>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</si>
  <si>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</si>
  <si>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</si>
  <si>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</si>
  <si>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</si>
  <si>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</si>
  <si>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</si>
  <si>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</si>
  <si>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</si>
  <si>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</si>
  <si>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EDD3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</si>
  <si>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</si>
  <si>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</si>
  <si>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</si>
  <si>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</si>
  <si>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</si>
  <si>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</si>
  <si>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</si>
  <si>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</si>
  <si>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</si>
  <si>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</si>
  <si>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</si>
  <si>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</si>
  <si>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</si>
  <si>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AG Đoàn Vũ Khiêm</t>
  </si>
  <si>
    <t>SEĐường Đăng Tuấn</t>
  </si>
  <si>
    <t>HCMLưu Tuấn Kiệt</t>
  </si>
  <si>
    <t>HCMTrần Thị Quyên</t>
  </si>
  <si>
    <t>SEĐặng Thị Trâm</t>
  </si>
  <si>
    <t>Cao Hằng</t>
  </si>
  <si>
    <t>SENguyễn Phú Cường</t>
  </si>
  <si>
    <t>HCMNguyễn Thị Vân</t>
  </si>
  <si>
    <t>EDD_Kho HocMon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</si>
  <si>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</si>
  <si>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</si>
  <si>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</si>
  <si>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</si>
  <si>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</si>
  <si>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</si>
  <si>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</si>
  <si>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</si>
  <si>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</si>
  <si>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</si>
  <si>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DEPO 3</t>
  </si>
  <si>
    <t>MTĐào Thúy Quyên</t>
  </si>
  <si>
    <t>InDirect South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</si>
  <si>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</si>
  <si>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</si>
  <si>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</si>
  <si>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</si>
  <si>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</si>
  <si>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</si>
  <si>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Lê Thị hồng Nga</t>
  </si>
  <si>
    <t>HCMNguyễn Thành Công</t>
  </si>
  <si>
    <t>HCMTrần Anh Phương</t>
  </si>
  <si>
    <t>Anh Duy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</si>
  <si>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</si>
  <si>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</si>
  <si>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</si>
  <si>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</si>
  <si>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</si>
  <si>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</si>
  <si>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</si>
  <si>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</si>
  <si>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</si>
  <si>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</si>
  <si>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</si>
  <si>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</si>
  <si>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Thành Phương, Ngân Minh</t>
  </si>
  <si>
    <t>NORTHNguyễn Hữu Bảy Tú</t>
  </si>
  <si>
    <t>NOR 1B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</si>
  <si>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</si>
  <si>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</si>
  <si>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</si>
  <si>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</si>
  <si>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</si>
  <si>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</si>
  <si>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</si>
  <si>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</si>
  <si>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</si>
  <si>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</si>
  <si>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</si>
  <si>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</si>
  <si>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</si>
  <si>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</si>
  <si>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</si>
  <si>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</si>
  <si>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</si>
  <si>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</si>
  <si>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</si>
  <si>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</si>
  <si>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</si>
  <si>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</si>
  <si>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</si>
  <si>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</si>
  <si>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</si>
  <si>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</si>
  <si>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DEPO Vinh</t>
  </si>
  <si>
    <t>SETRẦN HỮU SĨ</t>
  </si>
  <si>
    <t>CENNguyễn Văn Tam</t>
  </si>
  <si>
    <t>HCMNguyễn Đăng Khương</t>
  </si>
  <si>
    <t>HCMTrần Trung Hiếu</t>
  </si>
  <si>
    <t>MKNguyễn Hoàng Nam</t>
  </si>
  <si>
    <t>DEPO3</t>
  </si>
  <si>
    <t>SENguyễn Văn Tính</t>
  </si>
  <si>
    <t>Nguyễn Thị Liêm, Nguyễn Minh Đức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</si>
  <si>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</si>
  <si>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</si>
  <si>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</si>
  <si>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</si>
  <si>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</si>
  <si>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</si>
  <si>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</si>
  <si>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</si>
  <si>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EDD4</t>
  </si>
  <si>
    <t>MKTrần Văn Sển</t>
  </si>
  <si>
    <t>CENCHU VĂN NAM</t>
  </si>
  <si>
    <t>Hưng Thanh Bình</t>
  </si>
  <si>
    <t>NORTHPhạm Thị Loan</t>
  </si>
  <si>
    <t>NORTHPhạm Thị Huyền</t>
  </si>
  <si>
    <t>Mai Thị Duyên</t>
  </si>
  <si>
    <t>NORTHLÒ VĂN QUÝ</t>
  </si>
  <si>
    <t>Tuấn Chúc</t>
  </si>
  <si>
    <t>NORTHNGUYỄN THỊ DUYÊN SL</t>
  </si>
  <si>
    <t>NORTHNGUYỄN THỊ HẰNG</t>
  </si>
  <si>
    <t>HCMNguyễn Thành Phước</t>
  </si>
  <si>
    <t>NORTHTạ Văn Nghinh</t>
  </si>
  <si>
    <t>Depot 4</t>
  </si>
  <si>
    <t>HCMNguyễn Quang Duy</t>
  </si>
  <si>
    <t>EDD Gò Vấp</t>
  </si>
  <si>
    <t>EDD 4</t>
  </si>
  <si>
    <t>MKNguyễn Ngọc Xuân Thi </t>
  </si>
  <si>
    <t>MTTrương Công Tính</t>
  </si>
  <si>
    <t>SENGUYỄN VĂN PHONG</t>
  </si>
  <si>
    <t>Anh Phúc Phát</t>
  </si>
  <si>
    <t>MKNguyễn Trọng Duy</t>
  </si>
  <si>
    <t>NORTHPHẠM THỊ THÙY LINH</t>
  </si>
  <si>
    <t>NORTHNguyễn Thị Thúy TN</t>
  </si>
  <si>
    <t>MTTrần Minh Tài</t>
  </si>
  <si>
    <t>MT direct</t>
  </si>
  <si>
    <t>EDD2</t>
  </si>
  <si>
    <t>HCMHoàng Vũ Nguyên</t>
  </si>
  <si>
    <t>SETrần Tiến Lâm</t>
  </si>
  <si>
    <t>SEHuỳnh Văn Toàn</t>
  </si>
  <si>
    <t>HCMPhạm Khánh Duy</t>
  </si>
  <si>
    <t>DEPOT 3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</si>
  <si>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</si>
  <si>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</si>
  <si>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</si>
  <si>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</si>
  <si>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</si>
  <si>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</si>
  <si>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DEPO 4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</si>
  <si>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</si>
  <si>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</si>
  <si>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</si>
  <si>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</si>
  <si>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</si>
  <si>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</si>
  <si>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 Direct South</t>
  </si>
  <si>
    <t>MTTrương Ngọc sơn</t>
  </si>
  <si>
    <t>MTNguyễn Thị Hồng Sinh</t>
  </si>
  <si>
    <t>MT South</t>
  </si>
  <si>
    <t>HCMNguyễn Thị Thu Thủy</t>
  </si>
  <si>
    <t>MTNguyễn Tùng</t>
  </si>
  <si>
    <t>MT InDirect South</t>
  </si>
  <si>
    <t>NORTHLương Thị Nghĩa</t>
  </si>
  <si>
    <t>Nguyễn Lệ Hồng+ Nguyễn Thị Nhung</t>
  </si>
  <si>
    <t>SENGUYỄN QUỐC KHÁNH 1</t>
  </si>
  <si>
    <t>HCMTrần Đức Vinh</t>
  </si>
  <si>
    <t>HCMLữ Thị Ngọc Huệ</t>
  </si>
  <si>
    <t>HCMNguyễn Bửu Sang</t>
  </si>
  <si>
    <t>NOR 1</t>
  </si>
  <si>
    <t>NOR 1Nguyễn Thị Kim Oanh</t>
  </si>
  <si>
    <t>Vân Dũng</t>
  </si>
  <si>
    <t>NOR 1Khuất Thị Nhung</t>
  </si>
  <si>
    <t>MK2</t>
  </si>
  <si>
    <t>MK2Lê Ngọc Duy</t>
  </si>
  <si>
    <t>Lễ Nga</t>
  </si>
  <si>
    <t>NOR 2</t>
  </si>
  <si>
    <t>NOR 2Trịnh Thị Tho</t>
  </si>
  <si>
    <t>Hoàng Anh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</si>
  <si>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</si>
  <si>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</si>
  <si>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</si>
  <si>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</si>
  <si>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</si>
  <si>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</si>
  <si>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</si>
  <si>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</si>
  <si>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</si>
  <si>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</si>
  <si>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</si>
  <si>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</si>
  <si>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</si>
  <si>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</si>
  <si>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</si>
  <si>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>Tam Châu</t>
  </si>
  <si>
    <t xml:space="preserve">MK2Lưu Mỹ Kim </t>
  </si>
  <si>
    <t>NOR 2Lưu Thị Non</t>
  </si>
  <si>
    <t>HCMVõ Đức Quý</t>
  </si>
  <si>
    <t>Toàn Quốc</t>
  </si>
  <si>
    <t>EDD2 + DEPOT 3</t>
  </si>
  <si>
    <t>HCMChâu Phú Thanh Nhàn</t>
  </si>
  <si>
    <t>EDD 1 + DEPOT 4</t>
  </si>
  <si>
    <t>DEPOT 1</t>
  </si>
  <si>
    <t>DEPOT 1Trần Bá Quyền</t>
  </si>
  <si>
    <t>HCMLương Việt Hùng</t>
  </si>
  <si>
    <t>HCMHồ Trung Quyền</t>
  </si>
  <si>
    <t>Đô Thành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</si>
  <si>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</si>
  <si>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</si>
  <si>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</si>
  <si>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</si>
  <si>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</si>
  <si>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DEPOT 2</t>
  </si>
  <si>
    <t>HCMThái Văn Hậu</t>
  </si>
  <si>
    <t xml:space="preserve">HCMLê Quốc Cường </t>
  </si>
  <si>
    <t>EDD1</t>
  </si>
  <si>
    <t>Văn Quyết</t>
  </si>
  <si>
    <t>NOR 2Quách Thị Thu Hằng</t>
  </si>
  <si>
    <t>HCMNguyễn Văn Trung</t>
  </si>
  <si>
    <t>HCMLê Minh Trọng</t>
  </si>
  <si>
    <t>HCMLê Phi Phụng</t>
  </si>
  <si>
    <t>DEPOT 4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</si>
  <si>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</si>
  <si>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</si>
  <si>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</si>
  <si>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</si>
  <si>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</si>
  <si>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</si>
  <si>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</si>
  <si>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</si>
  <si>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</si>
  <si>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</si>
  <si>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</si>
  <si>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</si>
  <si>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NPP Anh Duy</t>
  </si>
  <si>
    <t>HCMHuỳnh Nhơn Hưng</t>
  </si>
  <si>
    <t>CENTrần Mạnh Dương</t>
  </si>
  <si>
    <t>CENBùi Thị Dinh</t>
  </si>
  <si>
    <t>NOR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</si>
  <si>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</si>
  <si>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</si>
  <si>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</si>
  <si>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</si>
  <si>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</si>
  <si>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</si>
  <si>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</si>
  <si>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</si>
  <si>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</si>
  <si>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Đức Thắng</t>
  </si>
  <si>
    <t>SENguyễn Thị Thúy Hiền</t>
  </si>
  <si>
    <t>CENNguyễn Thị Tình</t>
  </si>
  <si>
    <t xml:space="preserve">NORBùi Thị Thắm </t>
  </si>
  <si>
    <t>MK2Nguyễn Văn Thưởng</t>
  </si>
  <si>
    <t>Đặng Hoàng Khang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</si>
  <si>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</si>
  <si>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</si>
  <si>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</si>
  <si>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</si>
  <si>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</si>
  <si>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</si>
  <si>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</si>
  <si>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</si>
  <si>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</si>
  <si>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</si>
  <si>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</si>
  <si>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</si>
  <si>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</si>
  <si>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</si>
  <si>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</si>
  <si>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</si>
  <si>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DEPO_Kho Hóc Môn</t>
  </si>
  <si>
    <t>MK2Lê Hải Duy</t>
  </si>
  <si>
    <t>SE 2Nguyễn Thị Kim Chi</t>
  </si>
  <si>
    <t>Thủy Khương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</si>
  <si>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</si>
  <si>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</si>
  <si>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</si>
  <si>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</si>
  <si>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</si>
  <si>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</si>
  <si>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</si>
  <si>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</si>
  <si>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</si>
  <si>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</si>
  <si>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</si>
  <si>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</si>
  <si>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</si>
  <si>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</si>
  <si>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</si>
  <si>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</si>
  <si>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</si>
  <si>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</si>
  <si>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</si>
  <si>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</si>
  <si>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</si>
  <si>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</si>
  <si>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</si>
  <si>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</si>
  <si>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</si>
  <si>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</si>
  <si>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</si>
  <si>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</si>
  <si>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</si>
  <si>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Đức Hưng</t>
  </si>
  <si>
    <t>MK 1Huỳnh Công Thắng</t>
  </si>
  <si>
    <t>MK 1Huỳnh Minh Thống</t>
  </si>
  <si>
    <t>MK 1NGUYỄN THÀNH ĐÔNG</t>
  </si>
  <si>
    <t>KHANG AN</t>
  </si>
  <si>
    <t>MK 1Nguyễn Phương Linh</t>
  </si>
  <si>
    <t>MK 1Trương Thị Ngọc Trâm</t>
  </si>
  <si>
    <t>MK 1Võ Nhật Hoàng</t>
  </si>
  <si>
    <t>MK 1Phạm Thanh Dân</t>
  </si>
  <si>
    <t>SE 1</t>
  </si>
  <si>
    <t>SE 1PHẠM THANH PHƯỚC</t>
  </si>
  <si>
    <t>SE 1NGUYỄN TRỌNG CƯỜNG</t>
  </si>
  <si>
    <t>SE 1TRẦN THỊ NGỌC LÀI</t>
  </si>
  <si>
    <t>SE 1Hoàng Thị Liên</t>
  </si>
  <si>
    <t>Trần Thị Ngọc Bích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</si>
  <si>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</si>
  <si>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</si>
  <si>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</si>
  <si>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</si>
  <si>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</si>
  <si>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</si>
  <si>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</si>
  <si>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Đỗ Văn Kiên, Dương Thị Lợi</t>
  </si>
  <si>
    <t>MK 2Phùng Nhựt Thanh</t>
  </si>
  <si>
    <t>MK 2Nguyễn Thị Huỳnh Mai</t>
  </si>
  <si>
    <t>MTTrần Thị Thanh Trúc</t>
  </si>
  <si>
    <t>Metro+Lotte South (MTS. Trâm)</t>
  </si>
  <si>
    <t>HCMLê Như Tiên</t>
  </si>
  <si>
    <t>HCMNguyễn Thụy Khanh</t>
  </si>
  <si>
    <t>HCMPhan Văn Việt</t>
  </si>
  <si>
    <t>HCMĐoàn Quốc Dũng</t>
  </si>
  <si>
    <t>EDD 2 + Depo 2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</si>
  <si>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</si>
  <si>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</si>
  <si>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</si>
  <si>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</si>
  <si>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</si>
  <si>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</si>
  <si>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</t>
  </si>
  <si>
    <t xml:space="preserve"> MK 1Nguyễn Thị Ngọc Quyên</t>
  </si>
  <si>
    <t>HCMLê Đăng Khoa</t>
  </si>
  <si>
    <t xml:space="preserve">CEN 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</si>
  <si>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</si>
  <si>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</si>
  <si>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</si>
  <si>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</si>
  <si>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</si>
  <si>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</si>
  <si>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</si>
  <si>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</si>
  <si>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</si>
  <si>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</si>
  <si>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</si>
  <si>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</si>
  <si>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</si>
  <si>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>CEN 1</t>
  </si>
  <si>
    <t xml:space="preserve"> MK 1Trương Thành Vũ</t>
  </si>
  <si>
    <t>SE 2Nguyễn Thị Việt Phụng</t>
  </si>
  <si>
    <t>HCMNguyễn Tấn Đời</t>
  </si>
  <si>
    <t>DEPO 2 + EDD 2</t>
  </si>
  <si>
    <t>SE 2Đỗ Tuấn Hoài</t>
  </si>
  <si>
    <t>Đức Trung, Nhi Nữ</t>
  </si>
  <si>
    <t>SE 2Nguyễn Thiện Long</t>
  </si>
  <si>
    <t>Nguyễn Thị Liêm, Đức Thắng</t>
  </si>
  <si>
    <t>CEN Nguyễn Thanh Tiến</t>
  </si>
  <si>
    <t>CEN Phạm Thị Mỹ Hạnh</t>
  </si>
  <si>
    <t>HCMVũ Quang Thức</t>
  </si>
  <si>
    <t>Depo 4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</si>
  <si>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</si>
  <si>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</si>
  <si>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</si>
  <si>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</si>
  <si>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</si>
  <si>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</si>
  <si>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</si>
  <si>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</si>
  <si>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</si>
  <si>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</si>
  <si>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</si>
  <si>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</si>
  <si>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</si>
  <si>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Tuấn Chúc, Tuấn Hạnh</t>
  </si>
  <si>
    <t>SETrần Đình Thắng</t>
  </si>
  <si>
    <t>Đức Thắng, Nguyễn Thị Liêm</t>
  </si>
  <si>
    <t>CEN Nguyễn Hoàng Chung</t>
  </si>
  <si>
    <t xml:space="preserve"> MK 2</t>
  </si>
  <si>
    <t xml:space="preserve"> MK 2Huỳnh Phước Sang</t>
  </si>
  <si>
    <t>MK 1Nguyễn Văn Thanh</t>
  </si>
  <si>
    <t>CEN Nguyễn Bùi Học</t>
  </si>
  <si>
    <t>Đinh Thị Thúy, Nguyễn Thị Bích Loan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</si>
  <si>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</si>
  <si>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</si>
  <si>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</si>
  <si>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</si>
  <si>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</si>
  <si>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</si>
  <si>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</si>
  <si>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</si>
  <si>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</si>
  <si>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</si>
  <si>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</si>
  <si>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</si>
  <si>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</si>
  <si>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</si>
  <si>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</si>
  <si>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</si>
  <si>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</si>
  <si>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Đăng Minh</t>
  </si>
  <si>
    <t>CEN Nguyễn Đức Toàn</t>
  </si>
  <si>
    <t xml:space="preserve"> MK 2Nguyễn Tuấn Huân</t>
  </si>
  <si>
    <t xml:space="preserve"> MK 2Nguyễn Thị Cẩm Giang</t>
  </si>
  <si>
    <t>Kim Ngân Hậu Giang</t>
  </si>
  <si>
    <t xml:space="preserve">CEN Lê Thị Vân Oanh </t>
  </si>
  <si>
    <t xml:space="preserve"> MK 2Nghiêm Thị Bích Chi</t>
  </si>
  <si>
    <t xml:space="preserve">CEN Huỳnh Bá Mẫn </t>
  </si>
  <si>
    <t xml:space="preserve">Kỳ Tiên </t>
  </si>
  <si>
    <t>SENguyễn Thị Thanh Bình</t>
  </si>
  <si>
    <t>SENguyễn Thị Thu</t>
  </si>
  <si>
    <t>SEĐỗ Thị Thu Phương</t>
  </si>
  <si>
    <t>SENguyễn Thị Thúy</t>
  </si>
  <si>
    <t>Trường Vân Khánh Hòa</t>
  </si>
  <si>
    <t>MK 1Lê Thanh Liêm</t>
  </si>
  <si>
    <t>MK 1Trần Quang Thuận</t>
  </si>
  <si>
    <t>Trương Hữu Phương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</si>
  <si>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</si>
  <si>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</si>
  <si>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</si>
  <si>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</si>
  <si>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</si>
  <si>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</si>
  <si>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</si>
  <si>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Tân Ngọc Huy + Đặng Thị Hà</t>
  </si>
  <si>
    <t>NORNguyễn Hữu Hảo</t>
  </si>
  <si>
    <t>Nguyễn Duy Long</t>
  </si>
  <si>
    <t>CENPhạm Thị Nhất</t>
  </si>
  <si>
    <t>Sông Hồ</t>
  </si>
  <si>
    <t>CENNguyễn Thị Quỳnh Kim</t>
  </si>
  <si>
    <t>HCMTrần Thị Ánh Tuyết</t>
  </si>
  <si>
    <t>HCMNguyễn Văn Nhi</t>
  </si>
  <si>
    <t>EDD 1 + DEPO 3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</si>
  <si>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</si>
  <si>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</si>
  <si>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</si>
  <si>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</si>
  <si>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</si>
  <si>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</si>
  <si>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Hòa Hợp</t>
  </si>
  <si>
    <t>NORKiều Văn Tới</t>
  </si>
  <si>
    <t>Vân Dũng, Nguyễn Thị Cúc</t>
  </si>
  <si>
    <t>HCMĐặng Thị Chiên</t>
  </si>
  <si>
    <t>Depo 3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</si>
  <si>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</si>
  <si>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</si>
  <si>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</si>
  <si>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</si>
  <si>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</si>
  <si>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</si>
  <si>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</si>
  <si>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</si>
  <si>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</si>
  <si>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</si>
  <si>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</si>
  <si>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</si>
  <si>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Sài Gòn Co.op</t>
  </si>
  <si>
    <t>HCMNguyễn Thanh Hoàng</t>
  </si>
  <si>
    <t>HCMĐỗ Anh Duy</t>
  </si>
  <si>
    <t>HCMNguyễn Đức Tài</t>
  </si>
  <si>
    <t>SETrần Danh Thịnh</t>
  </si>
  <si>
    <t>Cao Hằng, Đức Trung, Nhi Nữ</t>
  </si>
  <si>
    <t>MK 2Nguyễn Cao Huy</t>
  </si>
  <si>
    <t>SE 1Trương Việt Hoàng</t>
  </si>
  <si>
    <t>Chỉnh Quyên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</si>
  <si>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</si>
  <si>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</si>
  <si>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</si>
  <si>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</si>
  <si>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</si>
  <si>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</si>
  <si>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</si>
  <si>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</si>
  <si>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</si>
  <si>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</si>
  <si>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</si>
  <si>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</si>
  <si>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Thanh Bình, Đào Trọng Thu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</si>
  <si>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</si>
  <si>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</si>
  <si>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</si>
  <si>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</si>
  <si>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</si>
  <si>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</si>
  <si>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</si>
  <si>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</si>
  <si>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</si>
  <si>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</si>
  <si>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</si>
  <si>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</si>
  <si>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</si>
  <si>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</si>
  <si>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</si>
  <si>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</si>
  <si>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</si>
  <si>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</si>
  <si>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</si>
  <si>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</si>
  <si>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</si>
  <si>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</si>
  <si>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</si>
  <si>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</si>
  <si>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</si>
  <si>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</si>
  <si>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</si>
  <si>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</si>
  <si>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</si>
  <si>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</si>
  <si>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</si>
  <si>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</si>
  <si>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</si>
  <si>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</si>
  <si>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</si>
  <si>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</si>
  <si>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</si>
  <si>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</si>
  <si>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</si>
  <si>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</si>
  <si>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</si>
  <si>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</si>
  <si>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</si>
  <si>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</si>
  <si>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</si>
  <si>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</si>
  <si>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</si>
  <si>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</si>
  <si>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</si>
  <si>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</si>
  <si>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</si>
  <si>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</si>
  <si>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</si>
  <si>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</si>
  <si>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</si>
  <si>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</si>
  <si>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</si>
  <si>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MTĐặng Thiên Thanh</t>
  </si>
  <si>
    <t>MT-Direct</t>
  </si>
  <si>
    <t>CENNguyễn Thị Hiền 1</t>
  </si>
  <si>
    <t>HCMBùi Thị Thu Hoa</t>
  </si>
  <si>
    <t>HCMPhạm Nguyễn Lam Triều</t>
  </si>
  <si>
    <t>EDD 2 + DEPO 2</t>
  </si>
  <si>
    <t>HCMLê Phi Bảo</t>
  </si>
  <si>
    <t>CENNGUYỄN THỊ THU THẢO</t>
  </si>
  <si>
    <t>Tuấn Thành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</si>
  <si>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</si>
  <si>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</si>
  <si>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</si>
  <si>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</si>
  <si>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</si>
  <si>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</si>
  <si>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</si>
  <si>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</si>
  <si>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</si>
  <si>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</si>
  <si>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</si>
  <si>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 xml:space="preserve">NOR </t>
  </si>
  <si>
    <t>NOR Đào Quốc Quảng</t>
  </si>
  <si>
    <t>NOR Lâm Ngọc Nam</t>
  </si>
  <si>
    <t>Trần Văn Hải, Hoàng Anh</t>
  </si>
  <si>
    <t>SE 1LÊ VĂN HÒA</t>
  </si>
  <si>
    <t>Lâm Anh Ngọc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</si>
  <si>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</si>
  <si>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</si>
  <si>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</si>
  <si>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</si>
  <si>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</si>
  <si>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</si>
  <si>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</si>
  <si>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</si>
  <si>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</si>
  <si>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</si>
  <si>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</si>
  <si>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</si>
  <si>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</si>
  <si>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</si>
  <si>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</si>
  <si>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</si>
  <si>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</si>
  <si>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Nguyễn Duy Long, Lê Thị Hồng Nga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</si>
  <si>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</si>
  <si>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</si>
  <si>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</si>
  <si>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</si>
  <si>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</si>
  <si>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</si>
  <si>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</si>
  <si>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</si>
  <si>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</si>
  <si>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</si>
  <si>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</si>
  <si>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</si>
  <si>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</si>
  <si>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</si>
  <si>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</si>
  <si>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</si>
  <si>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</si>
  <si>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</si>
  <si>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</si>
  <si>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</si>
  <si>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</si>
  <si>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</si>
  <si>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</si>
  <si>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</si>
  <si>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</si>
  <si>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</si>
  <si>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</si>
  <si>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</si>
  <si>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</si>
  <si>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</si>
  <si>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</si>
  <si>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</si>
  <si>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</si>
  <si>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</si>
  <si>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</si>
  <si>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Quế Khoa</t>
  </si>
  <si>
    <t>MK 2Nguyễn Thị Suốt</t>
  </si>
  <si>
    <t>MK 2Trần Thanh Hùng</t>
  </si>
  <si>
    <t>MK 2Lâm Văn Sĩ</t>
  </si>
  <si>
    <t>CENNguyễn Thị Thanh Thủy</t>
  </si>
  <si>
    <t>Hoa Kiều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</si>
  <si>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</si>
  <si>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</si>
  <si>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</si>
  <si>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</si>
  <si>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</si>
  <si>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</si>
  <si>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</si>
  <si>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</si>
  <si>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</si>
  <si>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</si>
  <si>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</si>
  <si>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</si>
  <si>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</si>
  <si>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</si>
  <si>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</si>
  <si>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</si>
  <si>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</si>
  <si>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Direct-Coop</t>
  </si>
  <si>
    <t>HCMLý Văn Dũng</t>
  </si>
  <si>
    <t>HCMPhạm Nhất Vĩ</t>
  </si>
  <si>
    <t>HCMVi Thị Thuyền</t>
  </si>
  <si>
    <t>HCMTrần Chí Kiệt</t>
  </si>
  <si>
    <t>EDD 4 + DEPO 4</t>
  </si>
  <si>
    <t>HCMVõ Thị Huế</t>
  </si>
  <si>
    <t>HCMVõ Văn Việt</t>
  </si>
  <si>
    <t>HCMĐặng Thanh Hi</t>
  </si>
  <si>
    <t>NORVũ Tiến Chung</t>
  </si>
  <si>
    <t>NORNguyễn Ngọc Thanh</t>
  </si>
  <si>
    <t>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</si>
  <si>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</si>
  <si>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</si>
  <si>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</si>
  <si>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</si>
  <si>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</si>
  <si>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</si>
  <si>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</si>
  <si>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</si>
  <si>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</si>
  <si>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</si>
  <si>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</si>
  <si>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Lê Thị Mỹ Thịnh</t>
  </si>
  <si>
    <t>NBTS02676</t>
  </si>
  <si>
    <t>CENNgô Chí Bằng</t>
  </si>
  <si>
    <t>Ngô Chí Bằng</t>
  </si>
  <si>
    <t>NBTS02677</t>
  </si>
  <si>
    <t>NORNguyễn Văn Suyến</t>
  </si>
  <si>
    <t>NBTS02678</t>
  </si>
  <si>
    <t>HCMVõ Bá Thịnh</t>
  </si>
  <si>
    <t>Võ Bá Thịnh</t>
  </si>
  <si>
    <t>NBTS02679</t>
  </si>
  <si>
    <t>EDD 4+DEPO 4</t>
  </si>
  <si>
    <t>HCMLê Văn Trung</t>
  </si>
  <si>
    <t>Lê Văn Trung</t>
  </si>
  <si>
    <t>NBTS02680</t>
  </si>
  <si>
    <t>EDD 1+DEPO 3</t>
  </si>
  <si>
    <t>SE 2Dương Ngọc Hân</t>
  </si>
  <si>
    <t>Dương Ngọc Hân</t>
  </si>
  <si>
    <t>NBTS02681</t>
  </si>
  <si>
    <t>NORTô Văn Văn</t>
  </si>
  <si>
    <t>NBTS02682</t>
  </si>
  <si>
    <t>Nguyễn Thị Cúc</t>
  </si>
  <si>
    <t>HCMNguyễn Hồng Kỳ</t>
  </si>
  <si>
    <t>Nguyễn Hồng Kỳ</t>
  </si>
  <si>
    <t>NBTS02683</t>
  </si>
  <si>
    <t>HCMLê Nguyên Thúy Oanh</t>
  </si>
  <si>
    <t>Lê Nguyên Thúy Oanh</t>
  </si>
  <si>
    <t>NBTS02684</t>
  </si>
  <si>
    <t>HCMLê Anh Quốc</t>
  </si>
  <si>
    <t>Lê Anh Quốc</t>
  </si>
  <si>
    <t>NBTS02685</t>
  </si>
  <si>
    <t>NBTS02686</t>
  </si>
  <si>
    <t>HCMLý Thị Cương</t>
  </si>
  <si>
    <t>Lý Thị Cương</t>
  </si>
  <si>
    <t>NBTS02687</t>
  </si>
  <si>
    <t>HCMTrần Ngọc Tòng</t>
  </si>
  <si>
    <t>Trần Ngọc Tòng</t>
  </si>
  <si>
    <t>NBTS02688</t>
  </si>
  <si>
    <t>CENNguyễn Tấn Linh</t>
  </si>
  <si>
    <t>Nguyễn Tấn Linh</t>
  </si>
  <si>
    <t>NBTS02689</t>
  </si>
  <si>
    <t>CENTrần Thị Kim Thúy</t>
  </si>
  <si>
    <t>Trần Thị Kim Thúy</t>
  </si>
  <si>
    <t>NBTS02690</t>
  </si>
  <si>
    <t>CENLâm Thị Bích Nguyệt</t>
  </si>
  <si>
    <t>Lâm Thị Bích Nguyệt</t>
  </si>
  <si>
    <t>NBTS02691</t>
  </si>
  <si>
    <t>CENVũ Thị Hiền</t>
  </si>
  <si>
    <t>NBTS02692</t>
  </si>
  <si>
    <t>CENLưu Thị Nguyên</t>
  </si>
  <si>
    <t>Lưu Thị Nguyên</t>
  </si>
  <si>
    <t>NBTS02693</t>
  </si>
  <si>
    <t>MK 2Lê Ái Phương</t>
  </si>
  <si>
    <t>Lê Ái Phương</t>
  </si>
  <si>
    <t>NBTS02694</t>
  </si>
  <si>
    <t xml:space="preserve">CENĐỗ Đình Hòa </t>
  </si>
  <si>
    <t xml:space="preserve">Đỗ Đình Hòa </t>
  </si>
  <si>
    <t>NBTS02695</t>
  </si>
  <si>
    <t>CENVũ Thị Tuyết</t>
  </si>
  <si>
    <t>Vũ Thị Tuyết</t>
  </si>
  <si>
    <t>NBTS02696</t>
  </si>
  <si>
    <t>HCMPhan Thị Thanh Thủy</t>
  </si>
  <si>
    <t>Phan Thị Thanh Thủy</t>
  </si>
  <si>
    <t>NBTS02697</t>
  </si>
  <si>
    <t>HCMNguyễn Đồng Tâm</t>
  </si>
  <si>
    <t>Nguyễn Đồng Tâm</t>
  </si>
  <si>
    <t>NBTS02698</t>
  </si>
  <si>
    <t>HCMNguyễn Thị Kim Ngân</t>
  </si>
  <si>
    <t>NBTS02699</t>
  </si>
  <si>
    <t>HCMKiên Hữu Thọ</t>
  </si>
  <si>
    <t>Kiên Hữu Thọ</t>
  </si>
  <si>
    <t>NBTS02700</t>
  </si>
  <si>
    <t>MK 2Nguyễn Việt Thảo Nhi</t>
  </si>
  <si>
    <t>Nguyễn Việt Thảo Nhi</t>
  </si>
  <si>
    <t>NBTS02701</t>
  </si>
  <si>
    <t>Thiên Đăng</t>
  </si>
  <si>
    <t>CENLê Tấn Việt</t>
  </si>
  <si>
    <t>Lê Tấn Việt</t>
  </si>
  <si>
    <t>NBTS02702</t>
  </si>
  <si>
    <t>NBTS02703</t>
  </si>
  <si>
    <t>NORHà Duy Tình</t>
  </si>
  <si>
    <t>Hà Duy Tình</t>
  </si>
  <si>
    <t>NBTS02705</t>
  </si>
  <si>
    <t>SE 2Lê Quí Trọng</t>
  </si>
  <si>
    <t>Lê Quí Trọng</t>
  </si>
  <si>
    <t>NBTS02706</t>
  </si>
  <si>
    <t>SE 2Phạm Thị Dung</t>
  </si>
  <si>
    <t>Phạm Thị Dung</t>
  </si>
  <si>
    <t>NBTS02707</t>
  </si>
  <si>
    <t>SE 2Dương Thiên Long</t>
  </si>
  <si>
    <t>Dương Thiên Long</t>
  </si>
  <si>
    <t>NBTS02708</t>
  </si>
  <si>
    <t>SE 1TRẦN THANH HƯNG</t>
  </si>
  <si>
    <t>TRẦN THANH HƯNG</t>
  </si>
  <si>
    <t>NBTS02709</t>
  </si>
  <si>
    <t>SE 1BÙI THỊ MỸ CHI</t>
  </si>
  <si>
    <t>BÙI THỊ MỸ CHI</t>
  </si>
  <si>
    <t>NBTS02710</t>
  </si>
  <si>
    <t>SE 1TỪ THỊ MỸ HẰNG</t>
  </si>
  <si>
    <t>TỪ THỊ MỸ HẰNG</t>
  </si>
  <si>
    <t>NBTS02711</t>
  </si>
  <si>
    <t>SE 1NGÔ MINH THÁI</t>
  </si>
  <si>
    <t>NGÔ MINH THÁI</t>
  </si>
  <si>
    <t>NBTS02712</t>
  </si>
  <si>
    <t>SE 1Trần Văn Hiền</t>
  </si>
  <si>
    <t>Trần Văn Hiền</t>
  </si>
  <si>
    <t>NBTS02713</t>
  </si>
  <si>
    <t>SE 1Trần Văn Bình</t>
  </si>
  <si>
    <t>NBTS02714</t>
  </si>
  <si>
    <t>SE 1Trương Văn Út</t>
  </si>
  <si>
    <t>Trương Văn Út</t>
  </si>
  <si>
    <t>NBTS02715</t>
  </si>
  <si>
    <t>SE 1Tạ Minh Hiển</t>
  </si>
  <si>
    <t>Tạ Minh Hiển</t>
  </si>
  <si>
    <t>NBTS02716</t>
  </si>
  <si>
    <t>NBTS02717</t>
  </si>
  <si>
    <t>05.07.2019</t>
  </si>
  <si>
    <t>HCMNguyễn Sinh Viên</t>
  </si>
  <si>
    <t>Nguyễn Sinh Viên</t>
  </si>
  <si>
    <t>NBTS02718</t>
  </si>
  <si>
    <t>HCMNguyễn Quốc Tuấn</t>
  </si>
  <si>
    <t>Nguyễn Quốc Tuấn</t>
  </si>
  <si>
    <t>NBTS02719</t>
  </si>
  <si>
    <t>NBTS02720</t>
  </si>
  <si>
    <t>NBTS02721</t>
  </si>
  <si>
    <t>HCMNguyễn Thị Thành</t>
  </si>
  <si>
    <t>Nguyễn Thị Thành</t>
  </si>
  <si>
    <t>NBTS02722</t>
  </si>
  <si>
    <t>DEO 3</t>
  </si>
  <si>
    <t>HCMPhạm Ngọc Ngà</t>
  </si>
  <si>
    <t>Phạm Ngọc Ngà</t>
  </si>
  <si>
    <t>NBTS02723</t>
  </si>
  <si>
    <t>HCMNguyễn Văn Công</t>
  </si>
  <si>
    <t>NBTS02724</t>
  </si>
  <si>
    <t>HCMPhạm Ngọc Hiên</t>
  </si>
  <si>
    <t>NBTS02725</t>
  </si>
  <si>
    <t>SE 2Nguyễn Hữu Tiến</t>
  </si>
  <si>
    <t>Nguyễn Hữu Tiến</t>
  </si>
  <si>
    <t>NBTS02726</t>
  </si>
  <si>
    <t>NORNguyễn Việt Hiệp</t>
  </si>
  <si>
    <t>Nguyễn Việt Hiệp</t>
  </si>
  <si>
    <t>NBTS02727</t>
  </si>
  <si>
    <t>NORTạ Thị Ngoan</t>
  </si>
  <si>
    <t>Tạ Thị Ngoan</t>
  </si>
  <si>
    <t>NBTS02728</t>
  </si>
  <si>
    <t>SE 1NGUYỄN HOÀNG TRƯỜNG</t>
  </si>
  <si>
    <t>NGUYỄN HOÀNG TRƯỜNG</t>
  </si>
  <si>
    <t>NBTS02729</t>
  </si>
  <si>
    <t>SE 1Vũ Quang Hùng</t>
  </si>
  <si>
    <t>Vũ Quang Hùng</t>
  </si>
  <si>
    <t>NBTS02730</t>
  </si>
  <si>
    <t>SE 1Huỳnh Thị Bích Như</t>
  </si>
  <si>
    <t>Huỳnh Thị Bích Như</t>
  </si>
  <si>
    <t>NBTS02731</t>
  </si>
  <si>
    <t>CENPhạm Thị Kim Oanh</t>
  </si>
  <si>
    <t>Phạm Thị Kim Oanh</t>
  </si>
  <si>
    <t>NBTS02732</t>
  </si>
  <si>
    <t>HCMNguyễn Thị Diệu Lý</t>
  </si>
  <si>
    <t>Nguyễn Thị Diệu Lý</t>
  </si>
  <si>
    <t>NBTS02733</t>
  </si>
  <si>
    <t>HCMNguyễn Ngọc Tường Vy</t>
  </si>
  <si>
    <t>Nguyễn Ngọc Tường Vy</t>
  </si>
  <si>
    <t>NBTS02734</t>
  </si>
  <si>
    <t>NORĐoàn Thanh Tuấn</t>
  </si>
  <si>
    <t>Đoàn Thanh Tuấn</t>
  </si>
  <si>
    <t>NBTS02735</t>
  </si>
  <si>
    <t>CENPhạm Văn Tị</t>
  </si>
  <si>
    <t>Phạm Văn Tị</t>
  </si>
  <si>
    <t>NBTS02736</t>
  </si>
  <si>
    <t>HCMHà Văn Thể</t>
  </si>
  <si>
    <t>Hà Văn Thể</t>
  </si>
  <si>
    <t>NBTS02737</t>
  </si>
  <si>
    <t>HCMLê Kim Duyên Phụng</t>
  </si>
  <si>
    <t>Lê Kim Duyên Phụng</t>
  </si>
  <si>
    <t>NBTS02738</t>
  </si>
  <si>
    <t>HCMĐỗ Thiên Hào</t>
  </si>
  <si>
    <t>Đỗ Thiên Hào</t>
  </si>
  <si>
    <t>NBTS02739</t>
  </si>
  <si>
    <t>HCMĐinh Xuân Hưng</t>
  </si>
  <si>
    <t>Đinh Xuân Hưng</t>
  </si>
  <si>
    <t>NBTS02740</t>
  </si>
  <si>
    <t>MTLê Thị Hương</t>
  </si>
  <si>
    <t>NBTS02741</t>
  </si>
  <si>
    <t>07/2019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</si>
  <si>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</si>
  <si>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</si>
  <si>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</si>
  <si>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</si>
  <si>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</si>
  <si>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</si>
  <si>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</si>
  <si>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</si>
  <si>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</si>
  <si>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</si>
  <si>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</si>
  <si>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</si>
  <si>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</si>
  <si>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</si>
  <si>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</si>
  <si>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</si>
  <si>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</si>
  <si>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</si>
  <si>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</si>
  <si>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</si>
  <si>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</si>
  <si>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</si>
  <si>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</si>
  <si>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</si>
  <si>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</si>
  <si>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</si>
  <si>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</si>
  <si>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</si>
  <si>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</si>
  <si>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</si>
  <si>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</si>
  <si>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</si>
  <si>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</si>
  <si>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</si>
  <si>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</si>
  <si>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</si>
  <si>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</si>
  <si>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</si>
  <si>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>6750001818</t>
  </si>
  <si>
    <t>ZBE1</t>
  </si>
  <si>
    <t>ENL - Inv. Take Order</t>
  </si>
  <si>
    <t>0015038</t>
  </si>
  <si>
    <t>NV/18E</t>
  </si>
  <si>
    <t>C6703159</t>
  </si>
  <si>
    <t>Saigon Coop</t>
  </si>
  <si>
    <t>SAIGON COOP</t>
  </si>
  <si>
    <t>NBTI - VIETNAM MT</t>
  </si>
  <si>
    <t>F51</t>
  </si>
  <si>
    <t>MT SOUTH</t>
  </si>
  <si>
    <t>EVN2</t>
  </si>
  <si>
    <t>MW00</t>
  </si>
  <si>
    <t>VNMTDS</t>
  </si>
  <si>
    <t>MT-DIR-S</t>
  </si>
  <si>
    <t>323620</t>
  </si>
  <si>
    <t>Ahh 16g</t>
  </si>
  <si>
    <t>CTN</t>
  </si>
  <si>
    <t/>
  </si>
  <si>
    <t>VND</t>
  </si>
  <si>
    <t>2900001880</t>
  </si>
  <si>
    <t>V01H010001</t>
  </si>
  <si>
    <t>2101</t>
  </si>
  <si>
    <t>Complete</t>
  </si>
  <si>
    <t>C6703347</t>
  </si>
  <si>
    <t>320445</t>
  </si>
  <si>
    <t>Na 58g</t>
  </si>
  <si>
    <t>331017</t>
  </si>
  <si>
    <t>Richoco Wfr 58g</t>
  </si>
  <si>
    <t>323709</t>
  </si>
  <si>
    <t>Nextar Brownies 112g</t>
  </si>
  <si>
    <t>6750001819</t>
  </si>
  <si>
    <t>0015039</t>
  </si>
  <si>
    <t>C6703156</t>
  </si>
  <si>
    <t>Lotte - Nha Trang</t>
  </si>
  <si>
    <t>LOTTE - NHA TRANG</t>
  </si>
  <si>
    <t>320463</t>
  </si>
  <si>
    <t>Na 8,5g</t>
  </si>
  <si>
    <t>2900001883</t>
  </si>
  <si>
    <t>6750001820</t>
  </si>
  <si>
    <t>0015040</t>
  </si>
  <si>
    <t>C6703160</t>
  </si>
  <si>
    <t>Lotte - Đà Nẵng</t>
  </si>
  <si>
    <t>LOTTE - DA NANG</t>
  </si>
  <si>
    <t>VNMTDC</t>
  </si>
  <si>
    <t>MT-DIR-C</t>
  </si>
  <si>
    <t>2900001884</t>
  </si>
  <si>
    <t>MTN</t>
  </si>
  <si>
    <t>6750001821</t>
  </si>
  <si>
    <t>0015041</t>
  </si>
  <si>
    <t>C6703155</t>
  </si>
  <si>
    <t>Lotte - Cần Thơ</t>
  </si>
  <si>
    <t>LOTTE - CAN THO</t>
  </si>
  <si>
    <t>2900001886</t>
  </si>
  <si>
    <t>6750001822</t>
  </si>
  <si>
    <t>0015042</t>
  </si>
  <si>
    <t>C6703151</t>
  </si>
  <si>
    <t>Lotte - Nam SG</t>
  </si>
  <si>
    <t>LOTTE - NAM SG</t>
  </si>
  <si>
    <t>2900001885</t>
  </si>
  <si>
    <t>321238</t>
  </si>
  <si>
    <t>Richoco Wfr 17g</t>
  </si>
  <si>
    <t>323708</t>
  </si>
  <si>
    <t>Nextar Brownies 42g</t>
  </si>
  <si>
    <t>6750001823</t>
  </si>
  <si>
    <t>0015043</t>
  </si>
  <si>
    <t>C6703150</t>
  </si>
  <si>
    <t>Lotte - Gò Vấp</t>
  </si>
  <si>
    <t>LOTTE - GO VAP</t>
  </si>
  <si>
    <t>2900001882</t>
  </si>
  <si>
    <t>6750001824</t>
  </si>
  <si>
    <t>0015044</t>
  </si>
  <si>
    <t>C6703148</t>
  </si>
  <si>
    <t>HUONG THUY</t>
  </si>
  <si>
    <t>VNMTIS</t>
  </si>
  <si>
    <t>MT-IND-S</t>
  </si>
  <si>
    <t>2900001887</t>
  </si>
  <si>
    <t>6750001825</t>
  </si>
  <si>
    <t>0015045</t>
  </si>
  <si>
    <t>2900001888</t>
  </si>
  <si>
    <t>6750001826</t>
  </si>
  <si>
    <t>0015046</t>
  </si>
  <si>
    <t>2900001889</t>
  </si>
  <si>
    <t>6750001827</t>
  </si>
  <si>
    <t>0015047</t>
  </si>
  <si>
    <t>C6703157</t>
  </si>
  <si>
    <t>Lotte - Phan Thiết</t>
  </si>
  <si>
    <t>LOTTE - PHAN THIET</t>
  </si>
  <si>
    <t>2900001881</t>
  </si>
  <si>
    <t>323555</t>
  </si>
  <si>
    <t>Na 17g - MT</t>
  </si>
  <si>
    <t>6750001828</t>
  </si>
  <si>
    <t>0015048</t>
  </si>
  <si>
    <t>C6703165</t>
  </si>
  <si>
    <t>Big C</t>
  </si>
  <si>
    <t>BIG C - GO VAP</t>
  </si>
  <si>
    <t>2900001891</t>
  </si>
  <si>
    <t>C6703323</t>
  </si>
  <si>
    <t>6750001829</t>
  </si>
  <si>
    <t>0015050</t>
  </si>
  <si>
    <t>BIG C - NHA TRANG</t>
  </si>
  <si>
    <t>2900001892</t>
  </si>
  <si>
    <t>C6703337</t>
  </si>
  <si>
    <t>6750001830</t>
  </si>
  <si>
    <t>0015051</t>
  </si>
  <si>
    <t>BIG C - THANG LONG</t>
  </si>
  <si>
    <t>2900001893</t>
  </si>
  <si>
    <t>C6703366</t>
  </si>
  <si>
    <t>6750001831</t>
  </si>
  <si>
    <t>0015052</t>
  </si>
  <si>
    <t>BIG C - DA NANG</t>
  </si>
  <si>
    <t>2900001894</t>
  </si>
  <si>
    <t>C6703350</t>
  </si>
  <si>
    <t>6750001832</t>
  </si>
  <si>
    <t>0015053</t>
  </si>
  <si>
    <t>BIG C - GARDEN MALL</t>
  </si>
  <si>
    <t>2900001895</t>
  </si>
  <si>
    <t>C6703428</t>
  </si>
  <si>
    <t>6750001833</t>
  </si>
  <si>
    <t>0015054</t>
  </si>
  <si>
    <t>BIG C - VINH PHUC</t>
  </si>
  <si>
    <t>2900001896</t>
  </si>
  <si>
    <t>C6703368</t>
  </si>
  <si>
    <t>6750001834</t>
  </si>
  <si>
    <t>0015055</t>
  </si>
  <si>
    <t>BIG C - NAM DINH</t>
  </si>
  <si>
    <t>2900001897</t>
  </si>
  <si>
    <t>C6703352</t>
  </si>
  <si>
    <t>6750001835</t>
  </si>
  <si>
    <t>0015056</t>
  </si>
  <si>
    <t>BIG C - HAI DUONG</t>
  </si>
  <si>
    <t>2900001898</t>
  </si>
  <si>
    <t>Canceled</t>
  </si>
  <si>
    <t>C6703360</t>
  </si>
  <si>
    <t>6750001836</t>
  </si>
  <si>
    <t>0015057</t>
  </si>
  <si>
    <t>BIG C - ME LINH</t>
  </si>
  <si>
    <t>2900001899</t>
  </si>
  <si>
    <t>C6703364</t>
  </si>
  <si>
    <t>6750001837</t>
  </si>
  <si>
    <t>0015058</t>
  </si>
  <si>
    <t>BIG C - VIET TRI</t>
  </si>
  <si>
    <t>2900001900</t>
  </si>
  <si>
    <t>C6703367</t>
  </si>
  <si>
    <t>6750001838</t>
  </si>
  <si>
    <t>0015059</t>
  </si>
  <si>
    <t>BIG C - BAC GIANG</t>
  </si>
  <si>
    <t>2900001901</t>
  </si>
  <si>
    <t>C6703357</t>
  </si>
  <si>
    <t>6750001839</t>
  </si>
  <si>
    <t>0015060</t>
  </si>
  <si>
    <t>BIG C - LE TRONG TAN</t>
  </si>
  <si>
    <t>2900001902</t>
  </si>
  <si>
    <t>C6703362</t>
  </si>
  <si>
    <t>6750001840</t>
  </si>
  <si>
    <t>0015061</t>
  </si>
  <si>
    <t>BIG C - HAI PHONG</t>
  </si>
  <si>
    <t>2900001907</t>
  </si>
  <si>
    <t>C6703361</t>
  </si>
  <si>
    <t>6750001841</t>
  </si>
  <si>
    <t>0015197</t>
  </si>
  <si>
    <t>C6703158</t>
  </si>
  <si>
    <t>Lotte - Vũng Tàu</t>
  </si>
  <si>
    <t>LOTTE - VUNG TAU</t>
  </si>
  <si>
    <t>2900001903</t>
  </si>
  <si>
    <t>6750001848</t>
  </si>
  <si>
    <t>0015535</t>
  </si>
  <si>
    <t>2900001916</t>
  </si>
  <si>
    <t>6750001851</t>
  </si>
  <si>
    <t>0015538</t>
  </si>
  <si>
    <t>BIG C - NGUYEN THI THAP</t>
  </si>
  <si>
    <t>2900001957</t>
  </si>
  <si>
    <t>C6703330</t>
  </si>
  <si>
    <t>6750001854</t>
  </si>
  <si>
    <t>0015541</t>
  </si>
  <si>
    <t>BIG C - DONG NAI</t>
  </si>
  <si>
    <t>2900001949</t>
  </si>
  <si>
    <t>C6703319</t>
  </si>
  <si>
    <t>6750001855</t>
  </si>
  <si>
    <t>0015542</t>
  </si>
  <si>
    <t>2900001946</t>
  </si>
  <si>
    <t>6750001856</t>
  </si>
  <si>
    <t>0015543</t>
  </si>
  <si>
    <t>BIG C - TAN HIEP</t>
  </si>
  <si>
    <t>2900001954</t>
  </si>
  <si>
    <t>C6703324</t>
  </si>
  <si>
    <t>6750001857</t>
  </si>
  <si>
    <t>0015544</t>
  </si>
  <si>
    <t>BIG C - AN LAC</t>
  </si>
  <si>
    <t>2900001950</t>
  </si>
  <si>
    <t>C6703320</t>
  </si>
  <si>
    <t>6750001858</t>
  </si>
  <si>
    <t>0015545</t>
  </si>
  <si>
    <t>BIG C - MIEN DONG</t>
  </si>
  <si>
    <t>2900001952</t>
  </si>
  <si>
    <t>C6703321</t>
  </si>
  <si>
    <t>6750001859</t>
  </si>
  <si>
    <t>0015546</t>
  </si>
  <si>
    <t>BIG C - TRUONG CHINH</t>
  </si>
  <si>
    <t>2900001955</t>
  </si>
  <si>
    <t>C6703327</t>
  </si>
  <si>
    <t>6750001872</t>
  </si>
  <si>
    <t>0015559</t>
  </si>
  <si>
    <t>2900001942</t>
  </si>
  <si>
    <t>6750001873</t>
  </si>
  <si>
    <t>0015560</t>
  </si>
  <si>
    <t>2900001943</t>
  </si>
  <si>
    <t>6750001874</t>
  </si>
  <si>
    <t>0015561</t>
  </si>
  <si>
    <t>2900001944</t>
  </si>
  <si>
    <t>6750001875</t>
  </si>
  <si>
    <t>0015562</t>
  </si>
  <si>
    <t>2900001958</t>
  </si>
  <si>
    <t>6750001876</t>
  </si>
  <si>
    <t>0015563</t>
  </si>
  <si>
    <t>2900001959</t>
  </si>
  <si>
    <t>6750001906</t>
  </si>
  <si>
    <t>0016160</t>
  </si>
  <si>
    <t>C6703153</t>
  </si>
  <si>
    <t>Lotte - Đồng Nai</t>
  </si>
  <si>
    <t>LOTTE - DONG NAI</t>
  </si>
  <si>
    <t>2900002027</t>
  </si>
  <si>
    <t>6750001907</t>
  </si>
  <si>
    <t>0016161</t>
  </si>
  <si>
    <t>2900002031</t>
  </si>
  <si>
    <t>6750001908</t>
  </si>
  <si>
    <t>0016162</t>
  </si>
  <si>
    <t>2900002030</t>
  </si>
  <si>
    <t>6750001909</t>
  </si>
  <si>
    <t>0016163</t>
  </si>
  <si>
    <t>2900002028</t>
  </si>
  <si>
    <t>6750001910</t>
  </si>
  <si>
    <t>0016164</t>
  </si>
  <si>
    <t>2900002032</t>
  </si>
  <si>
    <t>6750001911</t>
  </si>
  <si>
    <t>0016165</t>
  </si>
  <si>
    <t>2900002014</t>
  </si>
  <si>
    <t>6750001912</t>
  </si>
  <si>
    <t>0016166</t>
  </si>
  <si>
    <t>BIG C - AN PHU</t>
  </si>
  <si>
    <t>2900002015</t>
  </si>
  <si>
    <t>C6703329</t>
  </si>
  <si>
    <t>6750001963</t>
  </si>
  <si>
    <t>0016613</t>
  </si>
  <si>
    <t>2900002079</t>
  </si>
  <si>
    <t>6750001964</t>
  </si>
  <si>
    <t>0016614</t>
  </si>
  <si>
    <t>C6703149</t>
  </si>
  <si>
    <t>Lotte - Bình Dương</t>
  </si>
  <si>
    <t>LOTTE - BINH DUONG</t>
  </si>
  <si>
    <t>2900002081</t>
  </si>
  <si>
    <t>6750001965</t>
  </si>
  <si>
    <t>0016615</t>
  </si>
  <si>
    <t>2900002078</t>
  </si>
  <si>
    <t>6750001974</t>
  </si>
  <si>
    <t>0016624</t>
  </si>
  <si>
    <t>2900002110</t>
  </si>
  <si>
    <t>6750001975</t>
  </si>
  <si>
    <t>0016625</t>
  </si>
  <si>
    <t>2900002098</t>
  </si>
  <si>
    <t>6750001976</t>
  </si>
  <si>
    <t>0016626</t>
  </si>
  <si>
    <t>2900002100</t>
  </si>
  <si>
    <t>6750001977</t>
  </si>
  <si>
    <t>0016627</t>
  </si>
  <si>
    <t>2900002101</t>
  </si>
  <si>
    <t>6750001978</t>
  </si>
  <si>
    <t>0016628</t>
  </si>
  <si>
    <t>BIG C - VINH</t>
  </si>
  <si>
    <t>2900002102</t>
  </si>
  <si>
    <t>C6703355</t>
  </si>
  <si>
    <t>6750001979</t>
  </si>
  <si>
    <t>0016629</t>
  </si>
  <si>
    <t>BIG C - CAN THO</t>
  </si>
  <si>
    <t>2900002103</t>
  </si>
  <si>
    <t>C6703333</t>
  </si>
  <si>
    <t>6750001980</t>
  </si>
  <si>
    <t>0016630</t>
  </si>
  <si>
    <t>BIG C - DA LAT</t>
  </si>
  <si>
    <t>2900002104</t>
  </si>
  <si>
    <t>C6703335</t>
  </si>
  <si>
    <t>6750001981</t>
  </si>
  <si>
    <t>0016631</t>
  </si>
  <si>
    <t>BIG C - QUY NHON</t>
  </si>
  <si>
    <t>2900002105</t>
  </si>
  <si>
    <t>C6703349</t>
  </si>
  <si>
    <t>6750001982</t>
  </si>
  <si>
    <t>0016632</t>
  </si>
  <si>
    <t>2900002106</t>
  </si>
  <si>
    <t>6750001983</t>
  </si>
  <si>
    <t>0016633</t>
  </si>
  <si>
    <t>BIG C - HUE</t>
  </si>
  <si>
    <t>2900002111</t>
  </si>
  <si>
    <t>C6703351</t>
  </si>
  <si>
    <t>6750001984</t>
  </si>
  <si>
    <t>0016634</t>
  </si>
  <si>
    <t>6750001989</t>
  </si>
  <si>
    <t>0016635</t>
  </si>
  <si>
    <t>2900002076</t>
  </si>
  <si>
    <t>6750001990</t>
  </si>
  <si>
    <t>0016636</t>
  </si>
  <si>
    <t>2900002077</t>
  </si>
  <si>
    <t>6750001991</t>
  </si>
  <si>
    <t>0016637</t>
  </si>
  <si>
    <t>2900002107</t>
  </si>
  <si>
    <t>6750001992</t>
  </si>
  <si>
    <t>0016638</t>
  </si>
  <si>
    <t>2900002174</t>
  </si>
  <si>
    <t>6750002049</t>
  </si>
  <si>
    <t>0016699</t>
  </si>
  <si>
    <t>2900002176</t>
  </si>
  <si>
    <t>6750002050</t>
  </si>
  <si>
    <t>0016700</t>
  </si>
  <si>
    <t>2900002179</t>
  </si>
  <si>
    <t>6750002051</t>
  </si>
  <si>
    <t>0016701</t>
  </si>
  <si>
    <t>2900002181</t>
  </si>
  <si>
    <t>6750002071</t>
  </si>
  <si>
    <t>0016706</t>
  </si>
  <si>
    <t>BIG C - HO GUOM</t>
  </si>
  <si>
    <t>2900002197</t>
  </si>
  <si>
    <t>C6703358</t>
  </si>
  <si>
    <t>6750002072</t>
  </si>
  <si>
    <t>0016707</t>
  </si>
  <si>
    <t>2900002198</t>
  </si>
  <si>
    <t>6750002075</t>
  </si>
  <si>
    <t>0016711</t>
  </si>
  <si>
    <t>2900002227</t>
  </si>
  <si>
    <t>6750002078</t>
  </si>
  <si>
    <t>0016708</t>
  </si>
  <si>
    <t>2900002229</t>
  </si>
  <si>
    <t>6750002079</t>
  </si>
  <si>
    <t>0016709</t>
  </si>
  <si>
    <t>BIG C - THAO DIEN</t>
  </si>
  <si>
    <t>2900002230</t>
  </si>
  <si>
    <t>C6703331</t>
  </si>
  <si>
    <t>6750002080</t>
  </si>
  <si>
    <t>0016710</t>
  </si>
  <si>
    <t>2900002193</t>
  </si>
  <si>
    <t>6750002081</t>
  </si>
  <si>
    <t>0016712</t>
  </si>
  <si>
    <t>2900002195</t>
  </si>
  <si>
    <t>6750002103</t>
  </si>
  <si>
    <t>0016745</t>
  </si>
  <si>
    <t>2900002194</t>
  </si>
  <si>
    <t>6750002105</t>
  </si>
  <si>
    <t>0016747</t>
  </si>
  <si>
    <t>2900002192</t>
  </si>
  <si>
    <t>6750002163</t>
  </si>
  <si>
    <t>0016812</t>
  </si>
  <si>
    <t>2900002317</t>
  </si>
  <si>
    <t>6750002164</t>
  </si>
  <si>
    <t>0016813</t>
  </si>
  <si>
    <t>C6703154</t>
  </si>
  <si>
    <t>Lotte - Phú Thọ</t>
  </si>
  <si>
    <t>LOTTE - PHU THO</t>
  </si>
  <si>
    <t>2900002318</t>
  </si>
  <si>
    <t>6750002165</t>
  </si>
  <si>
    <t>0016814</t>
  </si>
  <si>
    <t>C6709149</t>
  </si>
  <si>
    <t>NGUYEN DUNG</t>
  </si>
  <si>
    <t>F56</t>
  </si>
  <si>
    <t>MT NORTH</t>
  </si>
  <si>
    <t>VNMTIN</t>
  </si>
  <si>
    <t>MT-IND-N</t>
  </si>
  <si>
    <t>2900002298</t>
  </si>
  <si>
    <t>V01H030001</t>
  </si>
  <si>
    <t>2103</t>
  </si>
  <si>
    <t>6750002184</t>
  </si>
  <si>
    <t>0016833</t>
  </si>
  <si>
    <t>6750002185</t>
  </si>
  <si>
    <t>0016834</t>
  </si>
  <si>
    <t>6750002186</t>
  </si>
  <si>
    <t>0016835</t>
  </si>
  <si>
    <t>6750002187</t>
  </si>
  <si>
    <t>0016836</t>
  </si>
  <si>
    <t>2900002331</t>
  </si>
  <si>
    <t>6750002188</t>
  </si>
  <si>
    <t>0016837</t>
  </si>
  <si>
    <t>2900002333</t>
  </si>
  <si>
    <t>6750002189</t>
  </si>
  <si>
    <t>0016838</t>
  </si>
  <si>
    <t>2900002332</t>
  </si>
  <si>
    <t>6750002190</t>
  </si>
  <si>
    <t>0016839</t>
  </si>
  <si>
    <t>2900002344</t>
  </si>
  <si>
    <t>6750002191</t>
  </si>
  <si>
    <t>0016840</t>
  </si>
  <si>
    <t>2900002343</t>
  </si>
  <si>
    <t>6750002192</t>
  </si>
  <si>
    <t>0016841</t>
  </si>
  <si>
    <t>2900002345</t>
  </si>
  <si>
    <t>6750002226</t>
  </si>
  <si>
    <t>0016863</t>
  </si>
  <si>
    <t>324136</t>
  </si>
  <si>
    <t>Na 145g</t>
  </si>
  <si>
    <t>2900002346</t>
  </si>
  <si>
    <t>6750002229</t>
  </si>
  <si>
    <t>0016879</t>
  </si>
  <si>
    <t>2900002372</t>
  </si>
  <si>
    <t>6750002230</t>
  </si>
  <si>
    <t>0016913</t>
  </si>
  <si>
    <t>2900002348</t>
  </si>
  <si>
    <t>6750002231</t>
  </si>
  <si>
    <t>0016914</t>
  </si>
  <si>
    <t>2900002373</t>
  </si>
  <si>
    <t>6750002293</t>
  </si>
  <si>
    <t>0016943</t>
  </si>
  <si>
    <t>BIG C - NGUYEN XIEN</t>
  </si>
  <si>
    <t>2900002440</t>
  </si>
  <si>
    <t>C6703427</t>
  </si>
  <si>
    <t>6750002294</t>
  </si>
  <si>
    <t>0016944</t>
  </si>
  <si>
    <t>2900002441</t>
  </si>
  <si>
    <t>6750002295</t>
  </si>
  <si>
    <t>0016945</t>
  </si>
  <si>
    <t>2900002442</t>
  </si>
  <si>
    <t>6750002296</t>
  </si>
  <si>
    <t>0016946</t>
  </si>
  <si>
    <t>2900002443</t>
  </si>
  <si>
    <t>6750002297</t>
  </si>
  <si>
    <t>0016947</t>
  </si>
  <si>
    <t>2900002444</t>
  </si>
  <si>
    <t>6750002298</t>
  </si>
  <si>
    <t>0016948</t>
  </si>
  <si>
    <t>2900002445</t>
  </si>
  <si>
    <t>6750002299</t>
  </si>
  <si>
    <t>0016949</t>
  </si>
  <si>
    <t>2900002446</t>
  </si>
  <si>
    <t>6750002300</t>
  </si>
  <si>
    <t>0016950</t>
  </si>
  <si>
    <t>2900002490</t>
  </si>
  <si>
    <t>6750002301</t>
  </si>
  <si>
    <t>0016951</t>
  </si>
  <si>
    <t>2900002492</t>
  </si>
  <si>
    <t>6750002302</t>
  </si>
  <si>
    <t>0016952</t>
  </si>
  <si>
    <t>2900002438</t>
  </si>
  <si>
    <t>6750002303</t>
  </si>
  <si>
    <t>0016953</t>
  </si>
  <si>
    <t>C6703162</t>
  </si>
  <si>
    <t>Lotte - Ba Đình</t>
  </si>
  <si>
    <t>LOTTE - BA DINH</t>
  </si>
  <si>
    <t>VNMTDN</t>
  </si>
  <si>
    <t>MT-DIR-N</t>
  </si>
  <si>
    <t>2900002439</t>
  </si>
  <si>
    <t>C6703369</t>
  </si>
  <si>
    <t>6750002304</t>
  </si>
  <si>
    <t>0016954</t>
  </si>
  <si>
    <t>2900002477</t>
  </si>
  <si>
    <t>6750002305</t>
  </si>
  <si>
    <t>0016955</t>
  </si>
  <si>
    <t>2900002476</t>
  </si>
  <si>
    <t>6750002343</t>
  </si>
  <si>
    <t>0016993</t>
  </si>
  <si>
    <t>2900002538</t>
  </si>
  <si>
    <t>6750002345</t>
  </si>
  <si>
    <t>0016994</t>
  </si>
  <si>
    <t>2900002543</t>
  </si>
  <si>
    <t>6750002346</t>
  </si>
  <si>
    <t>0016995</t>
  </si>
  <si>
    <t>2900002539</t>
  </si>
  <si>
    <t>6750002347</t>
  </si>
  <si>
    <t>0016996</t>
  </si>
  <si>
    <t>2900002541</t>
  </si>
  <si>
    <t>6750002348</t>
  </si>
  <si>
    <t>0016997</t>
  </si>
  <si>
    <t>2900002544</t>
  </si>
  <si>
    <t>6750002349</t>
  </si>
  <si>
    <t>0016998</t>
  </si>
  <si>
    <t>2900002502</t>
  </si>
  <si>
    <t>6750002350</t>
  </si>
  <si>
    <t>0016999</t>
  </si>
  <si>
    <t>2900002527</t>
  </si>
  <si>
    <t>6750002351</t>
  </si>
  <si>
    <t>0017000</t>
  </si>
  <si>
    <t>2900002530</t>
  </si>
  <si>
    <t>6750002354</t>
  </si>
  <si>
    <t>0017015</t>
  </si>
  <si>
    <t>2900002515</t>
  </si>
  <si>
    <t>6750002355</t>
  </si>
  <si>
    <t>0017016</t>
  </si>
  <si>
    <t>2900002516</t>
  </si>
  <si>
    <t>6750002357</t>
  </si>
  <si>
    <t>0017017</t>
  </si>
  <si>
    <t>2900002518</t>
  </si>
  <si>
    <t>6750002395</t>
  </si>
  <si>
    <t>0017045</t>
  </si>
  <si>
    <t>2900002568</t>
  </si>
  <si>
    <t>6750002404</t>
  </si>
  <si>
    <t>0017054</t>
  </si>
  <si>
    <t>2900002570</t>
  </si>
  <si>
    <t>6750002405</t>
  </si>
  <si>
    <t>0017055</t>
  </si>
  <si>
    <t>C6703152</t>
  </si>
  <si>
    <t>Lotte - Tân Bình</t>
  </si>
  <si>
    <t>LOTTE - TAN BINH</t>
  </si>
  <si>
    <t>2900002571</t>
  </si>
  <si>
    <t>6750002406</t>
  </si>
  <si>
    <t>0017056</t>
  </si>
  <si>
    <t>2900002574</t>
  </si>
  <si>
    <t>6750002407</t>
  </si>
  <si>
    <t>0017057</t>
  </si>
  <si>
    <t>2900002583</t>
  </si>
  <si>
    <t>6750002408</t>
  </si>
  <si>
    <t>0017058</t>
  </si>
  <si>
    <t>2900002576</t>
  </si>
  <si>
    <t>6750002409</t>
  </si>
  <si>
    <t>0017059</t>
  </si>
  <si>
    <t>2900002582</t>
  </si>
  <si>
    <t>6750002445</t>
  </si>
  <si>
    <t>0017095</t>
  </si>
  <si>
    <t>2900002593</t>
  </si>
  <si>
    <t>6750002446</t>
  </si>
  <si>
    <t>0017096</t>
  </si>
  <si>
    <t>2900002595</t>
  </si>
  <si>
    <t>6750002448</t>
  </si>
  <si>
    <t>0017097</t>
  </si>
  <si>
    <t>BIG C - DI AN</t>
  </si>
  <si>
    <t>2900002567</t>
  </si>
  <si>
    <t>C6703328</t>
  </si>
  <si>
    <t>6750002449</t>
  </si>
  <si>
    <t>0017098</t>
  </si>
  <si>
    <t>2900002617</t>
  </si>
  <si>
    <t>6750002450</t>
  </si>
  <si>
    <t>0017099</t>
  </si>
  <si>
    <t>2900002618</t>
  </si>
  <si>
    <t>6750002509</t>
  </si>
  <si>
    <t>0017160</t>
  </si>
  <si>
    <t>C6703161</t>
  </si>
  <si>
    <t>Lotte - Cầu Giấy</t>
  </si>
  <si>
    <t>LOTTE - CAU GIAY</t>
  </si>
  <si>
    <t>2900002682</t>
  </si>
  <si>
    <t>6750002510</t>
  </si>
  <si>
    <t>0017161</t>
  </si>
  <si>
    <t>2900002681</t>
  </si>
  <si>
    <t>6750002511</t>
  </si>
  <si>
    <t>0017162</t>
  </si>
  <si>
    <t>2900002680</t>
  </si>
  <si>
    <t>6750002512</t>
  </si>
  <si>
    <t>0017163</t>
  </si>
  <si>
    <t>2900002683</t>
  </si>
  <si>
    <t>6750002518</t>
  </si>
  <si>
    <t>0017164</t>
  </si>
  <si>
    <t>2900002679</t>
  </si>
  <si>
    <t>6750002581</t>
  </si>
  <si>
    <t>0017236</t>
  </si>
  <si>
    <t>2900002792</t>
  </si>
  <si>
    <t>6750002583</t>
  </si>
  <si>
    <t>0017237</t>
  </si>
  <si>
    <t>2900002774</t>
  </si>
  <si>
    <t>6750002585</t>
  </si>
  <si>
    <t>0017238</t>
  </si>
  <si>
    <t>2900002793</t>
  </si>
  <si>
    <t>6750002587</t>
  </si>
  <si>
    <t>0017239</t>
  </si>
  <si>
    <t>2900002794</t>
  </si>
  <si>
    <t>6750002588</t>
  </si>
  <si>
    <t>0017240</t>
  </si>
  <si>
    <t>BIG C - LONG BIEN</t>
  </si>
  <si>
    <t>2900002775</t>
  </si>
  <si>
    <t>C6703363</t>
  </si>
  <si>
    <t>6750002591</t>
  </si>
  <si>
    <t>0017241</t>
  </si>
  <si>
    <t>BIG C - HA LONG</t>
  </si>
  <si>
    <t>2900002797</t>
  </si>
  <si>
    <t>C6703359</t>
  </si>
  <si>
    <t>6750002593</t>
  </si>
  <si>
    <t>0017242</t>
  </si>
  <si>
    <t>BIG C - MY THO</t>
  </si>
  <si>
    <t>2900002799</t>
  </si>
  <si>
    <t>C6703336</t>
  </si>
  <si>
    <t>6750002594</t>
  </si>
  <si>
    <t>0017243</t>
  </si>
  <si>
    <t>2900002800</t>
  </si>
  <si>
    <t>6750002599</t>
  </si>
  <si>
    <t>0017244</t>
  </si>
  <si>
    <t>2900002788</t>
  </si>
  <si>
    <t>6750002605</t>
  </si>
  <si>
    <t>0017245</t>
  </si>
  <si>
    <t>2900002786</t>
  </si>
  <si>
    <t>6750002607</t>
  </si>
  <si>
    <t>0017246</t>
  </si>
  <si>
    <t>2900002789</t>
  </si>
  <si>
    <t>6750002608</t>
  </si>
  <si>
    <t>0017247</t>
  </si>
  <si>
    <t>2900002773</t>
  </si>
  <si>
    <t>6750002610</t>
  </si>
  <si>
    <t>0017248</t>
  </si>
  <si>
    <t>2900002817</t>
  </si>
  <si>
    <t>6750002636</t>
  </si>
  <si>
    <t>0017277</t>
  </si>
  <si>
    <t>2900002886</t>
  </si>
  <si>
    <t>6750002642</t>
  </si>
  <si>
    <t>0017278</t>
  </si>
  <si>
    <t>2900002888</t>
  </si>
  <si>
    <t>6750002691</t>
  </si>
  <si>
    <t>0017352</t>
  </si>
  <si>
    <t>BIG C - PHU THANH</t>
  </si>
  <si>
    <t>2900002912</t>
  </si>
  <si>
    <t>C6703325</t>
  </si>
  <si>
    <t>6750002696</t>
  </si>
  <si>
    <t>0017353</t>
  </si>
  <si>
    <t>2900002911</t>
  </si>
  <si>
    <t>6750002698</t>
  </si>
  <si>
    <t>0017354</t>
  </si>
  <si>
    <t>2900002923</t>
  </si>
  <si>
    <t>6750002704</t>
  </si>
  <si>
    <t>0017366</t>
  </si>
  <si>
    <t>2900002978</t>
  </si>
  <si>
    <t>6750002705</t>
  </si>
  <si>
    <t>0017367</t>
  </si>
  <si>
    <t>2900002979</t>
  </si>
  <si>
    <t>6750002706</t>
  </si>
  <si>
    <t>0017368</t>
  </si>
  <si>
    <t>2900002980</t>
  </si>
  <si>
    <t>6750002745</t>
  </si>
  <si>
    <t>0017406</t>
  </si>
  <si>
    <t>2900002976</t>
  </si>
  <si>
    <t>6750002778</t>
  </si>
  <si>
    <t>0017414</t>
  </si>
  <si>
    <t>2900003006</t>
  </si>
  <si>
    <t>6750002779</t>
  </si>
  <si>
    <t>0017413</t>
  </si>
  <si>
    <t>2900003009</t>
  </si>
  <si>
    <t>6750002782</t>
  </si>
  <si>
    <t>0017415</t>
  </si>
  <si>
    <t>2900003008</t>
  </si>
  <si>
    <t>6750002785</t>
  </si>
  <si>
    <t>0017416</t>
  </si>
  <si>
    <t>2900003039</t>
  </si>
  <si>
    <t>6750002789</t>
  </si>
  <si>
    <t>0017421</t>
  </si>
  <si>
    <t>2900003007</t>
  </si>
  <si>
    <t>6750002829</t>
  </si>
  <si>
    <t>0017490</t>
  </si>
  <si>
    <t>2900003043</t>
  </si>
  <si>
    <t>6750002832</t>
  </si>
  <si>
    <t>0017493</t>
  </si>
  <si>
    <t>2900003045</t>
  </si>
  <si>
    <t>6750002833</t>
  </si>
  <si>
    <t>0017494</t>
  </si>
  <si>
    <t>BIG C - AU CO</t>
  </si>
  <si>
    <t>2900003050</t>
  </si>
  <si>
    <t>C6703332</t>
  </si>
  <si>
    <t>6750002834</t>
  </si>
  <si>
    <t>0017495</t>
  </si>
  <si>
    <t>2900003046</t>
  </si>
  <si>
    <t>6750002861</t>
  </si>
  <si>
    <t>0017522</t>
  </si>
  <si>
    <t>6750002862</t>
  </si>
  <si>
    <t>0017523</t>
  </si>
  <si>
    <t>2900003067</t>
  </si>
  <si>
    <t>6750002863</t>
  </si>
  <si>
    <t>0017524</t>
  </si>
  <si>
    <t>2900003073</t>
  </si>
  <si>
    <t>6750002864</t>
  </si>
  <si>
    <t>0017525</t>
  </si>
  <si>
    <t>2900003070</t>
  </si>
  <si>
    <t>6750002865</t>
  </si>
  <si>
    <t>0017526</t>
  </si>
  <si>
    <t>2900003074</t>
  </si>
  <si>
    <t>6750002866</t>
  </si>
  <si>
    <t>0017527</t>
  </si>
  <si>
    <t>2900003072</t>
  </si>
  <si>
    <t>6750002923</t>
  </si>
  <si>
    <t>0017545</t>
  </si>
  <si>
    <t>2900003109</t>
  </si>
  <si>
    <t>6750002924</t>
  </si>
  <si>
    <t>0017546</t>
  </si>
  <si>
    <t>2900003123</t>
  </si>
  <si>
    <t>6750002925</t>
  </si>
  <si>
    <t>0017547</t>
  </si>
  <si>
    <t>2900003124</t>
  </si>
  <si>
    <t>6750002931</t>
  </si>
  <si>
    <t>0017548</t>
  </si>
  <si>
    <t>2900003125</t>
  </si>
  <si>
    <t>6750002933</t>
  </si>
  <si>
    <t>0017549</t>
  </si>
  <si>
    <t>2900003126</t>
  </si>
  <si>
    <t>6750002935</t>
  </si>
  <si>
    <t>0017550</t>
  </si>
  <si>
    <t>2900003143</t>
  </si>
  <si>
    <t>6750002937</t>
  </si>
  <si>
    <t>0017551</t>
  </si>
  <si>
    <t>2900003128</t>
  </si>
  <si>
    <t>6750002940</t>
  </si>
  <si>
    <t>0017552</t>
  </si>
  <si>
    <t>2900003129</t>
  </si>
  <si>
    <t>6750002943</t>
  </si>
  <si>
    <t>0017553</t>
  </si>
  <si>
    <t>2900003131</t>
  </si>
  <si>
    <t>6750002944</t>
  </si>
  <si>
    <t>0017554</t>
  </si>
  <si>
    <t>2900003135</t>
  </si>
  <si>
    <t>6750002945</t>
  </si>
  <si>
    <t>0017555</t>
  </si>
  <si>
    <t>2900003144</t>
  </si>
  <si>
    <t>6750002946</t>
  </si>
  <si>
    <t>0017556</t>
  </si>
  <si>
    <t>2900003140</t>
  </si>
  <si>
    <t>6750002947</t>
  </si>
  <si>
    <t>0017557</t>
  </si>
  <si>
    <t>2900003141</t>
  </si>
  <si>
    <t>6750002948</t>
  </si>
  <si>
    <t>0017558</t>
  </si>
  <si>
    <t>2900003142</t>
  </si>
  <si>
    <t>6750002953</t>
  </si>
  <si>
    <t>0017610</t>
  </si>
  <si>
    <t>2900003165</t>
  </si>
  <si>
    <t>6750002960</t>
  </si>
  <si>
    <t>0017621</t>
  </si>
  <si>
    <t>2900003120</t>
  </si>
  <si>
    <t>6750002961</t>
  </si>
  <si>
    <t>0017622</t>
  </si>
  <si>
    <t>2900003121</t>
  </si>
  <si>
    <t>6750002962</t>
  </si>
  <si>
    <t>0017623</t>
  </si>
  <si>
    <t>2900003122</t>
  </si>
  <si>
    <t>6750002963</t>
  </si>
  <si>
    <t>0017624</t>
  </si>
  <si>
    <t>2900003152</t>
  </si>
  <si>
    <t>6750002964</t>
  </si>
  <si>
    <t>0017625</t>
  </si>
  <si>
    <t>2900003153</t>
  </si>
  <si>
    <t>6750002965</t>
  </si>
  <si>
    <t>0017626</t>
  </si>
  <si>
    <t>2900003154</t>
  </si>
  <si>
    <t>6750002966</t>
  </si>
  <si>
    <t>0017627</t>
  </si>
  <si>
    <t>2900003155</t>
  </si>
  <si>
    <t>6750002968</t>
  </si>
  <si>
    <t>0017629</t>
  </si>
  <si>
    <t>2900003157</t>
  </si>
  <si>
    <t>6750002969</t>
  </si>
  <si>
    <t>2900003167</t>
  </si>
  <si>
    <t>6750002971</t>
  </si>
  <si>
    <t>2900003162</t>
  </si>
  <si>
    <t>6750002972</t>
  </si>
  <si>
    <t>2900003163</t>
  </si>
  <si>
    <t>6750002973</t>
  </si>
  <si>
    <t>2900003169</t>
  </si>
  <si>
    <t>6750002974</t>
  </si>
  <si>
    <t>2900003170</t>
  </si>
  <si>
    <t>6750002975</t>
  </si>
  <si>
    <t>2900003171</t>
  </si>
  <si>
    <t>6750002976</t>
  </si>
  <si>
    <t>2900003172</t>
  </si>
  <si>
    <t>6750002977</t>
  </si>
  <si>
    <t>2900003173</t>
  </si>
  <si>
    <t>6750002978</t>
  </si>
  <si>
    <t>2900003174</t>
  </si>
  <si>
    <t>6750002979</t>
  </si>
  <si>
    <t>2900003168</t>
  </si>
  <si>
    <t>9075000070</t>
  </si>
  <si>
    <t>ZLE1</t>
  </si>
  <si>
    <t>Cancel Invoice</t>
  </si>
  <si>
    <t>2900000033</t>
  </si>
  <si>
    <t>9075000073</t>
  </si>
  <si>
    <t>2900000025</t>
  </si>
  <si>
    <t>9075000074</t>
  </si>
  <si>
    <t>9075000076</t>
  </si>
  <si>
    <t>9075000077</t>
  </si>
  <si>
    <t>2900000968</t>
  </si>
  <si>
    <t>9075000078</t>
  </si>
  <si>
    <t>2900000971</t>
  </si>
  <si>
    <t>9075000079</t>
  </si>
  <si>
    <t>2900000735</t>
  </si>
  <si>
    <t>9075000082</t>
  </si>
  <si>
    <t>9075000083</t>
  </si>
  <si>
    <t>9075000084</t>
  </si>
  <si>
    <t>2900001149</t>
  </si>
  <si>
    <t>9075000085</t>
  </si>
  <si>
    <t>9075000092</t>
  </si>
  <si>
    <t>Row Labels</t>
  </si>
  <si>
    <t>(blank)</t>
  </si>
  <si>
    <t>Grand Total</t>
  </si>
  <si>
    <t>Sum of Total</t>
  </si>
  <si>
    <t>Big C+Lotte</t>
  </si>
  <si>
    <t>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</si>
</sst>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1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216" fontId="0" fillId="0" borderId="0" xfId="0" applyNumberFormat="1"/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10" fontId="132" fillId="0" borderId="0" xfId="1" applyNumberFormat="1" applyFont="1" applyFill="1" applyBorder="1" applyAlignment="1">
      <alignment vertical="top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3" fillId="36" borderId="1" xfId="4" applyNumberFormat="1" applyFont="1" applyFill="1" applyBorder="1" applyAlignment="1">
      <alignment horizontal="center" wrapText="1"/>
    </xf>
    <xf numFmtId="0" fontId="57" fillId="36" borderId="1" xfId="0" applyFont="1" applyFill="1" applyBorder="1" applyAlignment="1">
      <alignment vertical="center" wrapText="1"/>
    </xf>
    <xf numFmtId="165" fontId="0" fillId="0" borderId="0" xfId="3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21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690.775155208335" createdVersion="5" refreshedVersion="5" minRefreshableVersion="3" recordCount="929">
  <cacheSource type="worksheet">
    <worksheetSource ref="A1:AS1048576" sheet="Data Sell in"/>
  </cacheSource>
  <cacheFields count="45">
    <cacheField name="Billing Doc" numFmtId="0">
      <sharedItems containsBlank="1"/>
    </cacheField>
    <cacheField name="Billing Date" numFmtId="14">
      <sharedItems containsNonDate="0" containsDate="1" containsString="0" containsBlank="1" minDate="2019-07-03T00:00:00" maxDate="2019-08-01T00:00:00"/>
    </cacheField>
    <cacheField name="Billing Type" numFmtId="0">
      <sharedItems containsBlank="1"/>
    </cacheField>
    <cacheField name="Desc" numFmtId="0">
      <sharedItems containsBlank="1"/>
    </cacheField>
    <cacheField name="TS24 Number" numFmtId="0">
      <sharedItems containsBlank="1"/>
    </cacheField>
    <cacheField name="Invoice Form" numFmtId="0">
      <sharedItems containsBlank="1"/>
    </cacheField>
    <cacheField name="Customer" numFmtId="0">
      <sharedItems containsBlank="1"/>
    </cacheField>
    <cacheField name="Name" numFmtId="0">
      <sharedItems containsBlank="1"/>
    </cacheField>
    <cacheField name="NAME2" numFmtId="0">
      <sharedItems containsBlank="1"/>
    </cacheField>
    <cacheField name="Region" numFmtId="0">
      <sharedItems containsBlank="1"/>
    </cacheField>
    <cacheField name="Sales Group" numFmtId="0">
      <sharedItems containsBlank="1"/>
    </cacheField>
    <cacheField name="Desc2" numFmtId="0">
      <sharedItems containsBlank="1"/>
    </cacheField>
    <cacheField name="Sales Org" numFmtId="0">
      <sharedItems containsBlank="1"/>
    </cacheField>
    <cacheField name="Desc3" numFmtId="0">
      <sharedItems containsBlank="1"/>
    </cacheField>
    <cacheField name="Sloc" numFmtId="0">
      <sharedItems containsBlank="1"/>
    </cacheField>
    <cacheField name="Area" numFmtId="0">
      <sharedItems containsBlank="1"/>
    </cacheField>
    <cacheField name="Description" numFmtId="0">
      <sharedItems containsBlank="1"/>
    </cacheField>
    <cacheField name="Material" numFmtId="0">
      <sharedItems containsBlank="1"/>
    </cacheField>
    <cacheField name="Desc4" numFmtId="0">
      <sharedItems containsBlank="1"/>
    </cacheField>
    <cacheField name="Billed Qty" numFmtId="0">
      <sharedItems containsString="0" containsBlank="1" containsNumber="1" containsInteger="1" minValue="-800" maxValue="1200"/>
    </cacheField>
    <cacheField name="Conv Qty" numFmtId="0">
      <sharedItems containsString="0" containsBlank="1" containsNumber="1" containsInteger="1" minValue="-800" maxValue="1200"/>
    </cacheField>
    <cacheField name="Sales unit" numFmtId="0">
      <sharedItems containsBlank="1"/>
    </cacheField>
    <cacheField name="Sales unit2" numFmtId="0">
      <sharedItems containsBlank="1"/>
    </cacheField>
    <cacheField name="Net/Qty" numFmtId="0">
      <sharedItems containsString="0" containsBlank="1" containsNumber="1" containsInteger="1" minValue="107016" maxValue="355455"/>
    </cacheField>
    <cacheField name="Conv Net Price" numFmtId="0">
      <sharedItems containsString="0" containsBlank="1" containsNumber="1" containsInteger="1" minValue="107016" maxValue="355455"/>
    </cacheField>
    <cacheField name="Assignment" numFmtId="0">
      <sharedItems containsBlank="1"/>
    </cacheField>
    <cacheField name="Amount" numFmtId="0">
      <sharedItems containsString="0" containsBlank="1" containsNumber="1" containsInteger="1" minValue="-148512000" maxValue="163200000"/>
    </cacheField>
    <cacheField name="Discount" numFmtId="0">
      <sharedItems containsString="0" containsBlank="1" containsNumber="1" containsInteger="1" minValue="-38359032" maxValue="4095000"/>
    </cacheField>
    <cacheField name="VAT" numFmtId="0">
      <sharedItems containsString="0" containsBlank="1" containsNumber="1" containsInteger="1" minValue="-14851200" maxValue="16320000"/>
    </cacheField>
    <cacheField name="Total" numFmtId="0">
      <sharedItems containsString="0" containsBlank="1" containsNumber="1" minValue="-163363.20000000001" maxValue="179520"/>
    </cacheField>
    <cacheField name="Currency" numFmtId="0">
      <sharedItems containsBlank="1"/>
    </cacheField>
    <cacheField name="SO Doc" numFmtId="0">
      <sharedItems containsBlank="1"/>
    </cacheField>
    <cacheField name="Remark" numFmtId="0">
      <sharedItems containsBlank="1"/>
    </cacheField>
    <cacheField name="SO Number" numFmtId="0">
      <sharedItems containsBlank="1"/>
    </cacheField>
    <cacheField name="Header Note" numFmtId="0">
      <sharedItems containsBlank="1"/>
    </cacheField>
    <cacheField name="Industry" numFmtId="0">
      <sharedItems containsBlank="1"/>
    </cacheField>
    <cacheField name="Plant" numFmtId="0">
      <sharedItems containsBlank="1"/>
    </cacheField>
    <cacheField name="Status" numFmtId="0">
      <sharedItems containsBlank="1"/>
    </cacheField>
    <cacheField name="MT CHECK" numFmtId="0">
      <sharedItems containsBlank="1"/>
    </cacheField>
    <cacheField name="Cus Reference" numFmtId="0">
      <sharedItems containsBlank="1"/>
    </cacheField>
    <cacheField name="BIG C" numFmtId="0">
      <sharedItems containsBlank="1"/>
    </cacheField>
    <cacheField name="BIG C CHECK" numFmtId="0">
      <sharedItems containsBlank="1"/>
    </cacheField>
    <cacheField name="Selling Qty" numFmtId="0">
      <sharedItems containsString="0" containsBlank="1" containsNumber="1" containsInteger="1" minValue="-800" maxValue="1200"/>
    </cacheField>
    <cacheField name="MTE" numFmtId="0">
      <sharedItems containsBlank="1" containsMixedTypes="1" containsNumber="1" containsInteger="1" minValue="0" maxValue="0" count="6">
        <n v="0"/>
        <s v="Nguyễn Thị Bích Trâm"/>
        <s v="Lê Đoàn Hương Giang"/>
        <s v="Nguyễn Thị Hoàng Mỹ"/>
        <s v="Hoàng Lệ Hương"/>
        <m/>
      </sharedItems>
    </cacheField>
    <cacheField name="MTS" numFmtId="0">
      <sharedItems containsBlank="1" count="5">
        <s v="Phan Thị Trúc Phương"/>
        <s v="Lê Văn Thanh Khánh"/>
        <s v="Nguyễn Thị Thúy Vân"/>
        <s v="Phan Thị Ngọc Thiê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9">
  <r>
    <s v="6750001818"/>
    <d v="2019-07-03T00:00:00"/>
    <s v="ZBE1"/>
    <s v="ENL - Inv. Take Order"/>
    <s v="00150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m/>
    <s v=""/>
    <s v="2900001880"/>
    <s v=""/>
    <s v="V01H010001"/>
    <s v="2101"/>
    <s v="Complete"/>
    <s v=""/>
    <s v="C6703347"/>
    <s v=""/>
    <s v=""/>
    <n v="10"/>
    <x v="0"/>
    <x v="0"/>
  </r>
  <r>
    <s v="6750001818"/>
    <d v="2019-07-03T00:00:00"/>
    <s v="ZBE1"/>
    <s v="ENL - Inv. Take Order"/>
    <s v="00150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60"/>
    <n v="60"/>
    <s v="CTN"/>
    <s v="CTN"/>
    <n v="255000"/>
    <n v="255000"/>
    <s v=""/>
    <n v="15300000"/>
    <n v="-2700000"/>
    <n v="1530000"/>
    <n v="16830"/>
    <s v="VND"/>
    <m/>
    <s v=""/>
    <s v="2900001880"/>
    <s v=""/>
    <s v="V01H010001"/>
    <s v="2101"/>
    <s v="Complete"/>
    <s v=""/>
    <s v="C6703347"/>
    <s v=""/>
    <s v=""/>
    <n v="60"/>
    <x v="0"/>
    <x v="0"/>
  </r>
  <r>
    <s v="6750001818"/>
    <d v="2019-07-03T00:00:00"/>
    <s v="ZBE1"/>
    <s v="ENL - Inv. Take Order"/>
    <s v="00150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20"/>
    <n v="20"/>
    <s v="CTN"/>
    <s v="CTN"/>
    <n v="255000"/>
    <n v="255000"/>
    <s v=""/>
    <n v="5100000"/>
    <n v="-900000"/>
    <n v="510000"/>
    <n v="5610"/>
    <s v="VND"/>
    <s v=""/>
    <s v=""/>
    <s v="2900001880"/>
    <s v=""/>
    <s v="V01H010001"/>
    <s v="2101"/>
    <s v="Complete"/>
    <s v=""/>
    <s v="C6703347"/>
    <s v=""/>
    <s v=""/>
    <n v="20"/>
    <x v="0"/>
    <x v="0"/>
  </r>
  <r>
    <s v="6750001818"/>
    <d v="2019-07-03T00:00:00"/>
    <s v="ZBE1"/>
    <s v="ENL - Inv. Take Order"/>
    <s v="00150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01880"/>
    <s v=""/>
    <s v="V01H010001"/>
    <s v="2101"/>
    <s v="Complete"/>
    <s v=""/>
    <s v="C6703347"/>
    <s v=""/>
    <s v=""/>
    <n v="10"/>
    <x v="0"/>
    <x v="0"/>
  </r>
  <r>
    <s v="6750001819"/>
    <d v="2019-07-03T00:00:00"/>
    <s v="ZBE1"/>
    <s v="ENL - Inv. Take Order"/>
    <s v="0015039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1883"/>
    <s v=""/>
    <s v="V01H010001"/>
    <s v="2101"/>
    <s v="Complete"/>
    <s v="MTS"/>
    <s v="C6703156"/>
    <s v=""/>
    <s v=""/>
    <n v="10"/>
    <x v="1"/>
    <x v="1"/>
  </r>
  <r>
    <s v="6750001819"/>
    <d v="2019-07-03T00:00:00"/>
    <s v="ZBE1"/>
    <s v="ENL - Inv. Take Order"/>
    <s v="0015039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20"/>
    <n v="20"/>
    <s v="CTN"/>
    <s v="CTN"/>
    <n v="340000"/>
    <n v="340000"/>
    <s v=""/>
    <n v="6800000"/>
    <n v="0"/>
    <n v="680000"/>
    <n v="7480"/>
    <s v="VND"/>
    <s v=""/>
    <s v=""/>
    <s v="2900001883"/>
    <s v=""/>
    <s v="V01H010001"/>
    <s v="2101"/>
    <s v="Complete"/>
    <s v="MTS"/>
    <s v="C6703156"/>
    <s v=""/>
    <s v=""/>
    <n v="20"/>
    <x v="1"/>
    <x v="1"/>
  </r>
  <r>
    <s v="6750001819"/>
    <d v="2019-07-03T00:00:00"/>
    <s v="ZBE1"/>
    <s v="ENL - Inv. Take Order"/>
    <s v="0015039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00000"/>
    <n v="300000"/>
    <s v=""/>
    <n v="1200000"/>
    <n v="0"/>
    <n v="120000"/>
    <n v="1320"/>
    <s v="VND"/>
    <s v=""/>
    <s v=""/>
    <s v="2900001883"/>
    <s v=""/>
    <s v="V01H010001"/>
    <s v="2101"/>
    <s v="Complete"/>
    <s v="MTS"/>
    <s v="C6703156"/>
    <s v=""/>
    <s v=""/>
    <n v="4"/>
    <x v="1"/>
    <x v="1"/>
  </r>
  <r>
    <s v="6750001819"/>
    <d v="2019-07-03T00:00:00"/>
    <s v="ZBE1"/>
    <s v="ENL - Inv. Take Order"/>
    <s v="0015039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00000"/>
    <n v="300000"/>
    <s v=""/>
    <n v="1500000"/>
    <n v="0"/>
    <n v="150000"/>
    <n v="1650"/>
    <s v="VND"/>
    <s v=""/>
    <s v=""/>
    <s v="2900001883"/>
    <s v=""/>
    <s v="V01H010001"/>
    <s v="2101"/>
    <s v="Complete"/>
    <s v="MTS"/>
    <s v="C6703156"/>
    <s v=""/>
    <s v=""/>
    <n v="5"/>
    <x v="1"/>
    <x v="1"/>
  </r>
  <r>
    <s v="6750001820"/>
    <d v="2019-07-03T00:00:00"/>
    <s v="ZBE1"/>
    <s v="ENL - Inv. Take Order"/>
    <s v="0015040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100"/>
    <n v="100"/>
    <s v="CTN"/>
    <s v="CTN"/>
    <n v="340000"/>
    <n v="340000"/>
    <s v=""/>
    <n v="34000000"/>
    <n v="0"/>
    <n v="3400000"/>
    <n v="37400"/>
    <s v="VND"/>
    <s v=""/>
    <s v=""/>
    <s v="2900001884"/>
    <s v=""/>
    <s v="V01H010001"/>
    <s v="2101"/>
    <s v="Complete"/>
    <s v="MTN"/>
    <s v="C6703160"/>
    <s v=""/>
    <s v=""/>
    <n v="100"/>
    <x v="2"/>
    <x v="2"/>
  </r>
  <r>
    <s v="6750001821"/>
    <d v="2019-07-03T00:00:00"/>
    <s v="ZBE1"/>
    <s v="ENL - Inv. Take Order"/>
    <s v="0015041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40000"/>
    <n v="340000"/>
    <s v=""/>
    <n v="340000"/>
    <n v="0"/>
    <n v="34000"/>
    <n v="374"/>
    <s v="VND"/>
    <s v=""/>
    <s v=""/>
    <s v="2900001886"/>
    <s v=""/>
    <s v="V01H010001"/>
    <s v="2101"/>
    <s v="Complete"/>
    <s v="MTS"/>
    <s v="C6703155"/>
    <s v=""/>
    <s v=""/>
    <n v="1"/>
    <x v="1"/>
    <x v="1"/>
  </r>
  <r>
    <s v="6750001821"/>
    <d v="2019-07-03T00:00:00"/>
    <s v="ZBE1"/>
    <s v="ENL - Inv. Take Order"/>
    <s v="0015041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00000"/>
    <n v="300000"/>
    <s v=""/>
    <n v="1200000"/>
    <n v="0"/>
    <n v="120000"/>
    <n v="1320"/>
    <s v="VND"/>
    <s v=""/>
    <s v=""/>
    <s v="2900001886"/>
    <s v=""/>
    <s v="V01H010001"/>
    <s v="2101"/>
    <s v="Complete"/>
    <s v="MTS"/>
    <s v="C6703155"/>
    <s v=""/>
    <s v=""/>
    <n v="4"/>
    <x v="1"/>
    <x v="1"/>
  </r>
  <r>
    <s v="6750001821"/>
    <d v="2019-07-03T00:00:00"/>
    <s v="ZBE1"/>
    <s v="ENL - Inv. Take Order"/>
    <s v="0015041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00000"/>
    <n v="300000"/>
    <s v=""/>
    <n v="1500000"/>
    <n v="0"/>
    <n v="150000"/>
    <n v="1650"/>
    <s v="VND"/>
    <s v=""/>
    <s v=""/>
    <s v="2900001886"/>
    <s v=""/>
    <s v="V01H010001"/>
    <s v="2101"/>
    <s v="Complete"/>
    <s v="MTS"/>
    <s v="C6703155"/>
    <s v=""/>
    <s v=""/>
    <n v="5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25"/>
    <n v="25"/>
    <s v="CTN"/>
    <s v="CTN"/>
    <n v="155455"/>
    <n v="155455"/>
    <s v=""/>
    <n v="3886375"/>
    <n v="0"/>
    <n v="388637"/>
    <n v="4275.0119999999997"/>
    <s v="VND"/>
    <s v=""/>
    <s v=""/>
    <s v="2900001885"/>
    <s v=""/>
    <s v="V01H010001"/>
    <s v="2101"/>
    <s v="Complete"/>
    <s v="MTS"/>
    <s v="C6703151"/>
    <s v=""/>
    <s v=""/>
    <n v="25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1885"/>
    <s v=""/>
    <s v="V01H010001"/>
    <s v="2101"/>
    <s v="Complete"/>
    <s v="MTS"/>
    <s v="C6703151"/>
    <s v=""/>
    <s v=""/>
    <n v="10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1885"/>
    <s v=""/>
    <s v="V01H010001"/>
    <s v="2101"/>
    <s v="Complete"/>
    <s v="MTS"/>
    <s v="C6703151"/>
    <s v=""/>
    <s v=""/>
    <n v="5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1885"/>
    <s v=""/>
    <s v="V01H010001"/>
    <s v="2101"/>
    <s v="Complete"/>
    <s v="MTS"/>
    <s v="C6703151"/>
    <s v=""/>
    <s v=""/>
    <n v="2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1885"/>
    <s v=""/>
    <s v="V01H010001"/>
    <s v="2101"/>
    <s v="Complete"/>
    <s v="MTS"/>
    <s v="C6703151"/>
    <s v=""/>
    <s v=""/>
    <n v="2"/>
    <x v="1"/>
    <x v="1"/>
  </r>
  <r>
    <s v="6750001822"/>
    <d v="2019-07-03T00:00:00"/>
    <s v="ZBE1"/>
    <s v="ENL - Inv. Take Order"/>
    <s v="001504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1885"/>
    <s v=""/>
    <s v="V01H010001"/>
    <s v="2101"/>
    <s v="Complete"/>
    <s v="MTS"/>
    <s v="C6703151"/>
    <s v=""/>
    <s v=""/>
    <n v="2"/>
    <x v="1"/>
    <x v="1"/>
  </r>
  <r>
    <s v="6750001823"/>
    <d v="2019-07-03T00:00:00"/>
    <s v="ZBE1"/>
    <s v="ENL - Inv. Take Order"/>
    <s v="001504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1882"/>
    <s v=""/>
    <s v="V01H010001"/>
    <s v="2101"/>
    <s v="Complete"/>
    <s v="MTS"/>
    <s v="C6703150"/>
    <s v=""/>
    <s v=""/>
    <n v="20"/>
    <x v="3"/>
    <x v="1"/>
  </r>
  <r>
    <s v="6750001823"/>
    <d v="2019-07-03T00:00:00"/>
    <s v="ZBE1"/>
    <s v="ENL - Inv. Take Order"/>
    <s v="001504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1882"/>
    <s v=""/>
    <s v="V01H010001"/>
    <s v="2101"/>
    <s v="Complete"/>
    <s v="MTS"/>
    <s v="C6703150"/>
    <s v=""/>
    <s v=""/>
    <n v="3"/>
    <x v="3"/>
    <x v="1"/>
  </r>
  <r>
    <s v="6750001823"/>
    <d v="2019-07-03T00:00:00"/>
    <s v="ZBE1"/>
    <s v="ENL - Inv. Take Order"/>
    <s v="001504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1882"/>
    <s v=""/>
    <s v="V01H010001"/>
    <s v="2101"/>
    <s v="Complete"/>
    <s v="MTS"/>
    <s v="C6703150"/>
    <s v=""/>
    <s v=""/>
    <n v="2"/>
    <x v="3"/>
    <x v="1"/>
  </r>
  <r>
    <s v="6750001824"/>
    <d v="2019-07-03T00:00:00"/>
    <s v="ZBE1"/>
    <s v="ENL - Inv. Take Order"/>
    <s v="001504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400"/>
    <n v="400"/>
    <s v="CTN"/>
    <s v="CTN"/>
    <n v="138982"/>
    <n v="138982"/>
    <s v=""/>
    <n v="55592800"/>
    <n v="0"/>
    <n v="5559280"/>
    <n v="61152.08"/>
    <s v="VND"/>
    <s v=""/>
    <s v=""/>
    <s v="2900001887"/>
    <s v=""/>
    <s v="V01H010001"/>
    <s v="2101"/>
    <s v="Complete"/>
    <s v=""/>
    <s v="C6703148"/>
    <s v=""/>
    <s v=""/>
    <n v="400"/>
    <x v="0"/>
    <x v="3"/>
  </r>
  <r>
    <s v="6750001824"/>
    <d v="2019-07-03T00:00:00"/>
    <s v="ZBE1"/>
    <s v="ENL - Inv. Take Order"/>
    <s v="001504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110"/>
    <n v="110"/>
    <s v="CTN"/>
    <s v="CTN"/>
    <n v="309400"/>
    <n v="309400"/>
    <s v=""/>
    <n v="34034000"/>
    <n v="0"/>
    <n v="3403400"/>
    <n v="37437.4"/>
    <s v="VND"/>
    <s v=""/>
    <s v=""/>
    <s v="2900001887"/>
    <s v=""/>
    <s v="V01H010001"/>
    <s v="2101"/>
    <s v="Complete"/>
    <s v=""/>
    <s v="C6703148"/>
    <s v=""/>
    <s v=""/>
    <n v="110"/>
    <x v="0"/>
    <x v="3"/>
  </r>
  <r>
    <s v="6750001825"/>
    <d v="2019-07-03T00:00:00"/>
    <s v="ZBE1"/>
    <s v="ENL - Inv. Take Order"/>
    <s v="00150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20"/>
    <n v="20"/>
    <s v="CTN"/>
    <s v="CTN"/>
    <n v="309400"/>
    <n v="309400"/>
    <s v=""/>
    <n v="6188000"/>
    <n v="0"/>
    <n v="618800"/>
    <n v="6806.8"/>
    <s v="VND"/>
    <s v=""/>
    <s v=""/>
    <s v="2900001888"/>
    <s v=""/>
    <s v="V01H010001"/>
    <s v="2101"/>
    <s v="Complete"/>
    <s v=""/>
    <s v="C6703148"/>
    <s v=""/>
    <s v=""/>
    <n v="20"/>
    <x v="0"/>
    <x v="3"/>
  </r>
  <r>
    <s v="6750001825"/>
    <d v="2019-07-03T00:00:00"/>
    <s v="ZBE1"/>
    <s v="ENL - Inv. Take Order"/>
    <s v="00150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80"/>
    <n v="80"/>
    <s v="CTN"/>
    <s v="CTN"/>
    <n v="185640"/>
    <n v="185640"/>
    <s v=""/>
    <n v="14851200"/>
    <n v="0"/>
    <n v="1485120"/>
    <n v="16336.32"/>
    <s v="VND"/>
    <s v=""/>
    <s v=""/>
    <s v="2900001888"/>
    <s v=""/>
    <s v="V01H010001"/>
    <s v="2101"/>
    <s v="Complete"/>
    <s v=""/>
    <s v="C6703148"/>
    <s v=""/>
    <s v=""/>
    <n v="80"/>
    <x v="0"/>
    <x v="3"/>
  </r>
  <r>
    <s v="6750001825"/>
    <d v="2019-07-03T00:00:00"/>
    <s v="ZBE1"/>
    <s v="ENL - Inv. Take Order"/>
    <s v="00150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320"/>
    <n v="320"/>
    <s v="CTN"/>
    <s v="CTN"/>
    <n v="273000"/>
    <n v="273000"/>
    <s v=""/>
    <n v="87360000"/>
    <n v="0"/>
    <n v="8736000"/>
    <n v="96096"/>
    <s v="VND"/>
    <s v=""/>
    <s v=""/>
    <s v="2900001888"/>
    <s v=""/>
    <s v="V01H010001"/>
    <s v="2101"/>
    <s v="Complete"/>
    <s v=""/>
    <s v="C6703148"/>
    <s v=""/>
    <s v=""/>
    <n v="320"/>
    <x v="0"/>
    <x v="3"/>
  </r>
  <r>
    <s v="6750001825"/>
    <d v="2019-07-03T00:00:00"/>
    <s v="ZBE1"/>
    <s v="ENL - Inv. Take Order"/>
    <s v="00150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60"/>
    <n v="60"/>
    <s v="CTN"/>
    <s v="CTN"/>
    <n v="273000"/>
    <n v="273000"/>
    <s v=""/>
    <n v="16380000"/>
    <n v="0"/>
    <n v="1638000"/>
    <n v="18018"/>
    <s v="VND"/>
    <s v=""/>
    <s v=""/>
    <s v="2900001888"/>
    <s v=""/>
    <s v="V01H010001"/>
    <s v="2101"/>
    <s v="Complete"/>
    <s v=""/>
    <s v="C6703148"/>
    <s v=""/>
    <s v=""/>
    <n v="60"/>
    <x v="0"/>
    <x v="3"/>
  </r>
  <r>
    <s v="6750001826"/>
    <d v="2019-07-03T00:00:00"/>
    <s v="ZBE1"/>
    <s v="ENL - Inv. Take Order"/>
    <s v="0015046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100"/>
    <n v="100"/>
    <s v="CTN"/>
    <s v="CTN"/>
    <n v="138982"/>
    <n v="138982"/>
    <s v=""/>
    <n v="13898200"/>
    <n v="0"/>
    <n v="1389820"/>
    <n v="15288.02"/>
    <s v="VND"/>
    <s v=""/>
    <s v=""/>
    <s v="2900001889"/>
    <s v=""/>
    <s v="V01H010001"/>
    <s v="2101"/>
    <s v="Complete"/>
    <s v=""/>
    <s v="C6703148"/>
    <s v=""/>
    <s v=""/>
    <n v="100"/>
    <x v="0"/>
    <x v="3"/>
  </r>
  <r>
    <s v="6750001826"/>
    <d v="2019-07-03T00:00:00"/>
    <s v="ZBE1"/>
    <s v="ENL - Inv. Take Order"/>
    <s v="0015046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20"/>
    <n v="20"/>
    <s v="CTN"/>
    <s v="CTN"/>
    <n v="309400"/>
    <n v="309400"/>
    <s v=""/>
    <n v="6188000"/>
    <n v="0"/>
    <n v="618800"/>
    <n v="6806.8"/>
    <s v="VND"/>
    <s v=""/>
    <s v=""/>
    <s v="2900001889"/>
    <s v=""/>
    <s v="V01H010001"/>
    <s v="2101"/>
    <s v="Complete"/>
    <s v=""/>
    <s v="C6703148"/>
    <s v=""/>
    <s v=""/>
    <n v="20"/>
    <x v="0"/>
    <x v="3"/>
  </r>
  <r>
    <s v="6750001826"/>
    <d v="2019-07-03T00:00:00"/>
    <s v="ZBE1"/>
    <s v="ENL - Inv. Take Order"/>
    <s v="0015046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20"/>
    <n v="20"/>
    <s v="CTN"/>
    <s v="CTN"/>
    <n v="185640"/>
    <n v="185640"/>
    <s v=""/>
    <n v="3712800"/>
    <n v="0"/>
    <n v="371280"/>
    <n v="4084.08"/>
    <s v="VND"/>
    <s v=""/>
    <s v=""/>
    <s v="2900001889"/>
    <s v=""/>
    <s v="V01H010001"/>
    <s v="2101"/>
    <s v="Complete"/>
    <s v=""/>
    <s v="C6703148"/>
    <s v=""/>
    <s v=""/>
    <n v="20"/>
    <x v="0"/>
    <x v="3"/>
  </r>
  <r>
    <s v="6750001826"/>
    <d v="2019-07-03T00:00:00"/>
    <s v="ZBE1"/>
    <s v="ENL - Inv. Take Order"/>
    <s v="0015046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180"/>
    <n v="180"/>
    <s v="CTN"/>
    <s v="CTN"/>
    <n v="273000"/>
    <n v="273000"/>
    <s v=""/>
    <n v="49140000"/>
    <n v="0"/>
    <n v="4914000"/>
    <n v="54054"/>
    <s v="VND"/>
    <s v=""/>
    <s v=""/>
    <s v="2900001889"/>
    <s v=""/>
    <s v="V01H010001"/>
    <s v="2101"/>
    <s v="Complete"/>
    <s v=""/>
    <s v="C6703148"/>
    <s v=""/>
    <s v=""/>
    <n v="180"/>
    <x v="0"/>
    <x v="3"/>
  </r>
  <r>
    <s v="6750001826"/>
    <d v="2019-07-03T00:00:00"/>
    <s v="ZBE1"/>
    <s v="ENL - Inv. Take Order"/>
    <s v="0015046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40"/>
    <n v="40"/>
    <s v="CTN"/>
    <s v="CTN"/>
    <n v="273000"/>
    <n v="273000"/>
    <s v=""/>
    <n v="10920000"/>
    <n v="0"/>
    <n v="1092000"/>
    <n v="12012"/>
    <s v="VND"/>
    <s v=""/>
    <s v=""/>
    <s v="2900001889"/>
    <s v=""/>
    <s v="V01H010001"/>
    <s v="2101"/>
    <s v="Complete"/>
    <s v=""/>
    <s v="C6703148"/>
    <s v=""/>
    <s v=""/>
    <n v="40"/>
    <x v="0"/>
    <x v="3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463"/>
    <s v="Na 8,5g"/>
    <n v="6"/>
    <n v="6"/>
    <s v="CTN"/>
    <s v="CTN"/>
    <n v="155455"/>
    <n v="155455"/>
    <s v=""/>
    <n v="932730"/>
    <n v="0"/>
    <n v="93273"/>
    <n v="1026.0029999999999"/>
    <s v="VND"/>
    <s v=""/>
    <s v=""/>
    <s v="2900001881"/>
    <s v=""/>
    <s v="V01H010001"/>
    <s v="2101"/>
    <s v="Complete"/>
    <s v="MTS"/>
    <s v="C6703157"/>
    <s v=""/>
    <s v=""/>
    <n v="6"/>
    <x v="3"/>
    <x v="1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000"/>
    <n v="340000"/>
    <s v=""/>
    <n v="1020000"/>
    <n v="0"/>
    <n v="102000"/>
    <n v="1122"/>
    <s v="VND"/>
    <s v=""/>
    <s v=""/>
    <s v="2900001881"/>
    <s v=""/>
    <s v="V01H010001"/>
    <s v="2101"/>
    <s v="Complete"/>
    <s v="MTS"/>
    <s v="C6703157"/>
    <s v=""/>
    <s v=""/>
    <n v="3"/>
    <x v="3"/>
    <x v="1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1881"/>
    <s v=""/>
    <s v="V01H010001"/>
    <s v="2101"/>
    <s v="Complete"/>
    <s v="MTS"/>
    <s v="C6703157"/>
    <s v=""/>
    <s v=""/>
    <n v="2"/>
    <x v="3"/>
    <x v="1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1881"/>
    <s v=""/>
    <s v="V01H010001"/>
    <s v="2101"/>
    <s v="Complete"/>
    <s v="MTS"/>
    <s v="C6703157"/>
    <s v=""/>
    <s v=""/>
    <n v="2"/>
    <x v="3"/>
    <x v="1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6"/>
    <n v="1173.001"/>
    <s v="VND"/>
    <s v=""/>
    <s v=""/>
    <s v="2900001881"/>
    <s v=""/>
    <s v="V01H010001"/>
    <s v="2101"/>
    <s v="Complete"/>
    <s v="MTS"/>
    <s v="C6703157"/>
    <s v=""/>
    <s v=""/>
    <n v="5"/>
    <x v="3"/>
    <x v="1"/>
  </r>
  <r>
    <s v="6750001827"/>
    <d v="2019-07-03T00:00:00"/>
    <s v="ZBE1"/>
    <s v="ENL - Inv. Take Order"/>
    <s v="001504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1881"/>
    <s v=""/>
    <s v="V01H010001"/>
    <s v="2101"/>
    <s v="Complete"/>
    <s v="MTS"/>
    <s v="C6703157"/>
    <s v=""/>
    <s v=""/>
    <n v="2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455"/>
    <n v="155455"/>
    <s v=""/>
    <n v="1088185"/>
    <n v="0"/>
    <n v="108819"/>
    <n v="1197.0039999999999"/>
    <s v="VND"/>
    <s v=""/>
    <s v=""/>
    <s v="2900001891"/>
    <s v=""/>
    <s v="V01H010001"/>
    <s v="2101"/>
    <s v="Complete"/>
    <s v=""/>
    <s v="C6703323"/>
    <s v="BIG C - GO VAP"/>
    <s v="MTS"/>
    <n v="7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1891"/>
    <s v=""/>
    <s v="V01H010001"/>
    <s v="2101"/>
    <s v="Complete"/>
    <s v=""/>
    <s v="C6703323"/>
    <s v="BIG C - GO VAP"/>
    <s v="MTS"/>
    <n v="1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273"/>
    <n v="213273"/>
    <m/>
    <n v="1706184"/>
    <n v="0"/>
    <n v="170617"/>
    <n v="1876.8009999999999"/>
    <s v="VND"/>
    <s v=""/>
    <s v=""/>
    <s v="2900001891"/>
    <s v=""/>
    <s v="V01H010001"/>
    <s v="2101"/>
    <s v="Complete"/>
    <s v=""/>
    <s v="C6703323"/>
    <s v="BIG C - GO VAP"/>
    <s v="MTS"/>
    <n v="8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1891"/>
    <s v=""/>
    <s v="V01H010001"/>
    <s v="2101"/>
    <s v="Complete"/>
    <s v=""/>
    <s v="C6703323"/>
    <s v="BIG C - GO VAP"/>
    <s v="MTS"/>
    <n v="3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891"/>
    <s v=""/>
    <s v="V01H010001"/>
    <s v="2101"/>
    <s v="Complete"/>
    <s v=""/>
    <s v="C6703323"/>
    <s v="BIG C - GO VAP"/>
    <s v="MTS"/>
    <n v="2"/>
    <x v="3"/>
    <x v="1"/>
  </r>
  <r>
    <s v="6750001828"/>
    <d v="2019-07-04T00:00:00"/>
    <s v="ZBE1"/>
    <s v="ENL - Inv. Take Order"/>
    <s v="0015048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1891"/>
    <s v=""/>
    <s v="V01H010001"/>
    <s v="2101"/>
    <s v="Complete"/>
    <s v=""/>
    <s v="C6703323"/>
    <s v="BIG C - GO VAP"/>
    <s v="MTS"/>
    <n v="1"/>
    <x v="3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892"/>
    <s v=""/>
    <s v="V01H010001"/>
    <s v="2101"/>
    <s v="Complete"/>
    <s v=""/>
    <s v="C6703337"/>
    <s v="BIG C - NHA TRANG"/>
    <s v="MTS"/>
    <n v="5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m/>
    <n v="1066365"/>
    <n v="0"/>
    <n v="106637"/>
    <n v="1173.002"/>
    <s v="VND"/>
    <s v=""/>
    <s v=""/>
    <s v="2900001892"/>
    <s v=""/>
    <s v="V01H010001"/>
    <s v="2101"/>
    <s v="Complete"/>
    <s v=""/>
    <s v="C6703337"/>
    <s v="BIG C - NHA TRANG"/>
    <s v="MTS"/>
    <n v="3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5"/>
    <n v="1173"/>
    <s v="VND"/>
    <s v=""/>
    <s v=""/>
    <s v="2900001892"/>
    <s v=""/>
    <s v="V01H010001"/>
    <s v="2101"/>
    <s v="Complete"/>
    <s v=""/>
    <s v="C6703337"/>
    <s v="BIG C - NHA TRANG"/>
    <s v="MTS"/>
    <n v="5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1892"/>
    <s v=""/>
    <s v="V01H010001"/>
    <s v="2101"/>
    <s v="Complete"/>
    <s v=""/>
    <s v="C6703337"/>
    <s v="BIG C - NHA TRANG"/>
    <s v="MTS"/>
    <n v="2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892"/>
    <s v=""/>
    <s v="V01H010001"/>
    <s v="2101"/>
    <s v="Complete"/>
    <s v=""/>
    <s v="C6703337"/>
    <s v="BIG C - NHA TRANG"/>
    <s v="MTS"/>
    <n v="2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1892"/>
    <s v=""/>
    <s v="V01H010001"/>
    <s v="2101"/>
    <s v="Complete"/>
    <s v=""/>
    <s v="C6703337"/>
    <s v="BIG C - NHA TRANG"/>
    <s v="MTS"/>
    <n v="3"/>
    <x v="1"/>
    <x v="1"/>
  </r>
  <r>
    <s v="6750001829"/>
    <d v="2019-07-04T00:00:00"/>
    <s v="ZBE1"/>
    <s v="ENL - Inv. Take Order"/>
    <s v="00150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1892"/>
    <s v=""/>
    <s v="V01H010001"/>
    <s v="2101"/>
    <s v="Complete"/>
    <s v=""/>
    <s v="C6703337"/>
    <s v="BIG C - NHA TRANG"/>
    <s v="MTS"/>
    <n v="3"/>
    <x v="1"/>
    <x v="1"/>
  </r>
  <r>
    <s v="6750001830"/>
    <d v="2019-07-04T00:00:00"/>
    <s v="ZBE1"/>
    <s v="ENL - Inv. Take Order"/>
    <s v="0015051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63"/>
    <s v="Na 8,5g"/>
    <n v="6"/>
    <n v="6"/>
    <s v="CTN"/>
    <s v="CTN"/>
    <n v="155455"/>
    <n v="155455"/>
    <s v=""/>
    <n v="932730"/>
    <n v="0"/>
    <n v="93273"/>
    <n v="1026.0029999999999"/>
    <s v="VND"/>
    <s v=""/>
    <s v=""/>
    <s v="2900001893"/>
    <s v=""/>
    <s v="V01H010001"/>
    <s v="2101"/>
    <s v="Complete"/>
    <s v=""/>
    <s v="C6703366"/>
    <s v="BIG C - THANG LONG"/>
    <s v="MTN"/>
    <n v="6"/>
    <x v="4"/>
    <x v="2"/>
  </r>
  <r>
    <s v="6750001830"/>
    <d v="2019-07-04T00:00:00"/>
    <s v="ZBE1"/>
    <s v="ENL - Inv. Take Order"/>
    <s v="0015051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893"/>
    <s v=""/>
    <s v="V01H010001"/>
    <s v="2101"/>
    <s v="Complete"/>
    <s v=""/>
    <s v="C6703366"/>
    <s v="BIG C - THANG LONG"/>
    <s v="MTN"/>
    <n v="5"/>
    <x v="4"/>
    <x v="2"/>
  </r>
  <r>
    <s v="6750001830"/>
    <d v="2019-07-04T00:00:00"/>
    <s v="ZBE1"/>
    <s v="ENL - Inv. Take Order"/>
    <s v="0015051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1893"/>
    <s v=""/>
    <s v="V01H010001"/>
    <s v="2101"/>
    <s v="Complete"/>
    <s v=""/>
    <s v="C6703366"/>
    <s v="BIG C - THANG LONG"/>
    <s v="MTN"/>
    <n v="5"/>
    <x v="4"/>
    <x v="2"/>
  </r>
  <r>
    <s v="6750001830"/>
    <d v="2019-07-04T00:00:00"/>
    <s v="ZBE1"/>
    <s v="ENL - Inv. Take Order"/>
    <s v="0015051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893"/>
    <s v=""/>
    <s v="V01H010001"/>
    <s v="2101"/>
    <s v="Complete"/>
    <s v=""/>
    <s v="C6703366"/>
    <s v="BIG C - THANG LONG"/>
    <s v="MTN"/>
    <n v="2"/>
    <x v="4"/>
    <x v="2"/>
  </r>
  <r>
    <s v="6750001830"/>
    <d v="2019-07-04T00:00:00"/>
    <s v="ZBE1"/>
    <s v="ENL - Inv. Take Order"/>
    <s v="0015051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01893"/>
    <s v=""/>
    <s v="V01H010001"/>
    <s v="2101"/>
    <s v="Complete"/>
    <s v=""/>
    <s v="C6703366"/>
    <s v="BIG C - THANG LONG"/>
    <s v="MTN"/>
    <n v="4"/>
    <x v="4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894"/>
    <s v=""/>
    <s v="V01H010001"/>
    <s v="2101"/>
    <s v="Complete"/>
    <s v=""/>
    <s v="C6703350"/>
    <s v="BIG C - DA NANG"/>
    <s v="MTN"/>
    <n v="5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620"/>
    <s v="Ahh 16g"/>
    <n v="8"/>
    <n v="8"/>
    <s v="CTN"/>
    <s v="CTN"/>
    <n v="355455"/>
    <n v="355455"/>
    <s v=""/>
    <n v="2843640"/>
    <n v="0"/>
    <n v="284363"/>
    <n v="3128.0030000000002"/>
    <s v="VND"/>
    <s v=""/>
    <s v=""/>
    <s v="2900001894"/>
    <s v=""/>
    <s v="V01H010001"/>
    <s v="2101"/>
    <s v="Complete"/>
    <s v=""/>
    <s v="C6703350"/>
    <s v="BIG C - DA NANG"/>
    <s v="MTN"/>
    <n v="8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894"/>
    <s v=""/>
    <s v="V01H010001"/>
    <s v="2101"/>
    <s v="Complete"/>
    <s v=""/>
    <s v="C6703350"/>
    <s v="BIG C - DA NANG"/>
    <s v="MTN"/>
    <n v="10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1894"/>
    <s v=""/>
    <s v="V01H010001"/>
    <s v="2101"/>
    <s v="Complete"/>
    <s v=""/>
    <s v="C6703350"/>
    <s v="BIG C - DA NANG"/>
    <s v="MTN"/>
    <n v="4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1894"/>
    <s v=""/>
    <s v="V01H010001"/>
    <s v="2101"/>
    <s v="Complete"/>
    <s v=""/>
    <s v="C6703350"/>
    <s v="BIG C - DA NANG"/>
    <s v="MTN"/>
    <n v="3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8"/>
    <s v="Nextar Brownies 42g"/>
    <n v="4"/>
    <n v="4"/>
    <s v="CTN"/>
    <s v="CTN"/>
    <n v="334545"/>
    <n v="334545"/>
    <s v=""/>
    <n v="1338180"/>
    <n v="0"/>
    <n v="133818"/>
    <n v="1471.998"/>
    <s v="VND"/>
    <s v=""/>
    <s v=""/>
    <s v="2900001894"/>
    <s v=""/>
    <s v="V01H010001"/>
    <s v="2101"/>
    <s v="Complete"/>
    <s v=""/>
    <s v="C6703350"/>
    <s v="BIG C - DA NANG"/>
    <s v="MTN"/>
    <n v="4"/>
    <x v="2"/>
    <x v="2"/>
  </r>
  <r>
    <s v="6750001831"/>
    <d v="2019-07-04T00:00:00"/>
    <s v="ZBE1"/>
    <s v="ENL - Inv. Take Order"/>
    <s v="001505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1894"/>
    <s v=""/>
    <s v="V01H010001"/>
    <s v="2101"/>
    <s v="Complete"/>
    <s v=""/>
    <s v="C6703350"/>
    <s v="BIG C - DA NANG"/>
    <s v="MTN"/>
    <n v="1"/>
    <x v="2"/>
    <x v="2"/>
  </r>
  <r>
    <s v="6750001832"/>
    <d v="2019-07-04T00:00:00"/>
    <s v="ZBE1"/>
    <s v="ENL - Inv. Take Order"/>
    <s v="0015053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455"/>
    <n v="155455"/>
    <s v=""/>
    <n v="310910"/>
    <n v="0"/>
    <n v="31091"/>
    <n v="342.00099999999998"/>
    <s v="VND"/>
    <s v=""/>
    <s v=""/>
    <s v="2900001895"/>
    <s v=""/>
    <s v="V01H010001"/>
    <s v="2101"/>
    <s v="Complete"/>
    <s v=""/>
    <s v="C6703428"/>
    <s v="BIG C - GARDEN MALL"/>
    <s v="MTN"/>
    <n v="2"/>
    <x v="4"/>
    <x v="2"/>
  </r>
  <r>
    <s v="6750001832"/>
    <d v="2019-07-04T00:00:00"/>
    <s v="ZBE1"/>
    <s v="ENL - Inv. Take Order"/>
    <s v="0015053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895"/>
    <s v=""/>
    <s v="V01H010001"/>
    <s v="2101"/>
    <s v="Complete"/>
    <s v=""/>
    <s v="C6703428"/>
    <s v="BIG C - GARDEN MALL"/>
    <s v="MTN"/>
    <n v="10"/>
    <x v="4"/>
    <x v="2"/>
  </r>
  <r>
    <s v="6750001832"/>
    <d v="2019-07-04T00:00:00"/>
    <s v="ZBE1"/>
    <s v="ENL - Inv. Take Order"/>
    <s v="0015053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708"/>
    <s v="Nextar Brownies 42g"/>
    <n v="6"/>
    <n v="6"/>
    <s v="CTN"/>
    <s v="CTN"/>
    <n v="334545"/>
    <n v="334545"/>
    <s v=""/>
    <n v="2007270"/>
    <n v="0"/>
    <n v="200727"/>
    <n v="2207.9969999999998"/>
    <s v="VND"/>
    <s v=""/>
    <s v=""/>
    <s v="2900001895"/>
    <s v=""/>
    <s v="V01H010001"/>
    <s v="2101"/>
    <s v="Complete"/>
    <s v=""/>
    <s v="C6703428"/>
    <s v="BIG C - GARDEN MALL"/>
    <s v="MTN"/>
    <n v="6"/>
    <x v="4"/>
    <x v="2"/>
  </r>
  <r>
    <s v="6750001832"/>
    <d v="2019-07-04T00:00:00"/>
    <s v="ZBE1"/>
    <s v="ENL - Inv. Take Order"/>
    <s v="0015053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1895"/>
    <s v=""/>
    <s v="V01H010001"/>
    <s v="2101"/>
    <s v="Complete"/>
    <s v=""/>
    <s v="C6703428"/>
    <s v="BIG C - GARDEN MALL"/>
    <s v="MTN"/>
    <n v="2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896"/>
    <s v=""/>
    <s v="V01H010001"/>
    <s v="2101"/>
    <s v="Complete"/>
    <s v=""/>
    <s v="C6703368"/>
    <s v="BIG C - VINH PHUC"/>
    <s v="MTN"/>
    <n v="5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1896"/>
    <s v=""/>
    <s v="V01H010001"/>
    <s v="2101"/>
    <s v="Complete"/>
    <s v=""/>
    <s v="C6703368"/>
    <s v="BIG C - VINH PHUC"/>
    <s v="MTN"/>
    <n v="2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896"/>
    <s v=""/>
    <s v="V01H010001"/>
    <s v="2101"/>
    <s v="Complete"/>
    <s v=""/>
    <s v="C6703368"/>
    <s v="BIG C - VINH PHUC"/>
    <s v="MTN"/>
    <n v="5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1896"/>
    <s v=""/>
    <s v="V01H010001"/>
    <s v="2101"/>
    <s v="Complete"/>
    <s v=""/>
    <s v="C6703368"/>
    <s v="BIG C - VINH PHUC"/>
    <s v="MTN"/>
    <n v="4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896"/>
    <s v=""/>
    <s v="V01H010001"/>
    <s v="2101"/>
    <s v="Complete"/>
    <s v=""/>
    <s v="C6703368"/>
    <s v="BIG C - VINH PHUC"/>
    <s v="MTN"/>
    <n v="2"/>
    <x v="4"/>
    <x v="2"/>
  </r>
  <r>
    <s v="6750001833"/>
    <d v="2019-07-04T00:00:00"/>
    <s v="ZBE1"/>
    <s v="ENL - Inv. Take Order"/>
    <s v="0015054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1896"/>
    <s v=""/>
    <s v="V01H010001"/>
    <s v="2101"/>
    <s v="Complete"/>
    <s v=""/>
    <s v="C6703368"/>
    <s v="BIG C - VINH PHUC"/>
    <s v="MTN"/>
    <n v="2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1897"/>
    <s v=""/>
    <s v="V01H010001"/>
    <s v="2101"/>
    <s v="Complete"/>
    <s v=""/>
    <s v="C6703352"/>
    <s v="BIG C - NAM DINH"/>
    <s v="MTN"/>
    <n v="3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1897"/>
    <s v=""/>
    <s v="V01H010001"/>
    <s v="2101"/>
    <s v="Complete"/>
    <s v=""/>
    <s v="C6703352"/>
    <s v="BIG C - NAM DINH"/>
    <s v="MTN"/>
    <n v="1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273"/>
    <n v="213273"/>
    <s v=""/>
    <n v="1492911"/>
    <n v="0"/>
    <n v="149290"/>
    <n v="1642.201"/>
    <s v="VND"/>
    <s v=""/>
    <s v=""/>
    <s v="2900001897"/>
    <s v=""/>
    <s v="V01H010001"/>
    <s v="2101"/>
    <s v="Complete"/>
    <s v=""/>
    <s v="C6703352"/>
    <s v="BIG C - NAM DINH"/>
    <s v="MTN"/>
    <n v="7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1897"/>
    <s v=""/>
    <s v="V01H010001"/>
    <s v="2101"/>
    <s v="Complete"/>
    <s v=""/>
    <s v="C6703352"/>
    <s v="BIG C - NAM DINH"/>
    <s v="MTN"/>
    <n v="3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1897"/>
    <s v=""/>
    <s v="V01H010001"/>
    <s v="2101"/>
    <s v="Complete"/>
    <s v=""/>
    <s v="C6703352"/>
    <s v="BIG C - NAM DINH"/>
    <s v="MTN"/>
    <n v="3"/>
    <x v="4"/>
    <x v="2"/>
  </r>
  <r>
    <s v="6750001834"/>
    <d v="2019-07-04T00:00:00"/>
    <s v="ZBE1"/>
    <s v="ENL - Inv. Take Order"/>
    <s v="0015055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1897"/>
    <s v=""/>
    <s v="V01H010001"/>
    <s v="2101"/>
    <s v="Complete"/>
    <s v=""/>
    <s v="C6703352"/>
    <s v="BIG C - NAM DINH"/>
    <s v="MTN"/>
    <n v="3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1898"/>
    <s v=""/>
    <s v="V01H010001"/>
    <s v="2101"/>
    <s v="Canceled"/>
    <s v=""/>
    <s v="C6703360"/>
    <s v="BIG C - HAI DUONG"/>
    <s v="MTN"/>
    <n v="4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1898"/>
    <s v=""/>
    <s v="V01H010001"/>
    <s v="2101"/>
    <s v="Canceled"/>
    <s v=""/>
    <s v="C6703360"/>
    <s v="BIG C - HAI DUONG"/>
    <s v="MTN"/>
    <n v="1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1898"/>
    <s v=""/>
    <s v="V01H010001"/>
    <s v="2101"/>
    <s v="Canceled"/>
    <s v=""/>
    <s v="C6703360"/>
    <s v="BIG C - HAI DUONG"/>
    <s v="MTN"/>
    <n v="3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1898"/>
    <s v=""/>
    <s v="V01H010001"/>
    <s v="2101"/>
    <s v="Canceled"/>
    <s v=""/>
    <s v="C6703360"/>
    <s v="BIG C - HAI DUONG"/>
    <s v="MTN"/>
    <n v="3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1898"/>
    <s v=""/>
    <s v="V01H010001"/>
    <s v="2101"/>
    <s v="Canceled"/>
    <s v=""/>
    <s v="C6703360"/>
    <s v="BIG C - HAI DUONG"/>
    <s v="MTN"/>
    <n v="3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1898"/>
    <s v=""/>
    <s v="V01H010001"/>
    <s v="2101"/>
    <s v="Canceled"/>
    <s v=""/>
    <s v="C6703360"/>
    <s v="BIG C - HAI DUONG"/>
    <s v="MTN"/>
    <n v="2"/>
    <x v="4"/>
    <x v="2"/>
  </r>
  <r>
    <s v="6750001835"/>
    <d v="2019-07-04T00:00:00"/>
    <s v="ZBE1"/>
    <s v="ENL - Inv. Take Order"/>
    <s v="001505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0"/>
    <n v="1034.998"/>
    <s v="VND"/>
    <s v=""/>
    <s v=""/>
    <s v="2900001898"/>
    <s v=""/>
    <s v="V01H010001"/>
    <s v="2101"/>
    <s v="Canceled"/>
    <s v=""/>
    <s v="C6703360"/>
    <s v="BIG C - HAI DUONG"/>
    <s v="MTN"/>
    <n v="3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899"/>
    <s v=""/>
    <s v="V01H010001"/>
    <s v="2101"/>
    <s v="Complete"/>
    <s v=""/>
    <s v="C6703364"/>
    <s v="BIG C - ME LINH"/>
    <s v="MTN"/>
    <n v="5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899"/>
    <s v=""/>
    <s v="V01H010001"/>
    <s v="2101"/>
    <s v="Complete"/>
    <s v=""/>
    <s v="C6703364"/>
    <s v="BIG C - ME LINH"/>
    <s v="MTN"/>
    <n v="5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1899"/>
    <s v=""/>
    <s v="V01H010001"/>
    <s v="2101"/>
    <s v="Complete"/>
    <s v=""/>
    <s v="C6703364"/>
    <s v="BIG C - ME LINH"/>
    <s v="MTN"/>
    <n v="4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3"/>
    <n v="1379.9970000000001"/>
    <s v="VND"/>
    <s v=""/>
    <s v=""/>
    <s v="2900001899"/>
    <s v=""/>
    <s v="V01H010001"/>
    <s v="2101"/>
    <s v="Complete"/>
    <s v=""/>
    <s v="C6703364"/>
    <s v="BIG C - ME LINH"/>
    <s v="MTN"/>
    <n v="4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1899"/>
    <s v=""/>
    <s v="V01H010001"/>
    <s v="2101"/>
    <s v="Complete"/>
    <s v=""/>
    <s v="C6703364"/>
    <s v="BIG C - ME LINH"/>
    <s v="MTN"/>
    <n v="1"/>
    <x v="4"/>
    <x v="2"/>
  </r>
  <r>
    <s v="6750001836"/>
    <d v="2019-07-04T00:00:00"/>
    <s v="ZBE1"/>
    <s v="ENL - Inv. Take Order"/>
    <s v="0015057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1899"/>
    <s v=""/>
    <s v="V01H010001"/>
    <s v="2101"/>
    <s v="Complete"/>
    <s v=""/>
    <s v="C6703364"/>
    <s v="BIG C - ME LINH"/>
    <s v="MTN"/>
    <n v="1"/>
    <x v="4"/>
    <x v="2"/>
  </r>
  <r>
    <s v="6750001837"/>
    <d v="2019-07-04T00:00:00"/>
    <s v="ZBE1"/>
    <s v="ENL - Inv. Take Order"/>
    <s v="0015058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1900"/>
    <s v=""/>
    <s v="V01H010001"/>
    <s v="2101"/>
    <s v="Complete"/>
    <s v=""/>
    <s v="C6703367"/>
    <s v="BIG C - VIET TRI"/>
    <s v="MTN"/>
    <n v="4"/>
    <x v="4"/>
    <x v="2"/>
  </r>
  <r>
    <s v="6750001837"/>
    <d v="2019-07-04T00:00:00"/>
    <s v="ZBE1"/>
    <s v="ENL - Inv. Take Order"/>
    <s v="0015058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455"/>
    <n v="355455"/>
    <s v=""/>
    <n v="1777275"/>
    <n v="0"/>
    <n v="177728"/>
    <n v="1955.0029999999999"/>
    <s v="VND"/>
    <s v=""/>
    <s v=""/>
    <s v="2900001900"/>
    <s v=""/>
    <s v="V01H010001"/>
    <s v="2101"/>
    <s v="Complete"/>
    <s v=""/>
    <s v="C6703367"/>
    <s v="BIG C - VIET TRI"/>
    <s v="MTN"/>
    <n v="5"/>
    <x v="4"/>
    <x v="2"/>
  </r>
  <r>
    <s v="6750001837"/>
    <d v="2019-07-04T00:00:00"/>
    <s v="ZBE1"/>
    <s v="ENL - Inv. Take Order"/>
    <s v="0015058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900"/>
    <s v=""/>
    <s v="V01H010001"/>
    <s v="2101"/>
    <s v="Complete"/>
    <s v=""/>
    <s v="C6703367"/>
    <s v="BIG C - VIET TRI"/>
    <s v="MTN"/>
    <n v="5"/>
    <x v="4"/>
    <x v="2"/>
  </r>
  <r>
    <s v="6750001837"/>
    <d v="2019-07-04T00:00:00"/>
    <s v="ZBE1"/>
    <s v="ENL - Inv. Take Order"/>
    <s v="0015058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1"/>
    <n v="2069.9969999999998"/>
    <s v="VND"/>
    <s v=""/>
    <s v=""/>
    <s v="2900001900"/>
    <s v=""/>
    <s v="V01H010001"/>
    <s v="2101"/>
    <s v="Complete"/>
    <s v=""/>
    <s v="C6703367"/>
    <s v="BIG C - VIET TRI"/>
    <s v="MTN"/>
    <n v="6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1901"/>
    <s v=""/>
    <s v="V01H010001"/>
    <s v="2101"/>
    <s v="Complete"/>
    <s v=""/>
    <s v="C6703357"/>
    <s v="BIG C - BAC GIANG"/>
    <s v="MTN"/>
    <n v="4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4"/>
    <n v="1407.6020000000001"/>
    <s v="VND"/>
    <s v=""/>
    <s v=""/>
    <s v="2900001901"/>
    <s v=""/>
    <s v="V01H010001"/>
    <s v="2101"/>
    <s v="Complete"/>
    <s v=""/>
    <s v="C6703357"/>
    <s v="BIG C - BAC GIANG"/>
    <s v="MTN"/>
    <n v="6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1901"/>
    <s v=""/>
    <s v="V01H010001"/>
    <s v="2101"/>
    <s v="Complete"/>
    <s v=""/>
    <s v="C6703357"/>
    <s v="BIG C - BAC GIANG"/>
    <s v="MTN"/>
    <n v="4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4"/>
    <n v="1379.998"/>
    <s v="VND"/>
    <s v=""/>
    <s v=""/>
    <s v="2900001901"/>
    <s v=""/>
    <s v="V01H010001"/>
    <s v="2101"/>
    <s v="Complete"/>
    <s v=""/>
    <s v="C6703357"/>
    <s v="BIG C - BAC GIANG"/>
    <s v="MTN"/>
    <n v="4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1901"/>
    <s v=""/>
    <s v="V01H010001"/>
    <s v="2101"/>
    <s v="Complete"/>
    <s v=""/>
    <s v="C6703357"/>
    <s v="BIG C - BAC GIANG"/>
    <s v="MTN"/>
    <n v="1"/>
    <x v="4"/>
    <x v="2"/>
  </r>
  <r>
    <s v="6750001838"/>
    <d v="2019-07-04T00:00:00"/>
    <s v="ZBE1"/>
    <s v="ENL - Inv. Take Order"/>
    <s v="0015059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1901"/>
    <s v=""/>
    <s v="V01H010001"/>
    <s v="2101"/>
    <s v="Complete"/>
    <s v=""/>
    <s v="C6703357"/>
    <s v="BIG C - BAC GIANG"/>
    <s v="MTN"/>
    <n v="1"/>
    <x v="4"/>
    <x v="2"/>
  </r>
  <r>
    <s v="6750001839"/>
    <d v="2019-07-04T00:00:00"/>
    <s v="ZBE1"/>
    <s v="ENL - Inv. Take Order"/>
    <s v="001506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902"/>
    <s v=""/>
    <s v="V01H010001"/>
    <s v="2101"/>
    <s v="Complete"/>
    <s v=""/>
    <s v="C6703362"/>
    <s v="BIG C - LE TRONG TAN"/>
    <s v="MTN"/>
    <n v="5"/>
    <x v="4"/>
    <x v="2"/>
  </r>
  <r>
    <s v="6750001839"/>
    <d v="2019-07-04T00:00:00"/>
    <s v="ZBE1"/>
    <s v="ENL - Inv. Take Order"/>
    <s v="001506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902"/>
    <s v=""/>
    <s v="V01H010001"/>
    <s v="2101"/>
    <s v="Complete"/>
    <s v=""/>
    <s v="C6703362"/>
    <s v="BIG C - LE TRONG TAN"/>
    <s v="MTN"/>
    <n v="10"/>
    <x v="4"/>
    <x v="2"/>
  </r>
  <r>
    <s v="6750001839"/>
    <d v="2019-07-04T00:00:00"/>
    <s v="ZBE1"/>
    <s v="ENL - Inv. Take Order"/>
    <s v="001506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1902"/>
    <s v=""/>
    <s v="V01H010001"/>
    <s v="2101"/>
    <s v="Complete"/>
    <s v=""/>
    <s v="C6703362"/>
    <s v="BIG C - LE TRONG TAN"/>
    <s v="MTN"/>
    <n v="5"/>
    <x v="4"/>
    <x v="2"/>
  </r>
  <r>
    <s v="6750001839"/>
    <d v="2019-07-04T00:00:00"/>
    <s v="ZBE1"/>
    <s v="ENL - Inv. Take Order"/>
    <s v="001506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02"/>
    <s v=""/>
    <s v="V01H010001"/>
    <s v="2101"/>
    <s v="Complete"/>
    <s v=""/>
    <s v="C6703362"/>
    <s v="BIG C - LE TRONG TAN"/>
    <s v="MTN"/>
    <n v="2"/>
    <x v="4"/>
    <x v="2"/>
  </r>
  <r>
    <s v="6750001839"/>
    <d v="2019-07-04T00:00:00"/>
    <s v="ZBE1"/>
    <s v="ENL - Inv. Take Order"/>
    <s v="001506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1902"/>
    <s v=""/>
    <s v="V01H010001"/>
    <s v="2101"/>
    <s v="Complete"/>
    <s v=""/>
    <s v="C6703362"/>
    <s v="BIG C - LE TRONG TAN"/>
    <s v="MTN"/>
    <n v="2"/>
    <x v="4"/>
    <x v="2"/>
  </r>
  <r>
    <s v="6750001840"/>
    <d v="2019-07-04T00:00:00"/>
    <s v="ZBE1"/>
    <s v="ENL - Inv. Take Order"/>
    <s v="0015061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1907"/>
    <s v=""/>
    <s v="V01H010001"/>
    <s v="2101"/>
    <s v="Complete"/>
    <s v=""/>
    <s v="C6703361"/>
    <s v="BIG C - HAI PHONG"/>
    <s v="MTN"/>
    <n v="10"/>
    <x v="4"/>
    <x v="2"/>
  </r>
  <r>
    <s v="6750001840"/>
    <d v="2019-07-04T00:00:00"/>
    <s v="ZBE1"/>
    <s v="ENL - Inv. Take Order"/>
    <s v="0015061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907"/>
    <s v=""/>
    <s v="V01H010001"/>
    <s v="2101"/>
    <s v="Complete"/>
    <s v=""/>
    <s v="C6703361"/>
    <s v="BIG C - HAI PHONG"/>
    <s v="MTN"/>
    <n v="5"/>
    <x v="4"/>
    <x v="2"/>
  </r>
  <r>
    <s v="6750001840"/>
    <d v="2019-07-04T00:00:00"/>
    <s v="ZBE1"/>
    <s v="ENL - Inv. Take Order"/>
    <s v="0015061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7"/>
    <n v="1724.9970000000001"/>
    <s v="VND"/>
    <s v=""/>
    <s v=""/>
    <s v="2900001907"/>
    <s v=""/>
    <s v="V01H010001"/>
    <s v="2101"/>
    <s v="Complete"/>
    <s v=""/>
    <s v="C6703361"/>
    <s v="BIG C - HAI PHONG"/>
    <s v="MTN"/>
    <n v="5"/>
    <x v="4"/>
    <x v="2"/>
  </r>
  <r>
    <s v="6750001840"/>
    <d v="2019-07-04T00:00:00"/>
    <s v="ZBE1"/>
    <s v="ENL - Inv. Take Order"/>
    <s v="0015061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1907"/>
    <s v=""/>
    <s v="V01H010001"/>
    <s v="2101"/>
    <s v="Complete"/>
    <s v=""/>
    <s v="C6703361"/>
    <s v="BIG C - HAI PHONG"/>
    <s v="MTN"/>
    <n v="3"/>
    <x v="4"/>
    <x v="2"/>
  </r>
  <r>
    <s v="6750001841"/>
    <d v="2019-07-04T00:00:00"/>
    <s v="ZBE1"/>
    <s v="ENL - Inv. Take Order"/>
    <s v="0015197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1903"/>
    <s v=""/>
    <s v="V01H010001"/>
    <s v="2101"/>
    <s v="Complete"/>
    <s v="MTS"/>
    <s v="C6703158"/>
    <s v=""/>
    <s v=""/>
    <n v="5"/>
    <x v="3"/>
    <x v="1"/>
  </r>
  <r>
    <s v="6750001841"/>
    <d v="2019-07-04T00:00:00"/>
    <s v="ZBE1"/>
    <s v="ENL - Inv. Take Order"/>
    <s v="0015197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00000"/>
    <n v="300000"/>
    <s v=""/>
    <n v="300000"/>
    <n v="0"/>
    <n v="30000"/>
    <n v="330"/>
    <s v="VND"/>
    <s v=""/>
    <s v=""/>
    <s v="2900001903"/>
    <s v=""/>
    <s v="V01H010001"/>
    <s v="2101"/>
    <s v="Complete"/>
    <s v="MTS"/>
    <s v="C6703158"/>
    <s v=""/>
    <s v=""/>
    <n v="1"/>
    <x v="3"/>
    <x v="1"/>
  </r>
  <r>
    <s v="6750001841"/>
    <d v="2019-07-04T00:00:00"/>
    <s v="ZBE1"/>
    <s v="ENL - Inv. Take Order"/>
    <s v="0015197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1903"/>
    <s v=""/>
    <s v="V01H010001"/>
    <s v="2101"/>
    <s v="Complete"/>
    <s v="MTS"/>
    <s v="C6703158"/>
    <s v=""/>
    <s v=""/>
    <n v="2"/>
    <x v="3"/>
    <x v="1"/>
  </r>
  <r>
    <s v="6750001841"/>
    <d v="2019-07-04T00:00:00"/>
    <s v="ZBE1"/>
    <s v="ENL - Inv. Take Order"/>
    <s v="0015197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903"/>
    <s v=""/>
    <s v="V01H010001"/>
    <s v="2101"/>
    <s v="Complete"/>
    <s v="MTS"/>
    <s v="C6703158"/>
    <s v=""/>
    <s v=""/>
    <n v="10"/>
    <x v="3"/>
    <x v="1"/>
  </r>
  <r>
    <s v="6750001841"/>
    <d v="2019-07-04T00:00:00"/>
    <s v="ZBE1"/>
    <s v="ENL - Inv. Take Order"/>
    <s v="0015197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1903"/>
    <s v=""/>
    <s v="V01H010001"/>
    <s v="2101"/>
    <s v="Complete"/>
    <s v="MTS"/>
    <s v="C6703158"/>
    <s v=""/>
    <s v=""/>
    <n v="2"/>
    <x v="3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55455"/>
    <n v="155455"/>
    <s v=""/>
    <n v="2331825"/>
    <n v="0"/>
    <n v="233183"/>
    <n v="2565.0079999999998"/>
    <s v="VND"/>
    <s v=""/>
    <s v=""/>
    <s v="2900001916"/>
    <s v=""/>
    <s v="V01H010001"/>
    <s v="2101"/>
    <s v="Complete"/>
    <s v="MTS"/>
    <s v="C6703151"/>
    <s v=""/>
    <s v=""/>
    <n v="15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000"/>
    <n v="340000"/>
    <s v=""/>
    <n v="5100000"/>
    <n v="0"/>
    <n v="509999"/>
    <n v="5609.9989999999998"/>
    <s v="VND"/>
    <s v=""/>
    <s v=""/>
    <s v="2900001916"/>
    <s v=""/>
    <s v="V01H010001"/>
    <s v="2101"/>
    <s v="Complete"/>
    <s v="MTS"/>
    <s v="C6703151"/>
    <s v=""/>
    <s v=""/>
    <n v="15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00000"/>
    <n v="300000"/>
    <s v=""/>
    <n v="300000"/>
    <n v="0"/>
    <n v="30000"/>
    <n v="330"/>
    <s v="VND"/>
    <s v=""/>
    <s v=""/>
    <s v="2900001916"/>
    <s v=""/>
    <s v="V01H010001"/>
    <s v="2101"/>
    <s v="Complete"/>
    <s v="MTS"/>
    <s v="C6703151"/>
    <s v=""/>
    <s v=""/>
    <n v="1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00000"/>
    <n v="300000"/>
    <s v=""/>
    <n v="300000"/>
    <n v="0"/>
    <n v="30000"/>
    <n v="330"/>
    <s v="VND"/>
    <s v=""/>
    <s v=""/>
    <s v="2900001916"/>
    <s v=""/>
    <s v="V01H010001"/>
    <s v="2101"/>
    <s v="Complete"/>
    <s v="MTS"/>
    <s v="C6703151"/>
    <s v=""/>
    <s v=""/>
    <n v="1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916"/>
    <s v=""/>
    <s v="V01H010001"/>
    <s v="2101"/>
    <s v="Complete"/>
    <s v="MTS"/>
    <s v="C6703151"/>
    <s v=""/>
    <s v=""/>
    <n v="5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1916"/>
    <s v=""/>
    <s v="V01H010001"/>
    <s v="2101"/>
    <s v="Complete"/>
    <s v="MTS"/>
    <s v="C6703151"/>
    <s v=""/>
    <s v=""/>
    <n v="2"/>
    <x v="1"/>
    <x v="1"/>
  </r>
  <r>
    <s v="6750001848"/>
    <d v="2019-07-05T00:00:00"/>
    <s v="ZBE1"/>
    <s v="ENL - Inv. Take Order"/>
    <s v="00155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1916"/>
    <s v=""/>
    <s v="V01H010001"/>
    <s v="2101"/>
    <s v="Complete"/>
    <s v="MTS"/>
    <s v="C6703151"/>
    <s v=""/>
    <s v=""/>
    <n v="2"/>
    <x v="1"/>
    <x v="1"/>
  </r>
  <r>
    <s v="6750001851"/>
    <d v="2019-07-05T00:00:00"/>
    <s v="ZBE1"/>
    <s v="ENL - Inv. Take Order"/>
    <s v="0015538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463"/>
    <s v="Na 8,5g"/>
    <n v="19"/>
    <n v="19"/>
    <s v="CTN"/>
    <s v="CTN"/>
    <n v="155455"/>
    <n v="155455"/>
    <s v=""/>
    <n v="2953645"/>
    <n v="0"/>
    <n v="295364"/>
    <n v="3249.009"/>
    <s v="VND"/>
    <s v=""/>
    <s v=""/>
    <s v="2900001957"/>
    <s v=""/>
    <s v="V01H010001"/>
    <s v="2101"/>
    <s v="Complete"/>
    <s v=""/>
    <s v="C6703330"/>
    <s v="BIG C - NGUYEN THI THAP"/>
    <s v="MTS"/>
    <n v="19"/>
    <x v="1"/>
    <x v="1"/>
  </r>
  <r>
    <s v="6750001851"/>
    <d v="2019-07-05T00:00:00"/>
    <s v="ZBE1"/>
    <s v="ENL - Inv. Take Order"/>
    <s v="0015538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455"/>
    <n v="355455"/>
    <s v=""/>
    <n v="1421820"/>
    <n v="0"/>
    <n v="142182"/>
    <n v="1564.002"/>
    <s v="VND"/>
    <s v=""/>
    <s v=""/>
    <s v="2900001957"/>
    <s v=""/>
    <s v="V01H010001"/>
    <s v="2101"/>
    <s v="Complete"/>
    <s v=""/>
    <s v="C6703330"/>
    <s v="BIG C - NGUYEN THI THAP"/>
    <s v="MTS"/>
    <n v="4"/>
    <x v="1"/>
    <x v="1"/>
  </r>
  <r>
    <s v="6750001851"/>
    <d v="2019-07-05T00:00:00"/>
    <s v="ZBE1"/>
    <s v="ENL - Inv. Take Order"/>
    <s v="0015538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957"/>
    <s v=""/>
    <s v="V01H010001"/>
    <s v="2101"/>
    <s v="Complete"/>
    <s v=""/>
    <s v="C6703330"/>
    <s v="BIG C - NGUYEN THI THAP"/>
    <s v="MTS"/>
    <n v="10"/>
    <x v="1"/>
    <x v="1"/>
  </r>
  <r>
    <s v="6750001851"/>
    <d v="2019-07-05T00:00:00"/>
    <s v="ZBE1"/>
    <s v="ENL - Inv. Take Order"/>
    <s v="0015538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2"/>
    <n v="2069.998"/>
    <s v="VND"/>
    <s v=""/>
    <s v=""/>
    <s v="2900001957"/>
    <s v=""/>
    <s v="V01H010001"/>
    <s v="2101"/>
    <s v="Complete"/>
    <s v=""/>
    <s v="C6703330"/>
    <s v="BIG C - NGUYEN THI THAP"/>
    <s v="MTS"/>
    <n v="6"/>
    <x v="1"/>
    <x v="1"/>
  </r>
  <r>
    <s v="6750001851"/>
    <d v="2019-07-05T00:00:00"/>
    <s v="ZBE1"/>
    <s v="ENL - Inv. Take Order"/>
    <s v="0015538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57"/>
    <s v=""/>
    <s v="V01H010001"/>
    <s v="2101"/>
    <s v="Complete"/>
    <s v=""/>
    <s v="C6703330"/>
    <s v="BIG C - NGUYEN THI THAP"/>
    <s v="MTS"/>
    <n v="2"/>
    <x v="1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1949"/>
    <s v=""/>
    <s v="V01H010001"/>
    <s v="2101"/>
    <s v="Complete"/>
    <s v=""/>
    <s v="C6703319"/>
    <s v="BIG C - DONG NAI"/>
    <s v="MTS"/>
    <n v="2"/>
    <x v="3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1949"/>
    <s v=""/>
    <s v="V01H010001"/>
    <s v="2101"/>
    <s v="Complete"/>
    <s v=""/>
    <s v="C6703319"/>
    <s v="BIG C - DONG NAI"/>
    <s v="MTS"/>
    <n v="5"/>
    <x v="3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1949"/>
    <s v=""/>
    <s v="V01H010001"/>
    <s v="2101"/>
    <s v="Complete"/>
    <s v=""/>
    <s v="C6703319"/>
    <s v="BIG C - DONG NAI"/>
    <s v="MTS"/>
    <n v="1"/>
    <x v="3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49"/>
    <s v=""/>
    <s v="V01H010001"/>
    <s v="2101"/>
    <s v="Complete"/>
    <s v=""/>
    <s v="C6703319"/>
    <s v="BIG C - DONG NAI"/>
    <s v="MTS"/>
    <n v="2"/>
    <x v="3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708"/>
    <s v="Nextar Brownies 42g"/>
    <n v="4"/>
    <n v="4"/>
    <s v="CTN"/>
    <s v="CTN"/>
    <n v="334545"/>
    <n v="334545"/>
    <s v=""/>
    <n v="1338180"/>
    <n v="0"/>
    <n v="133818"/>
    <n v="1471.998"/>
    <s v="VND"/>
    <s v=""/>
    <s v=""/>
    <s v="2900001949"/>
    <s v=""/>
    <s v="V01H010001"/>
    <s v="2101"/>
    <s v="Complete"/>
    <s v=""/>
    <s v="C6703319"/>
    <s v="BIG C - DONG NAI"/>
    <s v="MTS"/>
    <n v="4"/>
    <x v="3"/>
    <x v="1"/>
  </r>
  <r>
    <s v="6750001854"/>
    <d v="2019-07-05T00:00:00"/>
    <s v="ZBE1"/>
    <s v="ENL - Inv. Take Order"/>
    <s v="001554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01949"/>
    <s v=""/>
    <s v="V01H010001"/>
    <s v="2101"/>
    <s v="Complete"/>
    <s v=""/>
    <s v="C6703319"/>
    <s v="BIG C - DONG NAI"/>
    <s v="MTS"/>
    <n v="4"/>
    <x v="3"/>
    <x v="1"/>
  </r>
  <r>
    <s v="6750001855"/>
    <d v="2019-07-05T00:00:00"/>
    <s v="ZBE1"/>
    <s v="ENL - Inv. Take Order"/>
    <s v="001554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1946"/>
    <s v=""/>
    <s v="V01H010001"/>
    <s v="2101"/>
    <s v="Complete"/>
    <s v=""/>
    <s v="C6703319"/>
    <s v="BIG C - DONG NAI"/>
    <s v="MTS"/>
    <n v="20"/>
    <x v="3"/>
    <x v="1"/>
  </r>
  <r>
    <s v="6750001855"/>
    <d v="2019-07-05T00:00:00"/>
    <s v="ZBE1"/>
    <s v="ENL - Inv. Take Order"/>
    <s v="001554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1946"/>
    <s v=""/>
    <s v="V01H010001"/>
    <s v="2101"/>
    <s v="Complete"/>
    <s v=""/>
    <s v="C6703319"/>
    <s v="BIG C - DONG NAI"/>
    <s v="MTS"/>
    <n v="3"/>
    <x v="3"/>
    <x v="1"/>
  </r>
  <r>
    <s v="6750001855"/>
    <d v="2019-07-05T00:00:00"/>
    <s v="ZBE1"/>
    <s v="ENL - Inv. Take Order"/>
    <s v="001554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55"/>
    <s v="Na 17g - MT"/>
    <n v="17"/>
    <n v="17"/>
    <s v="CTN"/>
    <s v="CTN"/>
    <n v="213273"/>
    <n v="213273"/>
    <s v=""/>
    <n v="3625641"/>
    <n v="0"/>
    <n v="362564"/>
    <n v="3988.2049999999999"/>
    <s v="VND"/>
    <s v=""/>
    <s v=""/>
    <s v="2900001946"/>
    <s v=""/>
    <s v="V01H010001"/>
    <s v="2101"/>
    <s v="Complete"/>
    <s v=""/>
    <s v="C6703319"/>
    <s v="BIG C - DONG NAI"/>
    <s v="MTS"/>
    <n v="17"/>
    <x v="3"/>
    <x v="1"/>
  </r>
  <r>
    <s v="6750001855"/>
    <d v="2019-07-05T00:00:00"/>
    <s v="ZBE1"/>
    <s v="ENL - Inv. Take Order"/>
    <s v="001554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1946"/>
    <s v=""/>
    <s v="V01H010001"/>
    <s v="2101"/>
    <s v="Complete"/>
    <s v=""/>
    <s v="C6703319"/>
    <s v="BIG C - DONG NAI"/>
    <s v="MTS"/>
    <n v="5"/>
    <x v="3"/>
    <x v="1"/>
  </r>
  <r>
    <s v="6750001855"/>
    <d v="2019-07-05T00:00:00"/>
    <s v="ZBE1"/>
    <s v="ENL - Inv. Take Order"/>
    <s v="001554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46"/>
    <s v=""/>
    <s v="V01H010001"/>
    <s v="2101"/>
    <s v="Complete"/>
    <s v=""/>
    <s v="C6703319"/>
    <s v="BIG C - DONG NAI"/>
    <s v="MTS"/>
    <n v="2"/>
    <x v="3"/>
    <x v="1"/>
  </r>
  <r>
    <s v="6750001856"/>
    <d v="2019-07-05T00:00:00"/>
    <s v="ZBE1"/>
    <s v="ENL - Inv. Take Order"/>
    <s v="0015543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455"/>
    <n v="155455"/>
    <s v=""/>
    <n v="1243640"/>
    <n v="0"/>
    <n v="124364"/>
    <n v="1368.0039999999999"/>
    <s v="VND"/>
    <s v=""/>
    <s v=""/>
    <s v="2900001954"/>
    <s v=""/>
    <s v="V01H010001"/>
    <s v="2101"/>
    <s v="Complete"/>
    <s v=""/>
    <s v="C6703324"/>
    <s v="BIG C - TAN HIEP"/>
    <s v="MTS"/>
    <n v="8"/>
    <x v="3"/>
    <x v="1"/>
  </r>
  <r>
    <s v="6750001856"/>
    <d v="2019-07-05T00:00:00"/>
    <s v="ZBE1"/>
    <s v="ENL - Inv. Take Order"/>
    <s v="0015543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1954"/>
    <s v=""/>
    <s v="V01H010001"/>
    <s v="2101"/>
    <s v="Complete"/>
    <s v=""/>
    <s v="C6703324"/>
    <s v="BIG C - TAN HIEP"/>
    <s v="MTS"/>
    <n v="1"/>
    <x v="3"/>
    <x v="1"/>
  </r>
  <r>
    <s v="6750001856"/>
    <d v="2019-07-05T00:00:00"/>
    <s v="ZBE1"/>
    <s v="ENL - Inv. Take Order"/>
    <s v="0015543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1954"/>
    <s v=""/>
    <s v="V01H010001"/>
    <s v="2101"/>
    <s v="Complete"/>
    <s v=""/>
    <s v="C6703324"/>
    <s v="BIG C - TAN HIEP"/>
    <s v="MTS"/>
    <n v="5"/>
    <x v="3"/>
    <x v="1"/>
  </r>
  <r>
    <s v="6750001856"/>
    <d v="2019-07-05T00:00:00"/>
    <s v="ZBE1"/>
    <s v="ENL - Inv. Take Order"/>
    <s v="0015543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636"/>
    <n v="313636"/>
    <s v=""/>
    <n v="1568180"/>
    <n v="0"/>
    <n v="156818"/>
    <n v="1724.998"/>
    <s v="VND"/>
    <s v=""/>
    <s v=""/>
    <s v="2900001954"/>
    <s v=""/>
    <s v="V01H010001"/>
    <s v="2101"/>
    <s v="Complete"/>
    <s v=""/>
    <s v="C6703324"/>
    <s v="BIG C - TAN HIEP"/>
    <s v="MTS"/>
    <n v="5"/>
    <x v="3"/>
    <x v="1"/>
  </r>
  <r>
    <s v="6750001856"/>
    <d v="2019-07-05T00:00:00"/>
    <s v="ZBE1"/>
    <s v="ENL - Inv. Take Order"/>
    <s v="0015543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2"/>
    <n v="1839.9970000000001"/>
    <s v="VND"/>
    <s v=""/>
    <s v=""/>
    <s v="2900001954"/>
    <s v=""/>
    <s v="V01H010001"/>
    <s v="2101"/>
    <s v="Complete"/>
    <s v=""/>
    <s v="C6703324"/>
    <s v="BIG C - TAN HIEP"/>
    <s v="MTS"/>
    <n v="5"/>
    <x v="3"/>
    <x v="1"/>
  </r>
  <r>
    <s v="6750001857"/>
    <d v="2019-07-05T00:00:00"/>
    <s v="ZBE1"/>
    <s v="ENL - Inv. Take Order"/>
    <s v="0015544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455"/>
    <n v="155455"/>
    <s v=""/>
    <n v="1243640"/>
    <n v="0"/>
    <n v="124364"/>
    <n v="1368.0039999999999"/>
    <s v="VND"/>
    <s v=""/>
    <s v=""/>
    <s v="2900001950"/>
    <s v=""/>
    <s v="V01H010001"/>
    <s v="2101"/>
    <s v="Complete"/>
    <s v=""/>
    <s v="C6703320"/>
    <s v="BIG C - AN LAC"/>
    <s v="MTS"/>
    <n v="8"/>
    <x v="3"/>
    <x v="1"/>
  </r>
  <r>
    <s v="6750001857"/>
    <d v="2019-07-05T00:00:00"/>
    <s v="ZBE1"/>
    <s v="ENL - Inv. Take Order"/>
    <s v="0015544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4"/>
    <n v="1407.6020000000001"/>
    <s v="VND"/>
    <s v=""/>
    <s v=""/>
    <s v="2900001950"/>
    <s v=""/>
    <s v="V01H010001"/>
    <s v="2101"/>
    <s v="Complete"/>
    <s v=""/>
    <s v="C6703320"/>
    <s v="BIG C - AN LAC"/>
    <s v="MTS"/>
    <n v="6"/>
    <x v="3"/>
    <x v="1"/>
  </r>
  <r>
    <s v="6750001857"/>
    <d v="2019-07-05T00:00:00"/>
    <s v="ZBE1"/>
    <s v="ENL - Inv. Take Order"/>
    <s v="0015544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2"/>
    <n v="2069.998"/>
    <s v="VND"/>
    <s v=""/>
    <s v=""/>
    <s v="2900001950"/>
    <s v=""/>
    <s v="V01H010001"/>
    <s v="2101"/>
    <s v="Complete"/>
    <s v=""/>
    <s v="C6703320"/>
    <s v="BIG C - AN LAC"/>
    <s v="MTS"/>
    <n v="6"/>
    <x v="3"/>
    <x v="1"/>
  </r>
  <r>
    <s v="6750001857"/>
    <d v="2019-07-05T00:00:00"/>
    <s v="ZBE1"/>
    <s v="ENL - Inv. Take Order"/>
    <s v="0015544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50"/>
    <s v=""/>
    <s v="V01H010001"/>
    <s v="2101"/>
    <s v="Complete"/>
    <s v=""/>
    <s v="C6703320"/>
    <s v="BIG C - AN LAC"/>
    <s v="MTS"/>
    <n v="2"/>
    <x v="3"/>
    <x v="1"/>
  </r>
  <r>
    <s v="6750001858"/>
    <d v="2019-07-05T00:00:00"/>
    <s v="ZBE1"/>
    <s v="ENL - Inv. Take Order"/>
    <s v="0015545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1952"/>
    <s v=""/>
    <s v="V01H010001"/>
    <s v="2101"/>
    <s v="Complete"/>
    <s v=""/>
    <s v="C6703321"/>
    <s v="BIG C - MIEN DONG"/>
    <s v="MTS"/>
    <n v="3"/>
    <x v="1"/>
    <x v="1"/>
  </r>
  <r>
    <s v="6750001858"/>
    <d v="2019-07-05T00:00:00"/>
    <s v="ZBE1"/>
    <s v="ENL - Inv. Take Order"/>
    <s v="0015545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952"/>
    <s v=""/>
    <s v="V01H010001"/>
    <s v="2101"/>
    <s v="Complete"/>
    <s v=""/>
    <s v="C6703321"/>
    <s v="BIG C - MIEN DONG"/>
    <s v="MTS"/>
    <n v="10"/>
    <x v="1"/>
    <x v="1"/>
  </r>
  <r>
    <s v="6750001858"/>
    <d v="2019-07-05T00:00:00"/>
    <s v="ZBE1"/>
    <s v="ENL - Inv. Take Order"/>
    <s v="0015545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1952"/>
    <s v=""/>
    <s v="V01H010001"/>
    <s v="2101"/>
    <s v="Complete"/>
    <s v=""/>
    <s v="C6703321"/>
    <s v="BIG C - MIEN DONG"/>
    <s v="MTS"/>
    <n v="2"/>
    <x v="1"/>
    <x v="1"/>
  </r>
  <r>
    <s v="6750001858"/>
    <d v="2019-07-05T00:00:00"/>
    <s v="ZBE1"/>
    <s v="ENL - Inv. Take Order"/>
    <s v="0015545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01952"/>
    <s v=""/>
    <s v="V01H010001"/>
    <s v="2101"/>
    <s v="Complete"/>
    <s v=""/>
    <s v="C6703321"/>
    <s v="BIG C - MIEN DONG"/>
    <s v="MTS"/>
    <n v="4"/>
    <x v="1"/>
    <x v="1"/>
  </r>
  <r>
    <s v="6750001859"/>
    <d v="2019-07-05T00:00:00"/>
    <s v="ZBE1"/>
    <s v="ENL - Inv. Take Order"/>
    <s v="0015546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1955"/>
    <s v=""/>
    <s v="V01H010001"/>
    <s v="2101"/>
    <s v="Complete"/>
    <s v=""/>
    <s v="C6703327"/>
    <s v="BIG C - TRUONG CHINH"/>
    <s v="MTS"/>
    <n v="10"/>
    <x v="1"/>
    <x v="1"/>
  </r>
  <r>
    <s v="6750001859"/>
    <d v="2019-07-05T00:00:00"/>
    <s v="ZBE1"/>
    <s v="ENL - Inv. Take Order"/>
    <s v="0015546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1955"/>
    <s v=""/>
    <s v="V01H010001"/>
    <s v="2101"/>
    <s v="Complete"/>
    <s v=""/>
    <s v="C6703327"/>
    <s v="BIG C - TRUONG CHINH"/>
    <s v="MTS"/>
    <n v="10"/>
    <x v="1"/>
    <x v="1"/>
  </r>
  <r>
    <s v="6750001859"/>
    <d v="2019-07-05T00:00:00"/>
    <s v="ZBE1"/>
    <s v="ENL - Inv. Take Order"/>
    <s v="0015546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1955"/>
    <s v=""/>
    <s v="V01H010001"/>
    <s v="2101"/>
    <s v="Complete"/>
    <s v=""/>
    <s v="C6703327"/>
    <s v="BIG C - TRUONG CHINH"/>
    <s v="MTS"/>
    <n v="3"/>
    <x v="1"/>
    <x v="1"/>
  </r>
  <r>
    <s v="6750001859"/>
    <d v="2019-07-05T00:00:00"/>
    <s v="ZBE1"/>
    <s v="ENL - Inv. Take Order"/>
    <s v="0015546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1955"/>
    <s v=""/>
    <s v="V01H010001"/>
    <s v="2101"/>
    <s v="Complete"/>
    <s v=""/>
    <s v="C6703327"/>
    <s v="BIG C - TRUONG CHINH"/>
    <s v="MTS"/>
    <n v="2"/>
    <x v="1"/>
    <x v="1"/>
  </r>
  <r>
    <s v="6750001872"/>
    <d v="2019-07-05T00:00:00"/>
    <s v="ZBE1"/>
    <s v="ENL - Inv. Take Order"/>
    <s v="001555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200"/>
    <n v="200"/>
    <s v="CTN"/>
    <s v="CTN"/>
    <n v="185640"/>
    <n v="185640"/>
    <s v=""/>
    <n v="37128000"/>
    <n v="0"/>
    <n v="3712800"/>
    <n v="40840.800000000003"/>
    <s v="VND"/>
    <s v=""/>
    <s v=""/>
    <s v="2900001942"/>
    <s v=""/>
    <s v="V01H010001"/>
    <s v="2101"/>
    <s v="Canceled"/>
    <s v=""/>
    <s v="C6703148"/>
    <s v=""/>
    <s v=""/>
    <n v="200"/>
    <x v="0"/>
    <x v="3"/>
  </r>
  <r>
    <s v="6750001872"/>
    <d v="2019-07-05T00:00:00"/>
    <s v="ZBE1"/>
    <s v="ENL - Inv. Take Order"/>
    <s v="001555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50"/>
    <n v="50"/>
    <s v="CTN"/>
    <s v="CTN"/>
    <n v="232050"/>
    <n v="232050"/>
    <s v=""/>
    <n v="11602500"/>
    <n v="-2047500"/>
    <n v="1160250"/>
    <n v="12762.75"/>
    <s v="VND"/>
    <s v=""/>
    <s v=""/>
    <s v="2900001942"/>
    <s v=""/>
    <s v="V01H010001"/>
    <s v="2101"/>
    <s v="Canceled"/>
    <s v=""/>
    <s v="C6703148"/>
    <s v=""/>
    <s v=""/>
    <n v="50"/>
    <x v="0"/>
    <x v="3"/>
  </r>
  <r>
    <s v="6750001872"/>
    <d v="2019-07-05T00:00:00"/>
    <s v="ZBE1"/>
    <s v="ENL - Inv. Take Order"/>
    <s v="001555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30"/>
    <n v="30"/>
    <s v="CTN"/>
    <s v="CTN"/>
    <n v="273000"/>
    <n v="273000"/>
    <s v=""/>
    <n v="8190000"/>
    <n v="0"/>
    <n v="819000"/>
    <n v="9009"/>
    <s v="VND"/>
    <s v=""/>
    <s v=""/>
    <s v="2900001942"/>
    <s v=""/>
    <s v="V01H010001"/>
    <s v="2101"/>
    <s v="Canceled"/>
    <s v=""/>
    <s v="C6703148"/>
    <s v=""/>
    <s v=""/>
    <n v="30"/>
    <x v="0"/>
    <x v="3"/>
  </r>
  <r>
    <s v="6750001873"/>
    <d v="2019-07-05T00:00:00"/>
    <s v="ZBE1"/>
    <s v="ENL - Inv. Take Order"/>
    <s v="0015560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50"/>
    <n v="50"/>
    <s v="CTN"/>
    <s v="CTN"/>
    <n v="185640"/>
    <n v="185640"/>
    <s v=""/>
    <n v="9282000"/>
    <n v="0"/>
    <n v="928200"/>
    <n v="10210.200000000001"/>
    <s v="VND"/>
    <s v=""/>
    <s v=""/>
    <s v="2900001943"/>
    <s v=""/>
    <s v="V01H010001"/>
    <s v="2101"/>
    <s v="Canceled"/>
    <s v=""/>
    <s v="C6703148"/>
    <s v=""/>
    <s v=""/>
    <n v="50"/>
    <x v="0"/>
    <x v="3"/>
  </r>
  <r>
    <s v="6750001873"/>
    <d v="2019-07-05T00:00:00"/>
    <s v="ZBE1"/>
    <s v="ENL - Inv. Take Order"/>
    <s v="0015560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800"/>
    <n v="800"/>
    <s v="CTN"/>
    <s v="CTN"/>
    <n v="185640"/>
    <n v="185640"/>
    <s v=""/>
    <n v="148512000"/>
    <n v="0"/>
    <n v="14851200"/>
    <n v="163363.20000000001"/>
    <s v="VND"/>
    <s v=""/>
    <s v=""/>
    <s v="2900001943"/>
    <s v=""/>
    <s v="V01H010001"/>
    <s v="2101"/>
    <s v="Canceled"/>
    <s v=""/>
    <s v="C6703148"/>
    <s v=""/>
    <s v=""/>
    <n v="800"/>
    <x v="0"/>
    <x v="3"/>
  </r>
  <r>
    <s v="6750001873"/>
    <d v="2019-07-05T00:00:00"/>
    <s v="ZBE1"/>
    <s v="ENL - Inv. Take Order"/>
    <s v="0015560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50"/>
    <n v="50"/>
    <s v="CTN"/>
    <s v="CTN"/>
    <n v="232050"/>
    <n v="232050"/>
    <s v=""/>
    <n v="11602500"/>
    <n v="-2047500"/>
    <n v="1160250"/>
    <n v="12762.75"/>
    <s v="VND"/>
    <s v=""/>
    <s v=""/>
    <s v="2900001943"/>
    <s v=""/>
    <s v="V01H010001"/>
    <s v="2101"/>
    <s v="Canceled"/>
    <s v=""/>
    <s v="C6703148"/>
    <s v=""/>
    <s v=""/>
    <n v="50"/>
    <x v="0"/>
    <x v="3"/>
  </r>
  <r>
    <s v="6750001873"/>
    <d v="2019-07-05T00:00:00"/>
    <s v="ZBE1"/>
    <s v="ENL - Inv. Take Order"/>
    <s v="0015560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70"/>
    <n v="70"/>
    <s v="CTN"/>
    <s v="CTN"/>
    <n v="273000"/>
    <n v="273000"/>
    <s v=""/>
    <n v="19110000"/>
    <n v="0"/>
    <n v="1911000"/>
    <n v="21021"/>
    <s v="VND"/>
    <s v=""/>
    <s v=""/>
    <s v="2900001943"/>
    <s v=""/>
    <s v="V01H010001"/>
    <s v="2101"/>
    <s v="Canceled"/>
    <s v=""/>
    <s v="C6703148"/>
    <s v=""/>
    <s v=""/>
    <n v="70"/>
    <x v="0"/>
    <x v="3"/>
  </r>
  <r>
    <s v="6750001874"/>
    <d v="2019-07-05T00:00:00"/>
    <s v="ZBE1"/>
    <s v="ENL - Inv. Take Order"/>
    <s v="0015561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00"/>
    <n v="100"/>
    <s v="CTN"/>
    <s v="CTN"/>
    <n v="232050"/>
    <n v="232050"/>
    <s v=""/>
    <n v="23205000"/>
    <n v="-4095000"/>
    <n v="2320500"/>
    <n v="25525.5"/>
    <s v="VND"/>
    <s v=""/>
    <s v=""/>
    <s v="2900001944"/>
    <s v=""/>
    <s v="V01H010001"/>
    <s v="2101"/>
    <s v="Canceled"/>
    <s v=""/>
    <s v="C6703148"/>
    <s v=""/>
    <s v=""/>
    <n v="100"/>
    <x v="0"/>
    <x v="3"/>
  </r>
  <r>
    <s v="6750001875"/>
    <d v="2019-07-05T00:00:00"/>
    <s v="ZBE1"/>
    <s v="ENL - Inv. Take Order"/>
    <s v="0015562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880"/>
    <n v="880"/>
    <s v="CTN"/>
    <s v="CTN"/>
    <n v="107016"/>
    <n v="107016"/>
    <s v=""/>
    <n v="94174203"/>
    <n v="-28129957"/>
    <n v="9417420"/>
    <n v="103591.62300000001"/>
    <s v="VND"/>
    <s v=""/>
    <s v=""/>
    <s v="2900001958"/>
    <s v=""/>
    <s v="V01H010001"/>
    <s v="2101"/>
    <s v="Complete"/>
    <s v=""/>
    <s v="C6703148"/>
    <s v=""/>
    <s v=""/>
    <n v="880"/>
    <x v="0"/>
    <x v="3"/>
  </r>
  <r>
    <s v="6750001876"/>
    <d v="2019-07-05T00:00:00"/>
    <s v="ZBE1"/>
    <s v="ENL - Inv. Take Order"/>
    <s v="0015563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120"/>
    <n v="120"/>
    <s v="CTN"/>
    <s v="CTN"/>
    <n v="107016"/>
    <n v="107016"/>
    <s v=""/>
    <n v="12841937"/>
    <n v="-3835903"/>
    <n v="1284194"/>
    <n v="14126.130999999999"/>
    <s v="VND"/>
    <s v=""/>
    <s v=""/>
    <s v="2900001959"/>
    <s v=""/>
    <s v="V01H010001"/>
    <s v="2101"/>
    <s v="Complete"/>
    <s v=""/>
    <s v="C6703148"/>
    <s v=""/>
    <s v=""/>
    <n v="120"/>
    <x v="0"/>
    <x v="3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000"/>
    <n v="340000"/>
    <s v=""/>
    <n v="680000"/>
    <n v="0"/>
    <n v="68000"/>
    <n v="748"/>
    <s v="VND"/>
    <s v=""/>
    <s v=""/>
    <s v="2900002027"/>
    <s v=""/>
    <s v="V01H010001"/>
    <s v="2101"/>
    <s v="Canceled"/>
    <s v="MTS"/>
    <s v="C6703153"/>
    <s v=""/>
    <s v=""/>
    <n v="2"/>
    <x v="3"/>
    <x v="1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2027"/>
    <s v=""/>
    <s v="V01H010001"/>
    <s v="2101"/>
    <s v="Canceled"/>
    <s v="MTS"/>
    <s v="C6703153"/>
    <s v=""/>
    <s v=""/>
    <n v="2"/>
    <x v="3"/>
    <x v="1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027"/>
    <s v=""/>
    <s v="V01H010001"/>
    <s v="2101"/>
    <s v="Canceled"/>
    <s v="MTS"/>
    <s v="C6703153"/>
    <s v=""/>
    <s v=""/>
    <n v="3"/>
    <x v="3"/>
    <x v="1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027"/>
    <s v=""/>
    <s v="V01H010001"/>
    <s v="2101"/>
    <s v="Canceled"/>
    <s v="MTS"/>
    <s v="C6703153"/>
    <s v=""/>
    <s v=""/>
    <n v="3"/>
    <x v="3"/>
    <x v="1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3"/>
    <n v="1407.6010000000001"/>
    <s v="VND"/>
    <s v=""/>
    <s v=""/>
    <s v="2900002027"/>
    <s v=""/>
    <s v="V01H010001"/>
    <s v="2101"/>
    <s v="Canceled"/>
    <s v="MTS"/>
    <s v="C6703153"/>
    <s v=""/>
    <s v=""/>
    <n v="6"/>
    <x v="3"/>
    <x v="1"/>
  </r>
  <r>
    <s v="6750001906"/>
    <d v="2019-07-09T00:00:00"/>
    <s v="ZBE1"/>
    <s v="ENL - Inv. Take Order"/>
    <s v="001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2027"/>
    <s v=""/>
    <s v="V01H010001"/>
    <s v="2101"/>
    <s v="Canceled"/>
    <s v="MTS"/>
    <s v="C6703153"/>
    <s v=""/>
    <s v=""/>
    <n v="1"/>
    <x v="3"/>
    <x v="1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031"/>
    <s v=""/>
    <s v="V01H010001"/>
    <s v="2101"/>
    <s v="Complete"/>
    <s v="MTN"/>
    <s v="C6703160"/>
    <s v=""/>
    <s v=""/>
    <n v="10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170"/>
    <n v="170"/>
    <s v="CTN"/>
    <s v="CTN"/>
    <n v="340000"/>
    <n v="340000"/>
    <s v=""/>
    <n v="57800000"/>
    <n v="0"/>
    <n v="5780000"/>
    <n v="63580"/>
    <s v="VND"/>
    <s v=""/>
    <s v=""/>
    <s v="2900002031"/>
    <s v=""/>
    <s v="V01H010001"/>
    <s v="2101"/>
    <s v="Complete"/>
    <s v="MTN"/>
    <s v="C6703160"/>
    <s v=""/>
    <s v=""/>
    <n v="170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38"/>
    <s v="Richoco Wfr 17g"/>
    <n v="10"/>
    <n v="10"/>
    <s v="CTN"/>
    <s v="CTN"/>
    <n v="213273"/>
    <n v="213273"/>
    <s v=""/>
    <n v="2132730"/>
    <n v="0"/>
    <n v="213273"/>
    <n v="2346.0030000000002"/>
    <s v="VND"/>
    <s v=""/>
    <s v=""/>
    <s v="2900002031"/>
    <s v=""/>
    <s v="V01H010001"/>
    <s v="2101"/>
    <s v="Complete"/>
    <s v="MTN"/>
    <s v="C6703160"/>
    <s v=""/>
    <s v=""/>
    <n v="10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31017"/>
    <s v="Richoco Wfr 58g"/>
    <n v="6"/>
    <n v="6"/>
    <s v="CTN"/>
    <s v="CTN"/>
    <n v="300000"/>
    <n v="300000"/>
    <s v=""/>
    <n v="1800000"/>
    <n v="0"/>
    <n v="180000"/>
    <n v="1980"/>
    <s v="VND"/>
    <s v=""/>
    <s v=""/>
    <s v="2900002031"/>
    <s v=""/>
    <s v="V01H010001"/>
    <s v="2101"/>
    <s v="Complete"/>
    <s v="MTN"/>
    <s v="C6703160"/>
    <s v=""/>
    <s v=""/>
    <n v="6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300000"/>
    <n v="300000"/>
    <s v=""/>
    <n v="1500000"/>
    <n v="0"/>
    <n v="150000"/>
    <n v="1650"/>
    <s v="VND"/>
    <s v=""/>
    <s v=""/>
    <s v="2900002031"/>
    <s v=""/>
    <s v="V01H010001"/>
    <s v="2101"/>
    <s v="Complete"/>
    <s v="MTN"/>
    <s v="C6703160"/>
    <s v=""/>
    <s v=""/>
    <n v="5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031"/>
    <s v=""/>
    <s v="V01H010001"/>
    <s v="2101"/>
    <s v="Complete"/>
    <s v="MTN"/>
    <s v="C6703160"/>
    <s v=""/>
    <s v=""/>
    <n v="10"/>
    <x v="2"/>
    <x v="2"/>
  </r>
  <r>
    <s v="6750001907"/>
    <d v="2019-07-09T00:00:00"/>
    <s v="ZBE1"/>
    <s v="ENL - Inv. Take Order"/>
    <s v="0016161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02031"/>
    <s v=""/>
    <s v="V01H010001"/>
    <s v="2101"/>
    <s v="Complete"/>
    <s v="MTN"/>
    <s v="C6703160"/>
    <s v=""/>
    <s v=""/>
    <n v="3"/>
    <x v="2"/>
    <x v="2"/>
  </r>
  <r>
    <s v="6750001908"/>
    <d v="2019-07-09T00:00:00"/>
    <s v="ZBE1"/>
    <s v="ENL - Inv. Take Order"/>
    <s v="0016162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030"/>
    <s v=""/>
    <s v="V01H010001"/>
    <s v="2101"/>
    <s v="Complete"/>
    <s v="MTS"/>
    <s v="C6703158"/>
    <s v=""/>
    <s v=""/>
    <n v="10"/>
    <x v="3"/>
    <x v="1"/>
  </r>
  <r>
    <s v="6750001908"/>
    <d v="2019-07-09T00:00:00"/>
    <s v="ZBE1"/>
    <s v="ENL - Inv. Take Order"/>
    <s v="0016162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000"/>
    <n v="340000"/>
    <s v=""/>
    <n v="1020000"/>
    <n v="0"/>
    <n v="102000"/>
    <n v="1122"/>
    <s v="VND"/>
    <s v=""/>
    <s v=""/>
    <s v="2900002030"/>
    <s v=""/>
    <s v="V01H010001"/>
    <s v="2101"/>
    <s v="Complete"/>
    <s v="MTS"/>
    <s v="C6703158"/>
    <s v=""/>
    <s v=""/>
    <n v="3"/>
    <x v="3"/>
    <x v="1"/>
  </r>
  <r>
    <s v="6750001908"/>
    <d v="2019-07-09T00:00:00"/>
    <s v="ZBE1"/>
    <s v="ENL - Inv. Take Order"/>
    <s v="0016162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030"/>
    <s v=""/>
    <s v="V01H010001"/>
    <s v="2101"/>
    <s v="Complete"/>
    <s v="MTS"/>
    <s v="C6703158"/>
    <s v=""/>
    <s v=""/>
    <n v="2"/>
    <x v="3"/>
    <x v="1"/>
  </r>
  <r>
    <s v="6750001908"/>
    <d v="2019-07-09T00:00:00"/>
    <s v="ZBE1"/>
    <s v="ENL - Inv. Take Order"/>
    <s v="0016162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00000"/>
    <n v="300000"/>
    <s v=""/>
    <n v="300000"/>
    <n v="0"/>
    <n v="30000"/>
    <n v="330"/>
    <s v="VND"/>
    <s v=""/>
    <s v=""/>
    <s v="2900002030"/>
    <s v=""/>
    <s v="V01H010001"/>
    <s v="2101"/>
    <s v="Complete"/>
    <s v="MTS"/>
    <s v="C6703158"/>
    <s v=""/>
    <s v=""/>
    <n v="1"/>
    <x v="3"/>
    <x v="1"/>
  </r>
  <r>
    <s v="6750001908"/>
    <d v="2019-07-09T00:00:00"/>
    <s v="ZBE1"/>
    <s v="ENL - Inv. Take Order"/>
    <s v="0016162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02030"/>
    <s v=""/>
    <s v="V01H010001"/>
    <s v="2101"/>
    <s v="Complete"/>
    <s v="MTS"/>
    <s v="C6703158"/>
    <s v=""/>
    <s v=""/>
    <n v="3"/>
    <x v="3"/>
    <x v="1"/>
  </r>
  <r>
    <s v="6750001909"/>
    <d v="2019-07-09T00:00:00"/>
    <s v="ZBE1"/>
    <s v="ENL - Inv. Take Order"/>
    <s v="001616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2028"/>
    <s v=""/>
    <s v="V01H010001"/>
    <s v="2101"/>
    <s v="Complete"/>
    <s v="MTS"/>
    <s v="C6703151"/>
    <s v=""/>
    <s v=""/>
    <n v="20"/>
    <x v="1"/>
    <x v="1"/>
  </r>
  <r>
    <s v="6750001909"/>
    <d v="2019-07-09T00:00:00"/>
    <s v="ZBE1"/>
    <s v="ENL - Inv. Take Order"/>
    <s v="001616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000"/>
    <n v="340000"/>
    <s v=""/>
    <n v="5100000"/>
    <n v="0"/>
    <n v="510000"/>
    <n v="5610"/>
    <s v="VND"/>
    <s v=""/>
    <s v=""/>
    <s v="2900002028"/>
    <s v=""/>
    <s v="V01H010001"/>
    <s v="2101"/>
    <s v="Complete"/>
    <s v="MTS"/>
    <s v="C6703151"/>
    <s v=""/>
    <s v=""/>
    <n v="15"/>
    <x v="1"/>
    <x v="1"/>
  </r>
  <r>
    <s v="6750001909"/>
    <d v="2019-07-09T00:00:00"/>
    <s v="ZBE1"/>
    <s v="ENL - Inv. Take Order"/>
    <s v="001616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028"/>
    <s v=""/>
    <s v="V01H010001"/>
    <s v="2101"/>
    <s v="Complete"/>
    <s v="MTS"/>
    <s v="C6703151"/>
    <s v=""/>
    <s v=""/>
    <n v="2"/>
    <x v="1"/>
    <x v="1"/>
  </r>
  <r>
    <s v="6750001910"/>
    <d v="2019-07-09T00:00:00"/>
    <s v="ZBE1"/>
    <s v="ENL - Inv. Take Order"/>
    <s v="0016164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032"/>
    <s v=""/>
    <s v="V01H010001"/>
    <s v="2101"/>
    <s v="Complete"/>
    <s v="MTS"/>
    <s v="C6703151"/>
    <s v=""/>
    <s v=""/>
    <n v="5"/>
    <x v="1"/>
    <x v="1"/>
  </r>
  <r>
    <s v="6750001910"/>
    <d v="2019-07-09T00:00:00"/>
    <s v="ZBE1"/>
    <s v="ENL - Inv. Take Order"/>
    <s v="0016164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032"/>
    <s v=""/>
    <s v="V01H010001"/>
    <s v="2101"/>
    <s v="Complete"/>
    <s v="MTS"/>
    <s v="C6703151"/>
    <s v=""/>
    <s v=""/>
    <n v="3"/>
    <x v="1"/>
    <x v="1"/>
  </r>
  <r>
    <s v="6750001910"/>
    <d v="2019-07-09T00:00:00"/>
    <s v="ZBE1"/>
    <s v="ENL - Inv. Take Order"/>
    <s v="0016164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5"/>
    <n v="15"/>
    <s v="CTN"/>
    <s v="CTN"/>
    <n v="213273"/>
    <n v="213273"/>
    <s v=""/>
    <n v="3199095"/>
    <n v="0"/>
    <n v="319909"/>
    <n v="3519.0039999999999"/>
    <s v="VND"/>
    <s v=""/>
    <s v=""/>
    <s v="2900002032"/>
    <s v=""/>
    <s v="V01H010001"/>
    <s v="2101"/>
    <s v="Complete"/>
    <s v="MTS"/>
    <s v="C6703151"/>
    <s v=""/>
    <s v=""/>
    <n v="15"/>
    <x v="1"/>
    <x v="1"/>
  </r>
  <r>
    <s v="6750001910"/>
    <d v="2019-07-09T00:00:00"/>
    <s v="ZBE1"/>
    <s v="ENL - Inv. Take Order"/>
    <s v="0016164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032"/>
    <s v=""/>
    <s v="V01H010001"/>
    <s v="2101"/>
    <s v="Complete"/>
    <s v="MTS"/>
    <s v="C6703151"/>
    <s v=""/>
    <s v=""/>
    <n v="2"/>
    <x v="1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014"/>
    <s v=""/>
    <s v="V01H010001"/>
    <s v="2101"/>
    <s v="Complete"/>
    <s v=""/>
    <s v="C6703323"/>
    <s v="BIG C - GO VAP"/>
    <s v="MTS"/>
    <n v="5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014"/>
    <s v=""/>
    <s v="V01H010001"/>
    <s v="2101"/>
    <s v="Complete"/>
    <s v=""/>
    <s v="C6703323"/>
    <s v="BIG C - GO VAP"/>
    <s v="MTS"/>
    <n v="2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6"/>
    <n v="1173.001"/>
    <s v="VND"/>
    <s v=""/>
    <s v=""/>
    <s v="2900002014"/>
    <s v=""/>
    <s v="V01H010001"/>
    <s v="2101"/>
    <s v="Complete"/>
    <s v=""/>
    <s v="C6703323"/>
    <s v="BIG C - GO VAP"/>
    <s v="MTS"/>
    <n v="5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014"/>
    <s v=""/>
    <s v="V01H010001"/>
    <s v="2101"/>
    <s v="Complete"/>
    <s v=""/>
    <s v="C6703323"/>
    <s v="BIG C - GO VAP"/>
    <s v="MTS"/>
    <n v="3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014"/>
    <s v=""/>
    <s v="V01H010001"/>
    <s v="2101"/>
    <s v="Complete"/>
    <s v=""/>
    <s v="C6703323"/>
    <s v="BIG C - GO VAP"/>
    <s v="MTS"/>
    <n v="2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014"/>
    <s v=""/>
    <s v="V01H010001"/>
    <s v="2101"/>
    <s v="Complete"/>
    <s v=""/>
    <s v="C6703323"/>
    <s v="BIG C - GO VAP"/>
    <s v="MTS"/>
    <n v="2"/>
    <x v="3"/>
    <x v="1"/>
  </r>
  <r>
    <s v="6750001911"/>
    <d v="2019-07-09T00:00:00"/>
    <s v="ZBE1"/>
    <s v="ENL - Inv. Take Order"/>
    <s v="0016165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014"/>
    <s v=""/>
    <s v="V01H010001"/>
    <s v="2101"/>
    <s v="Complete"/>
    <s v=""/>
    <s v="C6703323"/>
    <s v="BIG C - GO VAP"/>
    <s v="MTS"/>
    <n v="2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455"/>
    <n v="155455"/>
    <s v=""/>
    <n v="1243640"/>
    <n v="0"/>
    <n v="124364"/>
    <n v="1368.0039999999999"/>
    <s v="VND"/>
    <s v=""/>
    <s v=""/>
    <s v="2900002015"/>
    <s v=""/>
    <s v="V01H010001"/>
    <s v="2101"/>
    <s v="Complete"/>
    <s v=""/>
    <s v="C6703329"/>
    <s v="BIG C - AN PHU"/>
    <s v="MTS"/>
    <n v="8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015"/>
    <s v=""/>
    <s v="V01H010001"/>
    <s v="2101"/>
    <s v="Complete"/>
    <s v=""/>
    <s v="C6703329"/>
    <s v="BIG C - AN PHU"/>
    <s v="MTS"/>
    <n v="2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2"/>
    <n v="1407.6"/>
    <s v="VND"/>
    <s v=""/>
    <s v=""/>
    <s v="2900002015"/>
    <s v=""/>
    <s v="V01H010001"/>
    <s v="2101"/>
    <s v="Complete"/>
    <s v=""/>
    <s v="C6703329"/>
    <s v="BIG C - AN PHU"/>
    <s v="MTS"/>
    <n v="6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015"/>
    <s v=""/>
    <s v="V01H010001"/>
    <s v="2101"/>
    <s v="Complete"/>
    <s v=""/>
    <s v="C6703329"/>
    <s v="BIG C - AN PHU"/>
    <s v="MTS"/>
    <n v="3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015"/>
    <s v=""/>
    <s v="V01H010001"/>
    <s v="2101"/>
    <s v="Complete"/>
    <s v=""/>
    <s v="C6703329"/>
    <s v="BIG C - AN PHU"/>
    <s v="MTS"/>
    <n v="1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015"/>
    <s v=""/>
    <s v="V01H010001"/>
    <s v="2101"/>
    <s v="Complete"/>
    <s v=""/>
    <s v="C6703329"/>
    <s v="BIG C - AN PHU"/>
    <s v="MTS"/>
    <n v="1"/>
    <x v="3"/>
    <x v="1"/>
  </r>
  <r>
    <s v="6750001912"/>
    <d v="2019-07-09T00:00:00"/>
    <s v="ZBE1"/>
    <s v="ENL - Inv. Take Order"/>
    <s v="0016166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015"/>
    <s v=""/>
    <s v="V01H010001"/>
    <s v="2101"/>
    <s v="Complete"/>
    <s v=""/>
    <s v="C6703329"/>
    <s v="BIG C - AN PHU"/>
    <s v="MTS"/>
    <n v="1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55455"/>
    <n v="155455"/>
    <s v=""/>
    <n v="4663650"/>
    <n v="0"/>
    <n v="466365"/>
    <n v="5130.0150000000003"/>
    <s v="VND"/>
    <s v=""/>
    <s v=""/>
    <s v="2900002079"/>
    <s v=""/>
    <s v="V01H010001"/>
    <s v="2101"/>
    <s v="Complete"/>
    <s v="MTS"/>
    <s v="C6703150"/>
    <s v=""/>
    <s v=""/>
    <n v="30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000"/>
    <n v="340000"/>
    <s v=""/>
    <n v="5100000"/>
    <n v="0"/>
    <n v="510000"/>
    <n v="5610"/>
    <s v="VND"/>
    <s v=""/>
    <s v=""/>
    <s v="2900002079"/>
    <s v=""/>
    <s v="V01H010001"/>
    <s v="2101"/>
    <s v="Complete"/>
    <s v="MTS"/>
    <s v="C6703150"/>
    <s v=""/>
    <s v=""/>
    <n v="15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079"/>
    <s v=""/>
    <s v="V01H010001"/>
    <s v="2101"/>
    <s v="Complete"/>
    <s v="MTS"/>
    <s v="C6703150"/>
    <s v=""/>
    <s v=""/>
    <n v="5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079"/>
    <s v=""/>
    <s v="V01H010001"/>
    <s v="2101"/>
    <s v="Complete"/>
    <s v="MTS"/>
    <s v="C6703150"/>
    <s v=""/>
    <s v=""/>
    <n v="2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079"/>
    <s v=""/>
    <s v="V01H010001"/>
    <s v="2101"/>
    <s v="Complete"/>
    <s v="MTS"/>
    <s v="C6703150"/>
    <s v=""/>
    <s v=""/>
    <n v="3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55"/>
    <s v="Na 17g - MT"/>
    <n v="40"/>
    <n v="40"/>
    <s v="CTN"/>
    <s v="CTN"/>
    <n v="213273"/>
    <n v="213273"/>
    <s v=""/>
    <n v="8530920"/>
    <n v="0"/>
    <n v="853092"/>
    <n v="9384.0120000000006"/>
    <s v="VND"/>
    <s v=""/>
    <s v=""/>
    <s v="2900002079"/>
    <s v=""/>
    <s v="V01H010001"/>
    <s v="2101"/>
    <s v="Complete"/>
    <s v="MTS"/>
    <s v="C6703150"/>
    <s v=""/>
    <s v=""/>
    <n v="40"/>
    <x v="3"/>
    <x v="1"/>
  </r>
  <r>
    <s v="6750001963"/>
    <d v="2019-07-10T00:00:00"/>
    <s v="ZBE1"/>
    <s v="ENL - Inv. Take Order"/>
    <s v="001661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20000"/>
    <n v="320000"/>
    <s v=""/>
    <n v="1600000"/>
    <n v="0"/>
    <n v="160000"/>
    <n v="1760"/>
    <s v="VND"/>
    <s v=""/>
    <s v=""/>
    <s v="2900002079"/>
    <s v=""/>
    <s v="V01H010001"/>
    <s v="2101"/>
    <s v="Complete"/>
    <s v="MTS"/>
    <s v="C6703150"/>
    <s v=""/>
    <s v=""/>
    <n v="5"/>
    <x v="3"/>
    <x v="1"/>
  </r>
  <r>
    <s v="6750001964"/>
    <d v="2019-07-10T00:00:00"/>
    <s v="ZBE1"/>
    <s v="ENL - Inv. Take Order"/>
    <s v="001661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081"/>
    <s v=""/>
    <s v="V01H010001"/>
    <s v="2101"/>
    <s v="Complete"/>
    <s v="MTS"/>
    <s v="C6703149"/>
    <s v=""/>
    <s v=""/>
    <n v="10"/>
    <x v="1"/>
    <x v="1"/>
  </r>
  <r>
    <s v="6750001964"/>
    <d v="2019-07-10T00:00:00"/>
    <s v="ZBE1"/>
    <s v="ENL - Inv. Take Order"/>
    <s v="001661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000"/>
    <n v="340000"/>
    <s v=""/>
    <n v="680000"/>
    <n v="0"/>
    <n v="68000"/>
    <n v="748"/>
    <s v="VND"/>
    <s v=""/>
    <s v=""/>
    <s v="2900002081"/>
    <s v=""/>
    <s v="V01H010001"/>
    <s v="2101"/>
    <s v="Complete"/>
    <s v="MTS"/>
    <s v="C6703149"/>
    <s v=""/>
    <s v=""/>
    <n v="2"/>
    <x v="1"/>
    <x v="1"/>
  </r>
  <r>
    <s v="6750001964"/>
    <d v="2019-07-10T00:00:00"/>
    <s v="ZBE1"/>
    <s v="ENL - Inv. Take Order"/>
    <s v="001661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00000"/>
    <n v="300000"/>
    <s v=""/>
    <n v="1500000"/>
    <n v="0"/>
    <n v="150000"/>
    <n v="1650"/>
    <s v="VND"/>
    <s v=""/>
    <s v=""/>
    <s v="2900002081"/>
    <s v=""/>
    <s v="V01H010001"/>
    <s v="2101"/>
    <s v="Complete"/>
    <s v="MTS"/>
    <s v="C6703149"/>
    <s v=""/>
    <s v=""/>
    <n v="5"/>
    <x v="1"/>
    <x v="1"/>
  </r>
  <r>
    <s v="6750001964"/>
    <d v="2019-07-10T00:00:00"/>
    <s v="ZBE1"/>
    <s v="ENL - Inv. Take Order"/>
    <s v="001661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00000"/>
    <n v="300000"/>
    <s v=""/>
    <n v="1500000"/>
    <n v="0"/>
    <n v="150000"/>
    <n v="1650"/>
    <s v="VND"/>
    <s v=""/>
    <s v=""/>
    <s v="2900002081"/>
    <s v=""/>
    <s v="V01H010001"/>
    <s v="2101"/>
    <s v="Complete"/>
    <s v="MTS"/>
    <s v="C6703149"/>
    <s v=""/>
    <s v=""/>
    <n v="5"/>
    <x v="1"/>
    <x v="1"/>
  </r>
  <r>
    <s v="6750001964"/>
    <d v="2019-07-10T00:00:00"/>
    <s v="ZBE1"/>
    <s v="ENL - Inv. Take Order"/>
    <s v="001661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20000"/>
    <n v="320000"/>
    <s v=""/>
    <n v="320000"/>
    <n v="0"/>
    <n v="32000"/>
    <n v="352"/>
    <s v="VND"/>
    <s v=""/>
    <s v=""/>
    <s v="2900002081"/>
    <s v=""/>
    <s v="V01H010001"/>
    <s v="2101"/>
    <s v="Complete"/>
    <s v="MTS"/>
    <s v="C6703149"/>
    <s v=""/>
    <s v=""/>
    <n v="1"/>
    <x v="1"/>
    <x v="1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63"/>
    <s v="Na 8,5g"/>
    <n v="100"/>
    <n v="100"/>
    <s v="CTN"/>
    <s v="CTN"/>
    <n v="152727"/>
    <n v="152727"/>
    <s v=""/>
    <n v="15272700"/>
    <n v="0"/>
    <n v="1527270"/>
    <n v="16799.97"/>
    <s v="VND"/>
    <s v=""/>
    <s v=""/>
    <s v="2900002078"/>
    <s v=""/>
    <s v="V01H010001"/>
    <s v="2101"/>
    <s v="Complete"/>
    <s v=""/>
    <s v="C6703347"/>
    <s v=""/>
    <s v=""/>
    <n v="10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50"/>
    <n v="50"/>
    <s v="CTN"/>
    <s v="CTN"/>
    <n v="340000"/>
    <n v="340000"/>
    <s v=""/>
    <n v="17000000"/>
    <n v="0"/>
    <n v="1700000"/>
    <n v="18700"/>
    <s v="VND"/>
    <s v=""/>
    <s v=""/>
    <s v="2900002078"/>
    <s v=""/>
    <s v="V01H010001"/>
    <s v="2101"/>
    <s v="Complete"/>
    <s v=""/>
    <s v="C6703347"/>
    <s v=""/>
    <s v=""/>
    <n v="5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20"/>
    <n v="20"/>
    <s v="CTN"/>
    <s v="CTN"/>
    <n v="204000"/>
    <n v="204000"/>
    <s v=""/>
    <n v="4080000"/>
    <n v="0"/>
    <n v="408000"/>
    <n v="4488"/>
    <s v="VND"/>
    <s v=""/>
    <s v=""/>
    <s v="2900002078"/>
    <s v=""/>
    <s v="V01H010001"/>
    <s v="2101"/>
    <s v="Complete"/>
    <s v=""/>
    <s v="C6703347"/>
    <s v=""/>
    <s v=""/>
    <n v="2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100"/>
    <n v="100"/>
    <s v="CTN"/>
    <s v="CTN"/>
    <n v="204000"/>
    <n v="204000"/>
    <s v=""/>
    <n v="20400000"/>
    <n v="0"/>
    <n v="2040000"/>
    <n v="22440"/>
    <s v="VND"/>
    <s v=""/>
    <s v=""/>
    <s v="2900002078"/>
    <s v=""/>
    <s v="V01H010001"/>
    <s v="2101"/>
    <s v="Complete"/>
    <s v=""/>
    <s v="C6703347"/>
    <s v=""/>
    <s v=""/>
    <n v="10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60"/>
    <n v="60"/>
    <s v="CTN"/>
    <s v="CTN"/>
    <n v="255000"/>
    <n v="255000"/>
    <s v=""/>
    <n v="15300000"/>
    <n v="-2700000"/>
    <n v="1530000"/>
    <n v="16830"/>
    <s v="VND"/>
    <s v=""/>
    <s v=""/>
    <s v="2900002078"/>
    <s v=""/>
    <s v="V01H010001"/>
    <s v="2101"/>
    <s v="Complete"/>
    <s v=""/>
    <s v="C6703347"/>
    <s v=""/>
    <s v=""/>
    <n v="6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50"/>
    <n v="50"/>
    <s v="CTN"/>
    <s v="CTN"/>
    <n v="255000"/>
    <n v="255000"/>
    <s v=""/>
    <n v="12750000"/>
    <n v="-2250000"/>
    <n v="1275000"/>
    <n v="14025"/>
    <s v="VND"/>
    <s v=""/>
    <s v=""/>
    <s v="2900002078"/>
    <s v=""/>
    <s v="V01H010001"/>
    <s v="2101"/>
    <s v="Complete"/>
    <s v=""/>
    <s v="C6703347"/>
    <s v=""/>
    <s v=""/>
    <n v="50"/>
    <x v="0"/>
    <x v="0"/>
  </r>
  <r>
    <s v="6750001965"/>
    <d v="2019-07-10T00:00:00"/>
    <s v="ZBE1"/>
    <s v="ENL - Inv. Take Order"/>
    <s v="001661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20"/>
    <n v="20"/>
    <s v="CTN"/>
    <s v="CTN"/>
    <n v="300000"/>
    <n v="300000"/>
    <s v=""/>
    <n v="6000000"/>
    <n v="0"/>
    <n v="600000"/>
    <n v="6600"/>
    <s v="VND"/>
    <s v=""/>
    <s v=""/>
    <s v="2900002078"/>
    <s v=""/>
    <s v="V01H010001"/>
    <s v="2101"/>
    <s v="Complete"/>
    <s v=""/>
    <s v="C6703347"/>
    <s v=""/>
    <s v=""/>
    <n v="20"/>
    <x v="0"/>
    <x v="0"/>
  </r>
  <r>
    <s v="6750001974"/>
    <d v="2019-07-11T00:00:00"/>
    <s v="ZBE1"/>
    <s v="ENL - Inv. Take Order"/>
    <s v="001662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200"/>
    <n v="200"/>
    <s v="CTN"/>
    <s v="CTN"/>
    <n v="232050"/>
    <n v="232050"/>
    <s v=""/>
    <n v="46410000"/>
    <n v="-8190000"/>
    <n v="4641000"/>
    <n v="51051"/>
    <s v="VND"/>
    <s v=""/>
    <s v=""/>
    <s v="2900002110"/>
    <s v=""/>
    <s v="V01H010001"/>
    <s v="2101"/>
    <s v="Complete"/>
    <s v=""/>
    <s v="C6703148"/>
    <s v=""/>
    <s v=""/>
    <n v="200"/>
    <x v="0"/>
    <x v="3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098"/>
    <s v=""/>
    <s v="V01H010001"/>
    <s v="2101"/>
    <s v="Complete"/>
    <s v=""/>
    <s v="C6703366"/>
    <s v="BIG C - THANG LONG"/>
    <s v="MTN"/>
    <n v="10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455"/>
    <n v="355455"/>
    <s v=""/>
    <n v="1777275"/>
    <n v="0"/>
    <n v="177726"/>
    <n v="1955.001"/>
    <s v="VND"/>
    <s v=""/>
    <s v=""/>
    <s v="2900002098"/>
    <s v=""/>
    <s v="V01H010001"/>
    <s v="2101"/>
    <s v="Complete"/>
    <s v=""/>
    <s v="C6703366"/>
    <s v="BIG C - THANG LONG"/>
    <s v="MTN"/>
    <n v="5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098"/>
    <s v=""/>
    <s v="V01H010001"/>
    <s v="2101"/>
    <s v="Complete"/>
    <s v=""/>
    <s v="C6703366"/>
    <s v="BIG C - THANG LONG"/>
    <s v="MTN"/>
    <n v="5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098"/>
    <s v=""/>
    <s v="V01H010001"/>
    <s v="2101"/>
    <s v="Complete"/>
    <s v=""/>
    <s v="C6703366"/>
    <s v="BIG C - THANG LONG"/>
    <s v="MTN"/>
    <n v="5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636"/>
    <n v="313636"/>
    <s v=""/>
    <n v="1568180"/>
    <n v="0"/>
    <n v="156818"/>
    <n v="1724.998"/>
    <s v="VND"/>
    <s v=""/>
    <s v=""/>
    <s v="2900002098"/>
    <s v=""/>
    <s v="V01H010001"/>
    <s v="2101"/>
    <s v="Complete"/>
    <s v=""/>
    <s v="C6703366"/>
    <s v="BIG C - THANG LONG"/>
    <s v="MTN"/>
    <n v="5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2098"/>
    <s v=""/>
    <s v="V01H010001"/>
    <s v="2101"/>
    <s v="Complete"/>
    <s v=""/>
    <s v="C6703366"/>
    <s v="BIG C - THANG LONG"/>
    <s v="MTN"/>
    <n v="3"/>
    <x v="4"/>
    <x v="2"/>
  </r>
  <r>
    <s v="6750001975"/>
    <d v="2019-07-11T00:00:00"/>
    <s v="ZBE1"/>
    <s v="ENL - Inv. Take Order"/>
    <s v="0016625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098"/>
    <s v=""/>
    <s v="V01H010001"/>
    <s v="2101"/>
    <s v="Complete"/>
    <s v=""/>
    <s v="C6703366"/>
    <s v="BIG C - THANG LONG"/>
    <s v="MTN"/>
    <n v="3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100"/>
    <s v=""/>
    <s v="V01H010001"/>
    <s v="2101"/>
    <s v="Complete"/>
    <s v=""/>
    <s v="C6703361"/>
    <s v="BIG C - HAI PHONG"/>
    <s v="MTN"/>
    <n v="5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100"/>
    <s v=""/>
    <s v="V01H010001"/>
    <s v="2101"/>
    <s v="Complete"/>
    <s v=""/>
    <s v="C6703361"/>
    <s v="BIG C - HAI PHONG"/>
    <s v="MTN"/>
    <n v="3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0"/>
    <n v="2069.9960000000001"/>
    <s v="VND"/>
    <s v=""/>
    <s v=""/>
    <s v="2900002100"/>
    <s v=""/>
    <s v="V01H010001"/>
    <s v="2101"/>
    <s v="Complete"/>
    <s v=""/>
    <s v="C6703361"/>
    <s v="BIG C - HAI PHONG"/>
    <s v="MTN"/>
    <n v="6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100"/>
    <s v=""/>
    <s v="V01H010001"/>
    <s v="2101"/>
    <s v="Complete"/>
    <s v=""/>
    <s v="C6703361"/>
    <s v="BIG C - HAI PHONG"/>
    <s v="MTN"/>
    <n v="1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100"/>
    <s v=""/>
    <s v="V01H010001"/>
    <s v="2101"/>
    <s v="Complete"/>
    <s v=""/>
    <s v="C6703361"/>
    <s v="BIG C - HAI PHONG"/>
    <s v="MTN"/>
    <n v="2"/>
    <x v="4"/>
    <x v="2"/>
  </r>
  <r>
    <s v="6750001976"/>
    <d v="2019-07-11T00:00:00"/>
    <s v="ZBE1"/>
    <s v="ENL - Inv. Take Order"/>
    <s v="001662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100"/>
    <s v=""/>
    <s v="V01H010001"/>
    <s v="2101"/>
    <s v="Complete"/>
    <s v=""/>
    <s v="C6703361"/>
    <s v="BIG C - HAI PHONG"/>
    <s v="MTN"/>
    <n v="1"/>
    <x v="4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63"/>
    <s v="Na 8,5g"/>
    <n v="9"/>
    <n v="9"/>
    <s v="CTN"/>
    <s v="CTN"/>
    <n v="155455"/>
    <n v="155455"/>
    <s v=""/>
    <n v="1399095"/>
    <n v="0"/>
    <n v="139910"/>
    <n v="1539.0050000000001"/>
    <s v="VND"/>
    <s v=""/>
    <s v=""/>
    <s v="2900002101"/>
    <s v=""/>
    <s v="V01H010001"/>
    <s v="2101"/>
    <s v="Complete"/>
    <s v=""/>
    <s v="C6703350"/>
    <s v="BIG C - DA NANG"/>
    <s v="MTN"/>
    <n v="9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101"/>
    <s v=""/>
    <s v="V01H010001"/>
    <s v="2101"/>
    <s v="Complete"/>
    <s v=""/>
    <s v="C6703350"/>
    <s v="BIG C - DA NANG"/>
    <s v="MTN"/>
    <n v="1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101"/>
    <s v=""/>
    <s v="V01H010001"/>
    <s v="2101"/>
    <s v="Complete"/>
    <s v=""/>
    <s v="C6703350"/>
    <s v="BIG C - DA NANG"/>
    <s v="MTN"/>
    <n v="1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101"/>
    <s v=""/>
    <s v="V01H010001"/>
    <s v="2101"/>
    <s v="Complete"/>
    <s v=""/>
    <s v="C6703350"/>
    <s v="BIG C - DA NANG"/>
    <s v="MTN"/>
    <n v="2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101"/>
    <s v=""/>
    <s v="V01H010001"/>
    <s v="2101"/>
    <s v="Complete"/>
    <s v=""/>
    <s v="C6703350"/>
    <s v="BIG C - DA NANG"/>
    <s v="MTN"/>
    <n v="2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101"/>
    <s v=""/>
    <s v="V01H010001"/>
    <s v="2101"/>
    <s v="Complete"/>
    <s v=""/>
    <s v="C6703350"/>
    <s v="BIG C - DA NANG"/>
    <s v="MTN"/>
    <n v="2"/>
    <x v="2"/>
    <x v="2"/>
  </r>
  <r>
    <s v="6750001977"/>
    <d v="2019-07-11T00:00:00"/>
    <s v="ZBE1"/>
    <s v="ENL - Inv. Take Order"/>
    <s v="001662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101"/>
    <s v=""/>
    <s v="V01H010001"/>
    <s v="2101"/>
    <s v="Complete"/>
    <s v=""/>
    <s v="C6703350"/>
    <s v="BIG C - DA NANG"/>
    <s v="MTN"/>
    <n v="2"/>
    <x v="2"/>
    <x v="2"/>
  </r>
  <r>
    <s v="6750001978"/>
    <d v="2019-07-11T00:00:00"/>
    <s v="ZBE1"/>
    <s v="ENL - Inv. Take Order"/>
    <s v="001662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0463"/>
    <s v="Na 8,5g"/>
    <n v="1"/>
    <n v="1"/>
    <s v="CTN"/>
    <s v="CTN"/>
    <n v="155455"/>
    <n v="155455"/>
    <s v=""/>
    <n v="155455"/>
    <n v="0"/>
    <n v="15546"/>
    <n v="171.001"/>
    <s v="VND"/>
    <s v=""/>
    <s v=""/>
    <s v="2900002102"/>
    <s v=""/>
    <s v="V01H010001"/>
    <s v="2101"/>
    <s v="Complete"/>
    <s v=""/>
    <s v="C6703355"/>
    <s v="BIG C - VINH"/>
    <s v="MTN"/>
    <n v="1"/>
    <x v="4"/>
    <x v="2"/>
  </r>
  <r>
    <s v="6750001978"/>
    <d v="2019-07-11T00:00:00"/>
    <s v="ZBE1"/>
    <s v="ENL - Inv. Take Order"/>
    <s v="001662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102"/>
    <s v=""/>
    <s v="V01H010001"/>
    <s v="2101"/>
    <s v="Complete"/>
    <s v=""/>
    <s v="C6703355"/>
    <s v="BIG C - VINH"/>
    <s v="MTN"/>
    <n v="3"/>
    <x v="4"/>
    <x v="2"/>
  </r>
  <r>
    <s v="6750001978"/>
    <d v="2019-07-11T00:00:00"/>
    <s v="ZBE1"/>
    <s v="ENL - Inv. Take Order"/>
    <s v="001662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2102"/>
    <s v=""/>
    <s v="V01H010001"/>
    <s v="2101"/>
    <s v="Complete"/>
    <s v=""/>
    <s v="C6703355"/>
    <s v="BIG C - VINH"/>
    <s v="MTN"/>
    <n v="4"/>
    <x v="4"/>
    <x v="2"/>
  </r>
  <r>
    <s v="6750001978"/>
    <d v="2019-07-11T00:00:00"/>
    <s v="ZBE1"/>
    <s v="ENL - Inv. Take Order"/>
    <s v="001662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102"/>
    <s v=""/>
    <s v="V01H010001"/>
    <s v="2101"/>
    <s v="Complete"/>
    <s v=""/>
    <s v="C6703355"/>
    <s v="BIG C - VINH"/>
    <s v="MTN"/>
    <n v="1"/>
    <x v="4"/>
    <x v="2"/>
  </r>
  <r>
    <s v="6750001978"/>
    <d v="2019-07-11T00:00:00"/>
    <s v="ZBE1"/>
    <s v="ENL - Inv. Take Order"/>
    <s v="001662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3709"/>
    <s v="Nextar Brownies 112g"/>
    <n v="9"/>
    <n v="9"/>
    <s v="CTN"/>
    <s v="CTN"/>
    <n v="313636"/>
    <n v="313636"/>
    <s v=""/>
    <n v="2822724"/>
    <n v="0"/>
    <n v="282272"/>
    <n v="3104.9960000000001"/>
    <s v="VND"/>
    <s v=""/>
    <s v=""/>
    <s v="2900002102"/>
    <s v=""/>
    <s v="V01H010001"/>
    <s v="2101"/>
    <s v="Complete"/>
    <s v=""/>
    <s v="C6703355"/>
    <s v="BIG C - VINH"/>
    <s v="MTN"/>
    <n v="9"/>
    <x v="4"/>
    <x v="2"/>
  </r>
  <r>
    <s v="6750001979"/>
    <d v="2019-07-11T00:00:00"/>
    <s v="ZBE1"/>
    <s v="ENL - Inv. Take Order"/>
    <s v="001662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4"/>
    <n v="1710.0039999999999"/>
    <s v="VND"/>
    <s v=""/>
    <s v=""/>
    <s v="2900002103"/>
    <s v=""/>
    <s v="V01H010001"/>
    <s v="2101"/>
    <s v="Complete"/>
    <s v=""/>
    <s v="C6703333"/>
    <s v="BIG C - CAN THO"/>
    <s v="MTS"/>
    <n v="10"/>
    <x v="1"/>
    <x v="1"/>
  </r>
  <r>
    <s v="6750001979"/>
    <d v="2019-07-11T00:00:00"/>
    <s v="ZBE1"/>
    <s v="ENL - Inv. Take Order"/>
    <s v="001662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4"/>
    <n v="1407.6020000000001"/>
    <s v="VND"/>
    <s v=""/>
    <s v=""/>
    <s v="2900002103"/>
    <s v=""/>
    <s v="V01H010001"/>
    <s v="2101"/>
    <s v="Complete"/>
    <s v=""/>
    <s v="C6703333"/>
    <s v="BIG C - CAN THO"/>
    <s v="MTS"/>
    <n v="6"/>
    <x v="1"/>
    <x v="1"/>
  </r>
  <r>
    <s v="6750001979"/>
    <d v="2019-07-11T00:00:00"/>
    <s v="ZBE1"/>
    <s v="ENL - Inv. Take Order"/>
    <s v="001662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8"/>
    <s v="Nextar Brownies 42g"/>
    <n v="4"/>
    <n v="4"/>
    <s v="CTN"/>
    <s v="CTN"/>
    <n v="334545"/>
    <n v="334545"/>
    <s v=""/>
    <n v="1338180"/>
    <n v="0"/>
    <n v="133818"/>
    <n v="1471.998"/>
    <s v="VND"/>
    <s v=""/>
    <s v=""/>
    <s v="2900002103"/>
    <s v=""/>
    <s v="V01H010001"/>
    <s v="2101"/>
    <s v="Complete"/>
    <s v=""/>
    <s v="C6703333"/>
    <s v="BIG C - CAN THO"/>
    <s v="MTS"/>
    <n v="4"/>
    <x v="1"/>
    <x v="1"/>
  </r>
  <r>
    <s v="6750001979"/>
    <d v="2019-07-11T00:00:00"/>
    <s v="ZBE1"/>
    <s v="ENL - Inv. Take Order"/>
    <s v="001662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103"/>
    <s v=""/>
    <s v="V01H010001"/>
    <s v="2101"/>
    <s v="Complete"/>
    <s v=""/>
    <s v="C6703333"/>
    <s v="BIG C - CAN THO"/>
    <s v="MTS"/>
    <n v="1"/>
    <x v="1"/>
    <x v="1"/>
  </r>
  <r>
    <s v="6750001980"/>
    <d v="2019-07-11T00:00:00"/>
    <s v="ZBE1"/>
    <s v="ENL - Inv. Take Order"/>
    <s v="001663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104"/>
    <s v=""/>
    <s v="V01H010001"/>
    <s v="2101"/>
    <s v="Complete"/>
    <s v=""/>
    <s v="C6703335"/>
    <s v="BIG C - DA LAT"/>
    <s v="MTS"/>
    <n v="3"/>
    <x v="3"/>
    <x v="1"/>
  </r>
  <r>
    <s v="6750001980"/>
    <d v="2019-07-11T00:00:00"/>
    <s v="ZBE1"/>
    <s v="ENL - Inv. Take Order"/>
    <s v="001663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104"/>
    <s v=""/>
    <s v="V01H010001"/>
    <s v="2101"/>
    <s v="Complete"/>
    <s v=""/>
    <s v="C6703335"/>
    <s v="BIG C - DA LAT"/>
    <s v="MTS"/>
    <n v="2"/>
    <x v="3"/>
    <x v="1"/>
  </r>
  <r>
    <s v="6750001980"/>
    <d v="2019-07-11T00:00:00"/>
    <s v="ZBE1"/>
    <s v="ENL - Inv. Take Order"/>
    <s v="001663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104"/>
    <s v=""/>
    <s v="V01H010001"/>
    <s v="2101"/>
    <s v="Complete"/>
    <s v=""/>
    <s v="C6703335"/>
    <s v="BIG C - DA LAT"/>
    <s v="MTS"/>
    <n v="2"/>
    <x v="3"/>
    <x v="1"/>
  </r>
  <r>
    <s v="6750001980"/>
    <d v="2019-07-11T00:00:00"/>
    <s v="ZBE1"/>
    <s v="ENL - Inv. Take Order"/>
    <s v="001663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2104"/>
    <s v=""/>
    <s v="V01H010001"/>
    <s v="2101"/>
    <s v="Complete"/>
    <s v=""/>
    <s v="C6703335"/>
    <s v="BIG C - DA LAT"/>
    <s v="MTS"/>
    <n v="3"/>
    <x v="3"/>
    <x v="1"/>
  </r>
  <r>
    <s v="6750001980"/>
    <d v="2019-07-11T00:00:00"/>
    <s v="ZBE1"/>
    <s v="ENL - Inv. Take Order"/>
    <s v="001663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7"/>
    <n v="1724.9970000000001"/>
    <s v="VND"/>
    <s v=""/>
    <s v=""/>
    <s v="2900002104"/>
    <s v=""/>
    <s v="V01H010001"/>
    <s v="2101"/>
    <s v="Complete"/>
    <s v=""/>
    <s v="C6703335"/>
    <s v="BIG C - DA LAT"/>
    <s v="MTS"/>
    <n v="5"/>
    <x v="3"/>
    <x v="1"/>
  </r>
  <r>
    <s v="6750001981"/>
    <d v="2019-07-11T00:00:00"/>
    <s v="ZBE1"/>
    <s v="ENL - Inv. Take Order"/>
    <s v="0016631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63"/>
    <s v="Na 8,5g"/>
    <n v="1"/>
    <n v="1"/>
    <s v="CTN"/>
    <s v="CTN"/>
    <n v="155455"/>
    <n v="155455"/>
    <s v=""/>
    <n v="155455"/>
    <n v="0"/>
    <n v="15546"/>
    <n v="171.001"/>
    <s v="VND"/>
    <s v=""/>
    <s v=""/>
    <s v="2900002105"/>
    <s v=""/>
    <s v="V01H010001"/>
    <s v="2101"/>
    <s v="Complete"/>
    <s v=""/>
    <s v="C6703349"/>
    <s v="BIG C - QUY NHON"/>
    <s v="MTN"/>
    <n v="1"/>
    <x v="2"/>
    <x v="2"/>
  </r>
  <r>
    <s v="6750001981"/>
    <d v="2019-07-11T00:00:00"/>
    <s v="ZBE1"/>
    <s v="ENL - Inv. Take Order"/>
    <s v="0016631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105"/>
    <s v=""/>
    <s v="V01H010001"/>
    <s v="2101"/>
    <s v="Complete"/>
    <s v=""/>
    <s v="C6703349"/>
    <s v="BIG C - QUY NHON"/>
    <s v="MTN"/>
    <n v="2"/>
    <x v="2"/>
    <x v="2"/>
  </r>
  <r>
    <s v="6750001981"/>
    <d v="2019-07-11T00:00:00"/>
    <s v="ZBE1"/>
    <s v="ENL - Inv. Take Order"/>
    <s v="0016631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6"/>
    <n v="689.99800000000005"/>
    <s v="VND"/>
    <s v=""/>
    <s v=""/>
    <s v="2900002105"/>
    <s v=""/>
    <s v="V01H010001"/>
    <s v="2101"/>
    <s v="Complete"/>
    <s v=""/>
    <s v="C6703349"/>
    <s v="BIG C - QUY NHON"/>
    <s v="MTN"/>
    <n v="2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106"/>
    <s v=""/>
    <s v="V01H010001"/>
    <s v="2101"/>
    <s v="Complete"/>
    <s v=""/>
    <s v="C6703349"/>
    <s v="BIG C - QUY NHON"/>
    <s v="MTN"/>
    <n v="5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106"/>
    <s v=""/>
    <s v="V01H010001"/>
    <s v="2101"/>
    <s v="Complete"/>
    <s v=""/>
    <s v="C6703349"/>
    <s v="BIG C - QUY NHON"/>
    <s v="MTN"/>
    <n v="5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106"/>
    <s v=""/>
    <s v="V01H010001"/>
    <s v="2101"/>
    <s v="Complete"/>
    <s v=""/>
    <s v="C6703349"/>
    <s v="BIG C - QUY NHON"/>
    <s v="MTN"/>
    <n v="2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106"/>
    <s v=""/>
    <s v="V01H010001"/>
    <s v="2101"/>
    <s v="Complete"/>
    <s v=""/>
    <s v="C6703349"/>
    <s v="BIG C - QUY NHON"/>
    <s v="MTN"/>
    <n v="2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2"/>
    <n v="1839.9970000000001"/>
    <s v="VND"/>
    <s v=""/>
    <s v=""/>
    <s v="2900002106"/>
    <s v=""/>
    <s v="V01H010001"/>
    <s v="2101"/>
    <s v="Complete"/>
    <s v=""/>
    <s v="C6703349"/>
    <s v="BIG C - QUY NHON"/>
    <s v="MTN"/>
    <n v="5"/>
    <x v="2"/>
    <x v="2"/>
  </r>
  <r>
    <s v="6750001982"/>
    <d v="2019-07-11T00:00:00"/>
    <s v="ZBE1"/>
    <s v="ENL - Inv. Take Order"/>
    <s v="001663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02106"/>
    <s v=""/>
    <s v="V01H010001"/>
    <s v="2101"/>
    <s v="Complete"/>
    <s v=""/>
    <s v="C6703349"/>
    <s v="BIG C - QUY NHON"/>
    <s v="MTN"/>
    <n v="5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111"/>
    <s v=""/>
    <s v="V01H010001"/>
    <s v="2101"/>
    <s v="Complete"/>
    <s v=""/>
    <s v="C6703351"/>
    <s v="BIG C - HUE"/>
    <s v="MTN"/>
    <n v="5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111"/>
    <s v=""/>
    <s v="V01H010001"/>
    <s v="2101"/>
    <s v="Complete"/>
    <s v=""/>
    <s v="C6703351"/>
    <s v="BIG C - HUE"/>
    <s v="MTN"/>
    <n v="1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111"/>
    <s v=""/>
    <s v="V01H010001"/>
    <s v="2101"/>
    <s v="Complete"/>
    <s v=""/>
    <s v="C6703351"/>
    <s v="BIG C - HUE"/>
    <s v="MTN"/>
    <n v="3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445"/>
    <s v="Na 58g"/>
    <n v="8"/>
    <n v="8"/>
    <s v="CTN"/>
    <s v="CTN"/>
    <n v="313636"/>
    <n v="313636"/>
    <s v=""/>
    <n v="2509088"/>
    <n v="0"/>
    <n v="250907"/>
    <n v="2759.9949999999999"/>
    <s v="VND"/>
    <s v=""/>
    <s v=""/>
    <s v="2900002111"/>
    <s v=""/>
    <s v="V01H010001"/>
    <s v="2101"/>
    <s v="Complete"/>
    <s v=""/>
    <s v="C6703351"/>
    <s v="BIG C - HUE"/>
    <s v="MTN"/>
    <n v="8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111"/>
    <s v=""/>
    <s v="V01H010001"/>
    <s v="2101"/>
    <s v="Complete"/>
    <s v=""/>
    <s v="C6703351"/>
    <s v="BIG C - HUE"/>
    <s v="MTN"/>
    <n v="1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2111"/>
    <s v=""/>
    <s v="V01H010001"/>
    <s v="2101"/>
    <s v="Complete"/>
    <s v=""/>
    <s v="C6703351"/>
    <s v="BIG C - HUE"/>
    <s v="MTN"/>
    <n v="3"/>
    <x v="2"/>
    <x v="2"/>
  </r>
  <r>
    <s v="6750001983"/>
    <d v="2019-07-11T00:00:00"/>
    <s v="ZBE1"/>
    <s v="ENL - Inv. Take Order"/>
    <s v="001663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111"/>
    <s v=""/>
    <s v="V01H010001"/>
    <s v="2101"/>
    <s v="Complete"/>
    <s v=""/>
    <s v="C6703351"/>
    <s v="BIG C - HUE"/>
    <s v="MTN"/>
    <n v="2"/>
    <x v="2"/>
    <x v="2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000"/>
    <n v="340000"/>
    <s v=""/>
    <n v="680000"/>
    <n v="0"/>
    <n v="68000"/>
    <n v="748"/>
    <s v="VND"/>
    <s v=""/>
    <s v=""/>
    <s v="2900002027"/>
    <s v=""/>
    <s v="V01H010001"/>
    <s v="2101"/>
    <s v="Complete"/>
    <s v="MTS"/>
    <s v="C6703153"/>
    <s v=""/>
    <s v=""/>
    <n v="2"/>
    <x v="3"/>
    <x v="1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2027"/>
    <s v=""/>
    <s v="V01H010001"/>
    <s v="2101"/>
    <s v="Complete"/>
    <s v="MTS"/>
    <s v="C6703153"/>
    <s v=""/>
    <s v=""/>
    <n v="2"/>
    <x v="3"/>
    <x v="1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027"/>
    <s v=""/>
    <s v="V01H010001"/>
    <s v="2101"/>
    <s v="Complete"/>
    <s v="MTS"/>
    <s v="C6703153"/>
    <s v=""/>
    <s v=""/>
    <n v="3"/>
    <x v="3"/>
    <x v="1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027"/>
    <s v=""/>
    <s v="V01H010001"/>
    <s v="2101"/>
    <s v="Complete"/>
    <s v="MTS"/>
    <s v="C6703153"/>
    <s v=""/>
    <s v=""/>
    <n v="3"/>
    <x v="3"/>
    <x v="1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3"/>
    <n v="1407.6010000000001"/>
    <s v="VND"/>
    <s v=""/>
    <s v=""/>
    <s v="2900002027"/>
    <s v=""/>
    <s v="V01H010001"/>
    <s v="2101"/>
    <s v="Complete"/>
    <s v="MTS"/>
    <s v="C6703153"/>
    <s v=""/>
    <s v=""/>
    <n v="6"/>
    <x v="3"/>
    <x v="1"/>
  </r>
  <r>
    <s v="6750001984"/>
    <d v="2019-07-09T00:00:00"/>
    <s v="ZBE1"/>
    <s v="ENL - Inv. Take Order"/>
    <s v="001663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2027"/>
    <s v=""/>
    <s v="V01H010001"/>
    <s v="2101"/>
    <s v="Complete"/>
    <s v="MTS"/>
    <s v="C6703153"/>
    <s v=""/>
    <s v=""/>
    <n v="1"/>
    <x v="3"/>
    <x v="1"/>
  </r>
  <r>
    <s v="6750001989"/>
    <d v="2019-07-10T00:00:00"/>
    <s v="ZBE1"/>
    <s v="ENL - Inv. Take Order"/>
    <s v="001663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50"/>
    <n v="50"/>
    <s v="CTN"/>
    <s v="CTN"/>
    <n v="340000"/>
    <n v="340000"/>
    <s v=""/>
    <n v="17000000"/>
    <n v="0"/>
    <n v="1700000"/>
    <n v="18700"/>
    <s v="VND"/>
    <s v=""/>
    <s v=""/>
    <s v="2900002076"/>
    <s v=""/>
    <s v="V01H010001"/>
    <s v="2101"/>
    <s v="Complete"/>
    <s v=""/>
    <s v="C6703159"/>
    <s v=""/>
    <s v=""/>
    <n v="50"/>
    <x v="0"/>
    <x v="0"/>
  </r>
  <r>
    <s v="6750001989"/>
    <d v="2019-07-10T00:00:00"/>
    <s v="ZBE1"/>
    <s v="ENL - Inv. Take Order"/>
    <s v="001663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80"/>
    <n v="80"/>
    <s v="CTN"/>
    <s v="CTN"/>
    <n v="204000"/>
    <n v="204000"/>
    <s v=""/>
    <n v="16320000"/>
    <n v="0"/>
    <n v="1632000"/>
    <n v="17952"/>
    <s v="VND"/>
    <s v=""/>
    <s v=""/>
    <s v="2900002076"/>
    <s v=""/>
    <s v="V01H010001"/>
    <s v="2101"/>
    <s v="Complete"/>
    <s v=""/>
    <s v="C6703159"/>
    <s v=""/>
    <s v=""/>
    <n v="80"/>
    <x v="0"/>
    <x v="0"/>
  </r>
  <r>
    <s v="6750001989"/>
    <d v="2019-07-10T00:00:00"/>
    <s v="ZBE1"/>
    <s v="ENL - Inv. Take Order"/>
    <s v="001663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800"/>
    <n v="800"/>
    <s v="CTN"/>
    <s v="CTN"/>
    <n v="204000"/>
    <n v="204000"/>
    <s v=""/>
    <n v="163200000"/>
    <n v="0"/>
    <n v="16320000"/>
    <n v="179520"/>
    <s v="VND"/>
    <s v=""/>
    <s v=""/>
    <s v="2900002076"/>
    <s v=""/>
    <s v="V01H010001"/>
    <s v="2101"/>
    <s v="Complete"/>
    <s v=""/>
    <s v="C6703159"/>
    <s v=""/>
    <s v=""/>
    <n v="800"/>
    <x v="0"/>
    <x v="0"/>
  </r>
  <r>
    <s v="6750001990"/>
    <d v="2019-07-10T00:00:00"/>
    <s v="ZBE1"/>
    <s v="ENL - Inv. Take Order"/>
    <s v="00166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40"/>
    <n v="40"/>
    <s v="CTN"/>
    <s v="CTN"/>
    <n v="204000"/>
    <n v="204000"/>
    <s v=""/>
    <n v="8160000"/>
    <n v="0"/>
    <n v="816000"/>
    <n v="8976"/>
    <s v="VND"/>
    <s v=""/>
    <s v=""/>
    <s v="2900002077"/>
    <s v=""/>
    <s v="V01H010001"/>
    <s v="2101"/>
    <s v="Complete"/>
    <s v=""/>
    <s v="C6703159"/>
    <s v=""/>
    <s v=""/>
    <n v="40"/>
    <x v="0"/>
    <x v="0"/>
  </r>
  <r>
    <s v="6750001990"/>
    <d v="2019-07-10T00:00:00"/>
    <s v="ZBE1"/>
    <s v="ENL - Inv. Take Order"/>
    <s v="00166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250"/>
    <n v="250"/>
    <s v="CTN"/>
    <s v="CTN"/>
    <n v="255000"/>
    <n v="255000"/>
    <s v=""/>
    <n v="63750000"/>
    <n v="-11250000"/>
    <n v="6375000"/>
    <n v="70125"/>
    <s v="VND"/>
    <s v=""/>
    <s v=""/>
    <s v="2900002077"/>
    <s v=""/>
    <s v="V01H010001"/>
    <s v="2101"/>
    <s v="Complete"/>
    <s v=""/>
    <s v="C6703159"/>
    <s v=""/>
    <s v=""/>
    <n v="250"/>
    <x v="0"/>
    <x v="0"/>
  </r>
  <r>
    <s v="6750001990"/>
    <d v="2019-07-10T00:00:00"/>
    <s v="ZBE1"/>
    <s v="ENL - Inv. Take Order"/>
    <s v="00166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80"/>
    <n v="80"/>
    <s v="CTN"/>
    <s v="CTN"/>
    <n v="255000"/>
    <n v="255000"/>
    <s v=""/>
    <n v="20400000"/>
    <n v="-3600000"/>
    <n v="2040000"/>
    <n v="22440"/>
    <s v="VND"/>
    <s v=""/>
    <s v=""/>
    <s v="2900002077"/>
    <s v=""/>
    <s v="V01H010001"/>
    <s v="2101"/>
    <s v="Complete"/>
    <s v=""/>
    <s v="C6703159"/>
    <s v=""/>
    <s v=""/>
    <n v="80"/>
    <x v="0"/>
    <x v="0"/>
  </r>
  <r>
    <s v="6750001990"/>
    <d v="2019-07-10T00:00:00"/>
    <s v="ZBE1"/>
    <s v="ENL - Inv. Take Order"/>
    <s v="00166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50"/>
    <n v="50"/>
    <s v="CTN"/>
    <s v="CTN"/>
    <n v="300000"/>
    <n v="300000"/>
    <s v=""/>
    <n v="15000000"/>
    <n v="0"/>
    <n v="1500000"/>
    <n v="16500"/>
    <s v="VND"/>
    <s v=""/>
    <s v=""/>
    <s v="2900002077"/>
    <s v=""/>
    <s v="V01H010001"/>
    <s v="2101"/>
    <s v="Complete"/>
    <s v=""/>
    <s v="C6703159"/>
    <s v=""/>
    <s v=""/>
    <n v="50"/>
    <x v="0"/>
    <x v="0"/>
  </r>
  <r>
    <s v="6750001991"/>
    <d v="2019-07-11T00:00:00"/>
    <s v="ZBE1"/>
    <s v="ENL - Inv. Take Order"/>
    <s v="0016637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20"/>
    <n v="20"/>
    <s v="CTN"/>
    <s v="CTN"/>
    <n v="340000"/>
    <n v="340000"/>
    <s v=""/>
    <n v="6800000"/>
    <n v="0"/>
    <n v="680000"/>
    <n v="7480"/>
    <s v="VND"/>
    <s v=""/>
    <s v=""/>
    <s v="2900002107"/>
    <s v=""/>
    <s v="V01H010001"/>
    <s v="2101"/>
    <s v="Complete"/>
    <s v="MTS"/>
    <s v="C6703156"/>
    <s v=""/>
    <s v=""/>
    <n v="20"/>
    <x v="1"/>
    <x v="1"/>
  </r>
  <r>
    <s v="6750001991"/>
    <d v="2019-07-11T00:00:00"/>
    <s v="ZBE1"/>
    <s v="ENL - Inv. Take Order"/>
    <s v="0016637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2107"/>
    <s v=""/>
    <s v="V01H010001"/>
    <s v="2101"/>
    <s v="Complete"/>
    <s v="MTS"/>
    <s v="C6703156"/>
    <s v=""/>
    <s v=""/>
    <n v="2"/>
    <x v="1"/>
    <x v="1"/>
  </r>
  <r>
    <s v="6750001991"/>
    <d v="2019-07-11T00:00:00"/>
    <s v="ZBE1"/>
    <s v="ENL - Inv. Take Order"/>
    <s v="0016637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00000"/>
    <n v="300000"/>
    <s v=""/>
    <n v="1500000"/>
    <n v="0"/>
    <n v="150000"/>
    <n v="1650"/>
    <s v="VND"/>
    <s v=""/>
    <s v=""/>
    <s v="2900002107"/>
    <s v=""/>
    <s v="V01H010001"/>
    <s v="2101"/>
    <s v="Complete"/>
    <s v="MTS"/>
    <s v="C6703156"/>
    <s v=""/>
    <s v=""/>
    <n v="5"/>
    <x v="1"/>
    <x v="1"/>
  </r>
  <r>
    <s v="6750001992"/>
    <d v="2019-07-11T00:00:00"/>
    <s v="ZBE1"/>
    <s v="ENL - Inv. Take Order"/>
    <s v="0016638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400"/>
    <n v="400"/>
    <s v="CTN"/>
    <s v="CTN"/>
    <n v="273000"/>
    <n v="273000"/>
    <s v=""/>
    <n v="109200000"/>
    <n v="0"/>
    <n v="10920000"/>
    <n v="120120"/>
    <s v="VND"/>
    <s v=""/>
    <s v=""/>
    <s v="2900002174"/>
    <s v=""/>
    <s v="V01H010001"/>
    <s v="2101"/>
    <s v="Complete"/>
    <s v=""/>
    <s v="C6703148"/>
    <s v=""/>
    <s v=""/>
    <n v="400"/>
    <x v="0"/>
    <x v="3"/>
  </r>
  <r>
    <s v="6750002049"/>
    <d v="2019-07-11T00:00:00"/>
    <s v="ZBE1"/>
    <s v="ENL - Inv. Take Order"/>
    <s v="001669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455"/>
    <n v="155455"/>
    <s v=""/>
    <n v="1243640"/>
    <n v="0"/>
    <n v="124364"/>
    <n v="1368.0039999999999"/>
    <s v="VND"/>
    <s v=""/>
    <s v=""/>
    <s v="2900002176"/>
    <s v=""/>
    <s v="V01H010001"/>
    <s v="2101"/>
    <s v="Complete"/>
    <s v=""/>
    <s v="C6703352"/>
    <s v="BIG C - NAM DINH"/>
    <s v="MTN"/>
    <n v="8"/>
    <x v="4"/>
    <x v="2"/>
  </r>
  <r>
    <s v="6750002049"/>
    <d v="2019-07-11T00:00:00"/>
    <s v="ZBE1"/>
    <s v="ENL - Inv. Take Order"/>
    <s v="001669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176"/>
    <s v=""/>
    <s v="V01H010001"/>
    <s v="2101"/>
    <s v="Complete"/>
    <s v=""/>
    <s v="C6703352"/>
    <s v="BIG C - NAM DINH"/>
    <s v="MTN"/>
    <n v="2"/>
    <x v="4"/>
    <x v="2"/>
  </r>
  <r>
    <s v="6750002049"/>
    <d v="2019-07-11T00:00:00"/>
    <s v="ZBE1"/>
    <s v="ENL - Inv. Take Order"/>
    <s v="001669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273"/>
    <n v="213273"/>
    <s v=""/>
    <n v="1492911"/>
    <n v="0"/>
    <n v="149292"/>
    <n v="1642.203"/>
    <s v="VND"/>
    <s v=""/>
    <s v=""/>
    <s v="2900002176"/>
    <s v=""/>
    <s v="V01H010001"/>
    <s v="2101"/>
    <s v="Complete"/>
    <s v=""/>
    <s v="C6703352"/>
    <s v="BIG C - NAM DINH"/>
    <s v="MTN"/>
    <n v="7"/>
    <x v="4"/>
    <x v="2"/>
  </r>
  <r>
    <s v="6750002049"/>
    <d v="2019-07-11T00:00:00"/>
    <s v="ZBE1"/>
    <s v="ENL - Inv. Take Order"/>
    <s v="001669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176"/>
    <s v=""/>
    <s v="V01H010001"/>
    <s v="2101"/>
    <s v="Complete"/>
    <s v=""/>
    <s v="C6703352"/>
    <s v="BIG C - NAM DINH"/>
    <s v="MTN"/>
    <n v="2"/>
    <x v="4"/>
    <x v="2"/>
  </r>
  <r>
    <s v="6750002049"/>
    <d v="2019-07-11T00:00:00"/>
    <s v="ZBE1"/>
    <s v="ENL - Inv. Take Order"/>
    <s v="001669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176"/>
    <s v=""/>
    <s v="V01H010001"/>
    <s v="2101"/>
    <s v="Complete"/>
    <s v=""/>
    <s v="C6703352"/>
    <s v="BIG C - NAM DINH"/>
    <s v="MTN"/>
    <n v="2"/>
    <x v="4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179"/>
    <s v=""/>
    <s v="V01H010001"/>
    <s v="2101"/>
    <s v="Complete"/>
    <s v=""/>
    <s v="C6703349"/>
    <s v="BIG C - QUY NHON"/>
    <s v="MTN"/>
    <n v="4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179"/>
    <s v=""/>
    <s v="V01H010001"/>
    <s v="2101"/>
    <s v="Complete"/>
    <s v=""/>
    <s v="C6703349"/>
    <s v="BIG C - QUY NHON"/>
    <s v="MTN"/>
    <n v="1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273"/>
    <n v="213273"/>
    <s v=""/>
    <n v="853092"/>
    <n v="0"/>
    <n v="85309"/>
    <n v="938.40099999999995"/>
    <s v="VND"/>
    <s v=""/>
    <s v=""/>
    <s v="2900002179"/>
    <s v=""/>
    <s v="V01H010001"/>
    <s v="2101"/>
    <s v="Complete"/>
    <s v=""/>
    <s v="C6703349"/>
    <s v="BIG C - QUY NHON"/>
    <s v="MTN"/>
    <n v="4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266591"/>
    <n v="266591"/>
    <s v=""/>
    <n v="799772"/>
    <n v="-141136"/>
    <n v="79977"/>
    <n v="879.74900000000002"/>
    <s v="VND"/>
    <s v=""/>
    <s v=""/>
    <s v="2900002179"/>
    <s v=""/>
    <s v="V01H010001"/>
    <s v="2101"/>
    <s v="Complete"/>
    <s v=""/>
    <s v="C6703349"/>
    <s v="BIG C - QUY NHON"/>
    <s v="MTN"/>
    <n v="3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2179"/>
    <s v=""/>
    <s v="V01H010001"/>
    <s v="2101"/>
    <s v="Complete"/>
    <s v=""/>
    <s v="C6703349"/>
    <s v="BIG C - QUY NHON"/>
    <s v="MTN"/>
    <n v="3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2"/>
    <n v="1839.9970000000001"/>
    <s v="VND"/>
    <s v=""/>
    <s v=""/>
    <s v="2900002179"/>
    <s v=""/>
    <s v="V01H010001"/>
    <s v="2101"/>
    <s v="Complete"/>
    <s v=""/>
    <s v="C6703349"/>
    <s v="BIG C - QUY NHON"/>
    <s v="MTN"/>
    <n v="5"/>
    <x v="2"/>
    <x v="2"/>
  </r>
  <r>
    <s v="6750002050"/>
    <d v="2019-07-11T00:00:00"/>
    <s v="ZBE1"/>
    <s v="ENL - Inv. Take Order"/>
    <s v="0016700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02179"/>
    <s v=""/>
    <s v="V01H010001"/>
    <s v="2101"/>
    <s v="Complete"/>
    <s v=""/>
    <s v="C6703349"/>
    <s v="BIG C - QUY NHON"/>
    <s v="MTN"/>
    <n v="5"/>
    <x v="2"/>
    <x v="2"/>
  </r>
  <r>
    <s v="6750002051"/>
    <d v="2019-07-11T00:00:00"/>
    <s v="ZBE1"/>
    <s v="ENL - Inv. Take Order"/>
    <s v="0016701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181"/>
    <s v=""/>
    <s v="V01H010001"/>
    <s v="2101"/>
    <s v="Complete"/>
    <s v=""/>
    <s v="C6703368"/>
    <s v="BIG C - VINH PHUC"/>
    <s v="MTN"/>
    <n v="4"/>
    <x v="4"/>
    <x v="2"/>
  </r>
  <r>
    <s v="6750002051"/>
    <d v="2019-07-11T00:00:00"/>
    <s v="ZBE1"/>
    <s v="ENL - Inv. Take Order"/>
    <s v="0016701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181"/>
    <s v=""/>
    <s v="V01H010001"/>
    <s v="2101"/>
    <s v="Complete"/>
    <s v=""/>
    <s v="C6703368"/>
    <s v="BIG C - VINH PHUC"/>
    <s v="MTN"/>
    <n v="1"/>
    <x v="4"/>
    <x v="2"/>
  </r>
  <r>
    <s v="6750002051"/>
    <d v="2019-07-11T00:00:00"/>
    <s v="ZBE1"/>
    <s v="ENL - Inv. Take Order"/>
    <s v="0016701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181"/>
    <s v=""/>
    <s v="V01H010001"/>
    <s v="2101"/>
    <s v="Complete"/>
    <s v=""/>
    <s v="C6703368"/>
    <s v="BIG C - VINH PHUC"/>
    <s v="MTN"/>
    <n v="2"/>
    <x v="4"/>
    <x v="2"/>
  </r>
  <r>
    <s v="6750002051"/>
    <d v="2019-07-11T00:00:00"/>
    <s v="ZBE1"/>
    <s v="ENL - Inv. Take Order"/>
    <s v="0016701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266591"/>
    <n v="266591"/>
    <s v=""/>
    <n v="533181"/>
    <n v="-94091"/>
    <n v="53318"/>
    <n v="586.49900000000002"/>
    <s v="VND"/>
    <s v=""/>
    <s v=""/>
    <s v="2900002181"/>
    <s v=""/>
    <s v="V01H010001"/>
    <s v="2101"/>
    <s v="Complete"/>
    <s v=""/>
    <s v="C6703368"/>
    <s v="BIG C - VINH PHUC"/>
    <s v="MTN"/>
    <n v="2"/>
    <x v="4"/>
    <x v="2"/>
  </r>
  <r>
    <s v="6750002051"/>
    <d v="2019-07-11T00:00:00"/>
    <s v="ZBE1"/>
    <s v="ENL - Inv. Take Order"/>
    <s v="0016701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0"/>
    <n v="1034.998"/>
    <s v="VND"/>
    <s v=""/>
    <s v=""/>
    <s v="2900002181"/>
    <s v=""/>
    <s v="V01H010001"/>
    <s v="2101"/>
    <s v="Complete"/>
    <s v=""/>
    <s v="C6703368"/>
    <s v="BIG C - VINH PHUC"/>
    <s v="MTN"/>
    <n v="3"/>
    <x v="4"/>
    <x v="2"/>
  </r>
  <r>
    <s v="6750002071"/>
    <d v="2019-07-12T00:00:00"/>
    <s v="ZBE1"/>
    <s v="ENL - Inv. Take Order"/>
    <s v="0016706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197"/>
    <s v=""/>
    <s v="V01H010001"/>
    <s v="2101"/>
    <s v="Complete"/>
    <s v=""/>
    <s v="C6703358"/>
    <s v="BIG C - HO GUOM"/>
    <s v="MTN"/>
    <n v="5"/>
    <x v="4"/>
    <x v="2"/>
  </r>
  <r>
    <s v="6750002071"/>
    <d v="2019-07-12T00:00:00"/>
    <s v="ZBE1"/>
    <s v="ENL - Inv. Take Order"/>
    <s v="0016706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197"/>
    <s v=""/>
    <s v="V01H010001"/>
    <s v="2101"/>
    <s v="Complete"/>
    <s v=""/>
    <s v="C6703358"/>
    <s v="BIG C - HO GUOM"/>
    <s v="MTN"/>
    <n v="1"/>
    <x v="4"/>
    <x v="2"/>
  </r>
  <r>
    <s v="6750002071"/>
    <d v="2019-07-12T00:00:00"/>
    <s v="ZBE1"/>
    <s v="ENL - Inv. Take Order"/>
    <s v="0016706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2"/>
    <n v="1407.6"/>
    <s v="VND"/>
    <s v=""/>
    <s v=""/>
    <s v="2900002197"/>
    <s v=""/>
    <s v="V01H010001"/>
    <s v="2101"/>
    <s v="Complete"/>
    <s v=""/>
    <s v="C6703358"/>
    <s v="BIG C - HO GUOM"/>
    <s v="MTN"/>
    <n v="6"/>
    <x v="4"/>
    <x v="2"/>
  </r>
  <r>
    <s v="6750002071"/>
    <d v="2019-07-12T00:00:00"/>
    <s v="ZBE1"/>
    <s v="ENL - Inv. Take Order"/>
    <s v="0016706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197"/>
    <s v=""/>
    <s v="V01H010001"/>
    <s v="2101"/>
    <s v="Complete"/>
    <s v=""/>
    <s v="C6703358"/>
    <s v="BIG C - HO GUOM"/>
    <s v="MTN"/>
    <n v="1"/>
    <x v="4"/>
    <x v="2"/>
  </r>
  <r>
    <s v="6750002071"/>
    <d v="2019-07-12T00:00:00"/>
    <s v="ZBE1"/>
    <s v="ENL - Inv. Take Order"/>
    <s v="0016706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197"/>
    <s v=""/>
    <s v="V01H010001"/>
    <s v="2101"/>
    <s v="Complete"/>
    <s v=""/>
    <s v="C6703358"/>
    <s v="BIG C - HO GUOM"/>
    <s v="MTN"/>
    <n v="1"/>
    <x v="4"/>
    <x v="2"/>
  </r>
  <r>
    <s v="6750002072"/>
    <d v="2019-07-12T00:00:00"/>
    <s v="ZBE1"/>
    <s v="ENL - Inv. Take Order"/>
    <s v="001670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198"/>
    <s v=""/>
    <s v="V01H010001"/>
    <s v="2101"/>
    <s v="Complete"/>
    <s v=""/>
    <s v="C6703358"/>
    <s v="BIG C - HO GUOM"/>
    <s v="MTN"/>
    <n v="4"/>
    <x v="4"/>
    <x v="2"/>
  </r>
  <r>
    <s v="6750002072"/>
    <d v="2019-07-12T00:00:00"/>
    <s v="ZBE1"/>
    <s v="ENL - Inv. Take Order"/>
    <s v="001670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198"/>
    <s v=""/>
    <s v="V01H010001"/>
    <s v="2101"/>
    <s v="Complete"/>
    <s v=""/>
    <s v="C6703358"/>
    <s v="BIG C - HO GUOM"/>
    <s v="MTN"/>
    <n v="2"/>
    <x v="4"/>
    <x v="2"/>
  </r>
  <r>
    <s v="6750002072"/>
    <d v="2019-07-12T00:00:00"/>
    <s v="ZBE1"/>
    <s v="ENL - Inv. Take Order"/>
    <s v="001670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198"/>
    <s v=""/>
    <s v="V01H010001"/>
    <s v="2101"/>
    <s v="Complete"/>
    <s v=""/>
    <s v="C6703358"/>
    <s v="BIG C - HO GUOM"/>
    <s v="MTN"/>
    <n v="3"/>
    <x v="4"/>
    <x v="2"/>
  </r>
  <r>
    <s v="6750002072"/>
    <d v="2019-07-12T00:00:00"/>
    <s v="ZBE1"/>
    <s v="ENL - Inv. Take Order"/>
    <s v="001670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198"/>
    <s v=""/>
    <s v="V01H010001"/>
    <s v="2101"/>
    <s v="Complete"/>
    <s v=""/>
    <s v="C6703358"/>
    <s v="BIG C - HO GUOM"/>
    <s v="MTN"/>
    <n v="2"/>
    <x v="4"/>
    <x v="2"/>
  </r>
  <r>
    <s v="6750002072"/>
    <d v="2019-07-12T00:00:00"/>
    <s v="ZBE1"/>
    <s v="ENL - Inv. Take Order"/>
    <s v="001670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198"/>
    <s v=""/>
    <s v="V01H010001"/>
    <s v="2101"/>
    <s v="Complete"/>
    <s v=""/>
    <s v="C6703358"/>
    <s v="BIG C - HO GUOM"/>
    <s v="MTN"/>
    <n v="2"/>
    <x v="4"/>
    <x v="2"/>
  </r>
  <r>
    <s v="6750002075"/>
    <d v="2019-07-12T00:00:00"/>
    <s v="ZBE1"/>
    <s v="ENL - Inv. Take Order"/>
    <s v="0016711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2227"/>
    <s v=""/>
    <s v="V01H010001"/>
    <s v="2101"/>
    <s v="Complete"/>
    <s v=""/>
    <s v="C6703320"/>
    <s v="BIG C - AN LAC"/>
    <s v="MTS"/>
    <n v="3"/>
    <x v="3"/>
    <x v="1"/>
  </r>
  <r>
    <s v="6750002075"/>
    <d v="2019-07-12T00:00:00"/>
    <s v="ZBE1"/>
    <s v="ENL - Inv. Take Order"/>
    <s v="0016711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455"/>
    <n v="355455"/>
    <s v=""/>
    <n v="1421820"/>
    <n v="0"/>
    <n v="142182"/>
    <n v="1564.002"/>
    <s v="VND"/>
    <s v=""/>
    <s v=""/>
    <s v="2900002227"/>
    <s v=""/>
    <s v="V01H010001"/>
    <s v="2101"/>
    <s v="Complete"/>
    <s v=""/>
    <s v="C6703320"/>
    <s v="BIG C - AN LAC"/>
    <s v="MTS"/>
    <n v="4"/>
    <x v="3"/>
    <x v="1"/>
  </r>
  <r>
    <s v="6750002075"/>
    <d v="2019-07-12T00:00:00"/>
    <s v="ZBE1"/>
    <s v="ENL - Inv. Take Order"/>
    <s v="0016711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555"/>
    <s v="Na 17g - MT"/>
    <n v="13"/>
    <n v="13"/>
    <s v="CTN"/>
    <s v="CTN"/>
    <n v="213273"/>
    <n v="213273"/>
    <s v=""/>
    <n v="2772549"/>
    <n v="0"/>
    <n v="277254"/>
    <n v="3049.8029999999999"/>
    <s v="VND"/>
    <s v=""/>
    <s v=""/>
    <s v="2900002227"/>
    <s v=""/>
    <s v="V01H010001"/>
    <s v="2101"/>
    <s v="Complete"/>
    <s v=""/>
    <s v="C6703320"/>
    <s v="BIG C - AN LAC"/>
    <s v="MTS"/>
    <n v="13"/>
    <x v="3"/>
    <x v="1"/>
  </r>
  <r>
    <s v="6750002075"/>
    <d v="2019-07-12T00:00:00"/>
    <s v="ZBE1"/>
    <s v="ENL - Inv. Take Order"/>
    <s v="0016711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2227"/>
    <s v=""/>
    <s v="V01H010001"/>
    <s v="2101"/>
    <s v="Complete"/>
    <s v=""/>
    <s v="C6703320"/>
    <s v="BIG C - AN LAC"/>
    <s v="MTS"/>
    <n v="1"/>
    <x v="3"/>
    <x v="1"/>
  </r>
  <r>
    <s v="6750002075"/>
    <d v="2019-07-12T00:00:00"/>
    <s v="ZBE1"/>
    <s v="ENL - Inv. Take Order"/>
    <s v="0016711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227"/>
    <s v=""/>
    <s v="V01H010001"/>
    <s v="2101"/>
    <s v="Complete"/>
    <s v=""/>
    <s v="C6703320"/>
    <s v="BIG C - AN LAC"/>
    <s v="MTS"/>
    <n v="1"/>
    <x v="3"/>
    <x v="1"/>
  </r>
  <r>
    <s v="6750002078"/>
    <d v="2019-07-12T00:00:00"/>
    <s v="ZBE1"/>
    <s v="ENL - Inv. Take Order"/>
    <s v="0016708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09"/>
    <n v="3420.009"/>
    <s v="VND"/>
    <s v=""/>
    <s v=""/>
    <s v="2900002229"/>
    <s v=""/>
    <s v="V01H010001"/>
    <s v="2101"/>
    <s v="Complete"/>
    <s v=""/>
    <s v="C6703321"/>
    <s v="BIG C - MIEN DONG"/>
    <s v="MTS"/>
    <n v="20"/>
    <x v="1"/>
    <x v="1"/>
  </r>
  <r>
    <s v="6750002078"/>
    <d v="2019-07-12T00:00:00"/>
    <s v="ZBE1"/>
    <s v="ENL - Inv. Take Order"/>
    <s v="0016708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229"/>
    <s v=""/>
    <s v="V01H010001"/>
    <s v="2101"/>
    <s v="Complete"/>
    <s v=""/>
    <s v="C6703321"/>
    <s v="BIG C - MIEN DONG"/>
    <s v="MTS"/>
    <n v="1"/>
    <x v="1"/>
    <x v="1"/>
  </r>
  <r>
    <s v="6750002078"/>
    <d v="2019-07-12T00:00:00"/>
    <s v="ZBE1"/>
    <s v="ENL - Inv. Take Order"/>
    <s v="0016708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229"/>
    <s v=""/>
    <s v="V01H010001"/>
    <s v="2101"/>
    <s v="Complete"/>
    <s v=""/>
    <s v="C6703321"/>
    <s v="BIG C - MIEN DONG"/>
    <s v="MTS"/>
    <n v="3"/>
    <x v="1"/>
    <x v="1"/>
  </r>
  <r>
    <s v="6750002078"/>
    <d v="2019-07-12T00:00:00"/>
    <s v="ZBE1"/>
    <s v="ENL - Inv. Take Order"/>
    <s v="0016708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229"/>
    <s v=""/>
    <s v="V01H010001"/>
    <s v="2101"/>
    <s v="Complete"/>
    <s v=""/>
    <s v="C6703321"/>
    <s v="BIG C - MIEN DONG"/>
    <s v="MTS"/>
    <n v="3"/>
    <x v="1"/>
    <x v="1"/>
  </r>
  <r>
    <s v="6750002078"/>
    <d v="2019-07-12T00:00:00"/>
    <s v="ZBE1"/>
    <s v="ENL - Inv. Take Order"/>
    <s v="0016708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229"/>
    <s v=""/>
    <s v="V01H010001"/>
    <s v="2101"/>
    <s v="Complete"/>
    <s v=""/>
    <s v="C6703321"/>
    <s v="BIG C - MIEN DONG"/>
    <s v="MTS"/>
    <n v="2"/>
    <x v="1"/>
    <x v="1"/>
  </r>
  <r>
    <s v="6750002079"/>
    <d v="2019-07-12T00:00:00"/>
    <s v="ZBE1"/>
    <s v="ENL - Inv. Take Order"/>
    <s v="00167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230"/>
    <s v=""/>
    <s v="V01H010001"/>
    <s v="2101"/>
    <s v="Complete"/>
    <s v=""/>
    <s v="C6703331"/>
    <s v="BIG C - THAO DIEN"/>
    <s v="MTS"/>
    <n v="10"/>
    <x v="3"/>
    <x v="1"/>
  </r>
  <r>
    <s v="6750002079"/>
    <d v="2019-07-12T00:00:00"/>
    <s v="ZBE1"/>
    <s v="ENL - Inv. Take Order"/>
    <s v="00167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230"/>
    <s v=""/>
    <s v="V01H010001"/>
    <s v="2101"/>
    <s v="Complete"/>
    <s v=""/>
    <s v="C6703331"/>
    <s v="BIG C - THAO DIEN"/>
    <s v="MTS"/>
    <n v="3"/>
    <x v="3"/>
    <x v="1"/>
  </r>
  <r>
    <s v="6750002079"/>
    <d v="2019-07-12T00:00:00"/>
    <s v="ZBE1"/>
    <s v="ENL - Inv. Take Order"/>
    <s v="00167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230"/>
    <s v=""/>
    <s v="V01H010001"/>
    <s v="2101"/>
    <s v="Complete"/>
    <s v=""/>
    <s v="C6703331"/>
    <s v="BIG C - THAO DIEN"/>
    <s v="MTS"/>
    <n v="10"/>
    <x v="3"/>
    <x v="1"/>
  </r>
  <r>
    <s v="6750002079"/>
    <d v="2019-07-12T00:00:00"/>
    <s v="ZBE1"/>
    <s v="ENL - Inv. Take Order"/>
    <s v="00167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2230"/>
    <s v=""/>
    <s v="V01H010001"/>
    <s v="2101"/>
    <s v="Complete"/>
    <s v=""/>
    <s v="C6703331"/>
    <s v="BIG C - THAO DIEN"/>
    <s v="MTS"/>
    <n v="4"/>
    <x v="3"/>
    <x v="1"/>
  </r>
  <r>
    <s v="6750002079"/>
    <d v="2019-07-12T00:00:00"/>
    <s v="ZBE1"/>
    <s v="ENL - Inv. Take Order"/>
    <s v="00167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4"/>
    <n v="1379.998"/>
    <s v="VND"/>
    <s v=""/>
    <s v=""/>
    <s v="2900002230"/>
    <s v=""/>
    <s v="V01H010001"/>
    <s v="2101"/>
    <s v="Complete"/>
    <s v=""/>
    <s v="C6703331"/>
    <s v="BIG C - THAO DIEN"/>
    <s v="MTS"/>
    <n v="4"/>
    <x v="3"/>
    <x v="1"/>
  </r>
  <r>
    <s v="6750002080"/>
    <d v="2019-07-12T00:00:00"/>
    <s v="ZBE1"/>
    <s v="ENL - Inv. Take Order"/>
    <s v="0016710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2193"/>
    <s v=""/>
    <s v="V01H010001"/>
    <s v="2101"/>
    <s v="Complete"/>
    <s v="MTS"/>
    <s v="C6703151"/>
    <s v=""/>
    <s v=""/>
    <n v="20"/>
    <x v="1"/>
    <x v="1"/>
  </r>
  <r>
    <s v="6750002080"/>
    <d v="2019-07-12T00:00:00"/>
    <s v="ZBE1"/>
    <s v="ENL - Inv. Take Order"/>
    <s v="0016710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193"/>
    <s v=""/>
    <s v="V01H010001"/>
    <s v="2101"/>
    <s v="Complete"/>
    <s v="MTS"/>
    <s v="C6703151"/>
    <s v=""/>
    <s v=""/>
    <n v="10"/>
    <x v="1"/>
    <x v="1"/>
  </r>
  <r>
    <s v="6750002080"/>
    <d v="2019-07-12T00:00:00"/>
    <s v="ZBE1"/>
    <s v="ENL - Inv. Take Order"/>
    <s v="0016710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193"/>
    <s v=""/>
    <s v="V01H010001"/>
    <s v="2101"/>
    <s v="Complete"/>
    <s v="MTS"/>
    <s v="C6703151"/>
    <s v=""/>
    <s v=""/>
    <n v="5"/>
    <x v="1"/>
    <x v="1"/>
  </r>
  <r>
    <s v="6750002081"/>
    <d v="2019-07-12T00:00:00"/>
    <s v="ZBE1"/>
    <s v="ENL - Inv. Take Order"/>
    <s v="00167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55455"/>
    <n v="155455"/>
    <s v=""/>
    <n v="2331825"/>
    <n v="0"/>
    <n v="233182"/>
    <n v="2565.0070000000001"/>
    <s v="VND"/>
    <s v=""/>
    <s v=""/>
    <s v="2900002195"/>
    <s v=""/>
    <s v="V01H010001"/>
    <s v="2101"/>
    <s v="Complete"/>
    <s v="MTS"/>
    <s v="C6703151"/>
    <s v=""/>
    <s v=""/>
    <n v="15"/>
    <x v="1"/>
    <x v="1"/>
  </r>
  <r>
    <s v="6750002081"/>
    <d v="2019-07-12T00:00:00"/>
    <s v="ZBE1"/>
    <s v="ENL - Inv. Take Order"/>
    <s v="00167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3"/>
    <n v="3"/>
    <s v="CTN"/>
    <s v="CTN"/>
    <n v="213273"/>
    <n v="213273"/>
    <s v=""/>
    <n v="639819"/>
    <n v="0"/>
    <n v="63982"/>
    <n v="703.80100000000004"/>
    <s v="VND"/>
    <s v=""/>
    <s v=""/>
    <s v="2900002195"/>
    <s v=""/>
    <s v="V01H010001"/>
    <s v="2101"/>
    <s v="Complete"/>
    <s v="MTS"/>
    <s v="C6703151"/>
    <s v=""/>
    <s v=""/>
    <n v="3"/>
    <x v="1"/>
    <x v="1"/>
  </r>
  <r>
    <s v="6750002081"/>
    <d v="2019-07-12T00:00:00"/>
    <s v="ZBE1"/>
    <s v="ENL - Inv. Take Order"/>
    <s v="00167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2195"/>
    <s v=""/>
    <s v="V01H010001"/>
    <s v="2101"/>
    <s v="Complete"/>
    <s v="MTS"/>
    <s v="C6703151"/>
    <s v=""/>
    <s v=""/>
    <n v="2"/>
    <x v="1"/>
    <x v="1"/>
  </r>
  <r>
    <s v="6750002081"/>
    <d v="2019-07-12T00:00:00"/>
    <s v="ZBE1"/>
    <s v="ENL - Inv. Take Order"/>
    <s v="00167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2195"/>
    <s v=""/>
    <s v="V01H010001"/>
    <s v="2101"/>
    <s v="Complete"/>
    <s v="MTS"/>
    <s v="C6703151"/>
    <s v=""/>
    <s v=""/>
    <n v="2"/>
    <x v="1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2194"/>
    <s v=""/>
    <s v="V01H010001"/>
    <s v="2101"/>
    <s v="Complete"/>
    <s v="MTS"/>
    <s v="C6703150"/>
    <s v=""/>
    <s v=""/>
    <n v="20"/>
    <x v="3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194"/>
    <s v=""/>
    <s v="V01H010001"/>
    <s v="2101"/>
    <s v="Complete"/>
    <s v="MTS"/>
    <s v="C6703150"/>
    <s v=""/>
    <s v=""/>
    <n v="10"/>
    <x v="3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194"/>
    <s v=""/>
    <s v="V01H010001"/>
    <s v="2101"/>
    <s v="Complete"/>
    <s v="MTS"/>
    <s v="C6703150"/>
    <s v=""/>
    <s v=""/>
    <n v="2"/>
    <x v="3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194"/>
    <s v=""/>
    <s v="V01H010001"/>
    <s v="2101"/>
    <s v="Complete"/>
    <s v="MTS"/>
    <s v="C6703150"/>
    <s v=""/>
    <s v=""/>
    <n v="3"/>
    <x v="3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55"/>
    <s v="Na 17g - MT"/>
    <n v="30"/>
    <n v="30"/>
    <s v="CTN"/>
    <s v="CTN"/>
    <n v="213273"/>
    <n v="213273"/>
    <s v=""/>
    <n v="6398190"/>
    <n v="0"/>
    <n v="639819"/>
    <n v="7038.009"/>
    <s v="VND"/>
    <s v=""/>
    <s v=""/>
    <s v="2900002194"/>
    <s v=""/>
    <s v="V01H010001"/>
    <s v="2101"/>
    <s v="Complete"/>
    <s v="MTS"/>
    <s v="C6703150"/>
    <s v=""/>
    <s v=""/>
    <n v="30"/>
    <x v="3"/>
    <x v="1"/>
  </r>
  <r>
    <s v="6750002103"/>
    <d v="2019-07-12T00:00:00"/>
    <s v="ZBE1"/>
    <s v="ENL - Inv. Take Order"/>
    <s v="0016745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194"/>
    <s v=""/>
    <s v="V01H010001"/>
    <s v="2101"/>
    <s v="Complete"/>
    <s v="MTS"/>
    <s v="C6703150"/>
    <s v=""/>
    <s v=""/>
    <n v="2"/>
    <x v="3"/>
    <x v="1"/>
  </r>
  <r>
    <s v="6750002105"/>
    <d v="2019-07-12T00:00:00"/>
    <s v="ZBE1"/>
    <s v="ENL - Inv. Take Order"/>
    <s v="0016747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500"/>
    <n v="500"/>
    <s v="CTN"/>
    <s v="CTN"/>
    <n v="157794"/>
    <n v="157794"/>
    <s v=""/>
    <n v="78897000"/>
    <n v="-13923000"/>
    <n v="7889700"/>
    <n v="86786.7"/>
    <s v="VND"/>
    <s v=""/>
    <s v=""/>
    <s v="2900002192"/>
    <s v=""/>
    <s v="V01H010001"/>
    <s v="2101"/>
    <s v="Complete"/>
    <s v=""/>
    <s v="C6703148"/>
    <s v=""/>
    <s v=""/>
    <n v="500"/>
    <x v="0"/>
    <x v="3"/>
  </r>
  <r>
    <s v="6750002163"/>
    <d v="2019-07-15T00:00:00"/>
    <s v="ZBE1"/>
    <s v="ENL - Inv. Take Order"/>
    <s v="00168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10"/>
    <n v="3420.01"/>
    <s v="VND"/>
    <s v=""/>
    <s v=""/>
    <s v="2900002317"/>
    <s v=""/>
    <s v="V01H010001"/>
    <s v="2101"/>
    <s v="Complete"/>
    <s v="MTS"/>
    <s v="C6703151"/>
    <s v=""/>
    <s v=""/>
    <n v="20"/>
    <x v="1"/>
    <x v="1"/>
  </r>
  <r>
    <s v="6750002163"/>
    <d v="2019-07-15T00:00:00"/>
    <s v="ZBE1"/>
    <s v="ENL - Inv. Take Order"/>
    <s v="00168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317"/>
    <s v=""/>
    <s v="V01H010001"/>
    <s v="2101"/>
    <s v="Complete"/>
    <s v="MTS"/>
    <s v="C6703151"/>
    <s v=""/>
    <s v=""/>
    <n v="10"/>
    <x v="1"/>
    <x v="1"/>
  </r>
  <r>
    <s v="6750002163"/>
    <d v="2019-07-15T00:00:00"/>
    <s v="ZBE1"/>
    <s v="ENL - Inv. Take Order"/>
    <s v="00168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255000"/>
    <n v="255000"/>
    <s v=""/>
    <n v="1275000"/>
    <n v="-225000"/>
    <n v="127500"/>
    <n v="1402.5"/>
    <s v="VND"/>
    <s v=""/>
    <s v=""/>
    <s v="2900002317"/>
    <s v=""/>
    <s v="V01H010001"/>
    <s v="2101"/>
    <s v="Complete"/>
    <s v="MTS"/>
    <s v="C6703151"/>
    <s v=""/>
    <s v=""/>
    <n v="5"/>
    <x v="1"/>
    <x v="1"/>
  </r>
  <r>
    <s v="6750002163"/>
    <d v="2019-07-15T00:00:00"/>
    <s v="ZBE1"/>
    <s v="ENL - Inv. Take Order"/>
    <s v="001681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317"/>
    <s v=""/>
    <s v="V01H010001"/>
    <s v="2101"/>
    <s v="Complete"/>
    <s v="MTS"/>
    <s v="C6703151"/>
    <s v=""/>
    <s v=""/>
    <n v="10"/>
    <x v="1"/>
    <x v="1"/>
  </r>
  <r>
    <s v="6750002164"/>
    <d v="2019-07-15T00:00:00"/>
    <s v="ZBE1"/>
    <s v="ENL - Inv. Take Order"/>
    <s v="00168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318"/>
    <s v=""/>
    <s v="V01H010001"/>
    <s v="2101"/>
    <s v="Complete"/>
    <s v="MTS"/>
    <s v="C6703154"/>
    <s v=""/>
    <s v=""/>
    <n v="10"/>
    <x v="1"/>
    <x v="1"/>
  </r>
  <r>
    <s v="6750002164"/>
    <d v="2019-07-15T00:00:00"/>
    <s v="ZBE1"/>
    <s v="ENL - Inv. Take Order"/>
    <s v="00168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318"/>
    <s v=""/>
    <s v="V01H010001"/>
    <s v="2101"/>
    <s v="Complete"/>
    <s v="MTS"/>
    <s v="C6703154"/>
    <s v=""/>
    <s v=""/>
    <n v="5"/>
    <x v="1"/>
    <x v="1"/>
  </r>
  <r>
    <s v="6750002164"/>
    <d v="2019-07-15T00:00:00"/>
    <s v="ZBE1"/>
    <s v="ENL - Inv. Take Order"/>
    <s v="00168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255000"/>
    <n v="255000"/>
    <s v=""/>
    <n v="765000"/>
    <n v="-135000"/>
    <n v="76500"/>
    <n v="841.5"/>
    <s v="VND"/>
    <s v=""/>
    <s v=""/>
    <s v="2900002318"/>
    <s v=""/>
    <s v="V01H010001"/>
    <s v="2101"/>
    <s v="Complete"/>
    <s v="MTS"/>
    <s v="C6703154"/>
    <s v=""/>
    <s v=""/>
    <n v="3"/>
    <x v="1"/>
    <x v="1"/>
  </r>
  <r>
    <s v="6750002164"/>
    <d v="2019-07-15T00:00:00"/>
    <s v="ZBE1"/>
    <s v="ENL - Inv. Take Order"/>
    <s v="00168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55"/>
    <s v="Na 17g - MT"/>
    <n v="15"/>
    <n v="15"/>
    <s v="CTN"/>
    <s v="CTN"/>
    <n v="213273"/>
    <n v="213273"/>
    <s v=""/>
    <n v="3199095"/>
    <n v="0"/>
    <n v="319909"/>
    <n v="3519.0039999999999"/>
    <s v="VND"/>
    <s v=""/>
    <s v=""/>
    <s v="2900002318"/>
    <s v=""/>
    <s v="V01H010001"/>
    <s v="2101"/>
    <s v="Complete"/>
    <s v="MTS"/>
    <s v="C6703154"/>
    <s v=""/>
    <s v=""/>
    <n v="15"/>
    <x v="1"/>
    <x v="1"/>
  </r>
  <r>
    <s v="6750002165"/>
    <d v="2019-07-15T00:00:00"/>
    <s v="ZBE1"/>
    <s v="ENL - Inv. Take Order"/>
    <s v="00168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100"/>
    <n v="100"/>
    <s v="CTN"/>
    <s v="CTN"/>
    <n v="107728"/>
    <n v="107728"/>
    <s v=""/>
    <n v="10772825"/>
    <n v="-3278075"/>
    <n v="1077283"/>
    <n v="11850.108"/>
    <s v="VND"/>
    <s v=""/>
    <s v=""/>
    <s v="2900002298"/>
    <s v=""/>
    <s v="V01H030001"/>
    <s v="2103"/>
    <s v="Complete"/>
    <s v=""/>
    <s v="C6709149"/>
    <s v=""/>
    <s v=""/>
    <n v="100"/>
    <x v="0"/>
    <x v="2"/>
  </r>
  <r>
    <s v="6750002165"/>
    <d v="2019-07-15T00:00:00"/>
    <s v="ZBE1"/>
    <s v="ENL - Inv. Take Order"/>
    <s v="00168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30"/>
    <n v="30"/>
    <s v="CTN"/>
    <s v="CTN"/>
    <n v="312800"/>
    <n v="312800"/>
    <s v=""/>
    <n v="9384000"/>
    <n v="0"/>
    <n v="938400"/>
    <n v="10322.4"/>
    <s v="VND"/>
    <s v=""/>
    <s v=""/>
    <s v="2900002298"/>
    <s v=""/>
    <s v="V01H030001"/>
    <s v="2103"/>
    <s v="Complete"/>
    <s v=""/>
    <s v="C6709149"/>
    <s v=""/>
    <s v=""/>
    <n v="30"/>
    <x v="0"/>
    <x v="2"/>
  </r>
  <r>
    <s v="6750002165"/>
    <d v="2019-07-15T00:00:00"/>
    <s v="ZBE1"/>
    <s v="ENL - Inv. Take Order"/>
    <s v="00168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100"/>
    <n v="100"/>
    <s v="CTN"/>
    <s v="CTN"/>
    <n v="187680"/>
    <n v="187680"/>
    <s v=""/>
    <n v="18768000"/>
    <n v="0"/>
    <n v="1876800"/>
    <n v="20644.8"/>
    <s v="VND"/>
    <s v=""/>
    <s v=""/>
    <s v="2900002298"/>
    <s v=""/>
    <s v="V01H030001"/>
    <s v="2103"/>
    <s v="Complete"/>
    <s v=""/>
    <s v="C6709149"/>
    <s v=""/>
    <s v=""/>
    <n v="100"/>
    <x v="0"/>
    <x v="2"/>
  </r>
  <r>
    <s v="6750002165"/>
    <d v="2019-07-15T00:00:00"/>
    <s v="ZBE1"/>
    <s v="ENL - Inv. Take Order"/>
    <s v="00168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50"/>
    <n v="50"/>
    <s v="CTN"/>
    <s v="CTN"/>
    <n v="234600"/>
    <n v="234600"/>
    <s v=""/>
    <n v="11730000"/>
    <n v="-2070000"/>
    <n v="1173000"/>
    <n v="12903"/>
    <s v="VND"/>
    <s v=""/>
    <s v=""/>
    <s v="2900002298"/>
    <s v=""/>
    <s v="V01H030001"/>
    <s v="2103"/>
    <s v="Complete"/>
    <s v=""/>
    <s v="C6709149"/>
    <s v=""/>
    <s v=""/>
    <n v="50"/>
    <x v="0"/>
    <x v="2"/>
  </r>
  <r>
    <s v="6750002165"/>
    <d v="2019-07-15T00:00:00"/>
    <s v="ZBE1"/>
    <s v="ENL - Inv. Take Order"/>
    <s v="00168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30"/>
    <n v="30"/>
    <s v="CTN"/>
    <s v="CTN"/>
    <n v="234600"/>
    <n v="234600"/>
    <s v=""/>
    <n v="7038000"/>
    <n v="-1242000"/>
    <n v="703800"/>
    <n v="7741.8"/>
    <s v="VND"/>
    <s v=""/>
    <s v=""/>
    <s v="2900002298"/>
    <s v=""/>
    <s v="V01H030001"/>
    <s v="2103"/>
    <s v="Complete"/>
    <s v=""/>
    <s v="C6709149"/>
    <s v=""/>
    <s v=""/>
    <n v="30"/>
    <x v="0"/>
    <x v="2"/>
  </r>
  <r>
    <s v="6750002184"/>
    <d v="2019-07-05T00:00:00"/>
    <s v="ZBE1"/>
    <s v="ENL - Inv. Take Order"/>
    <s v="0016833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200"/>
    <n v="200"/>
    <s v="CTN"/>
    <s v="CTN"/>
    <n v="185640"/>
    <n v="185640"/>
    <s v=""/>
    <n v="37128000"/>
    <n v="0"/>
    <n v="3712800"/>
    <n v="40840.800000000003"/>
    <s v="VND"/>
    <s v=""/>
    <s v=""/>
    <s v="2900001942"/>
    <s v=""/>
    <s v="V01H010001"/>
    <s v="2101"/>
    <s v="Complete"/>
    <s v=""/>
    <s v="C6703148"/>
    <s v=""/>
    <s v=""/>
    <n v="200"/>
    <x v="0"/>
    <x v="3"/>
  </r>
  <r>
    <s v="6750002184"/>
    <d v="2019-07-05T00:00:00"/>
    <s v="ZBE1"/>
    <s v="ENL - Inv. Take Order"/>
    <s v="0016833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50"/>
    <n v="50"/>
    <s v="CTN"/>
    <s v="CTN"/>
    <n v="273000"/>
    <n v="273000"/>
    <s v=""/>
    <n v="13650000"/>
    <n v="0"/>
    <n v="1365000"/>
    <n v="15015"/>
    <s v="VND"/>
    <s v=""/>
    <s v=""/>
    <s v="2900001942"/>
    <s v=""/>
    <s v="V01H010001"/>
    <s v="2101"/>
    <s v="Complete"/>
    <s v=""/>
    <s v="C6703148"/>
    <s v=""/>
    <s v=""/>
    <n v="50"/>
    <x v="0"/>
    <x v="3"/>
  </r>
  <r>
    <s v="6750002184"/>
    <d v="2019-07-05T00:00:00"/>
    <s v="ZBE1"/>
    <s v="ENL - Inv. Take Order"/>
    <s v="0016833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30"/>
    <n v="30"/>
    <s v="CTN"/>
    <s v="CTN"/>
    <n v="273000"/>
    <n v="273000"/>
    <s v=""/>
    <n v="8190000"/>
    <n v="0"/>
    <n v="819000"/>
    <n v="9009"/>
    <s v="VND"/>
    <s v=""/>
    <s v=""/>
    <s v="2900001942"/>
    <s v=""/>
    <s v="V01H010001"/>
    <s v="2101"/>
    <s v="Complete"/>
    <s v=""/>
    <s v="C6703148"/>
    <s v=""/>
    <s v=""/>
    <n v="30"/>
    <x v="0"/>
    <x v="3"/>
  </r>
  <r>
    <s v="6750002185"/>
    <d v="2019-07-05T00:00:00"/>
    <s v="ZBE1"/>
    <s v="ENL - Inv. Take Order"/>
    <s v="001683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50"/>
    <n v="50"/>
    <s v="CTN"/>
    <s v="CTN"/>
    <n v="185640"/>
    <n v="185640"/>
    <s v=""/>
    <n v="9282000"/>
    <n v="0"/>
    <n v="928200"/>
    <n v="10210.200000000001"/>
    <s v="VND"/>
    <s v=""/>
    <s v=""/>
    <s v="2900001943"/>
    <s v=""/>
    <s v="V01H010001"/>
    <s v="2101"/>
    <s v="Complete"/>
    <s v=""/>
    <s v="C6703148"/>
    <s v=""/>
    <s v=""/>
    <n v="50"/>
    <x v="0"/>
    <x v="3"/>
  </r>
  <r>
    <s v="6750002185"/>
    <d v="2019-07-05T00:00:00"/>
    <s v="ZBE1"/>
    <s v="ENL - Inv. Take Order"/>
    <s v="001683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800"/>
    <n v="800"/>
    <s v="CTN"/>
    <s v="CTN"/>
    <n v="185640"/>
    <n v="185640"/>
    <s v=""/>
    <n v="148512000"/>
    <n v="0"/>
    <n v="14851200"/>
    <n v="163363.20000000001"/>
    <s v="VND"/>
    <s v=""/>
    <s v=""/>
    <s v="2900001943"/>
    <s v=""/>
    <s v="V01H010001"/>
    <s v="2101"/>
    <s v="Complete"/>
    <s v=""/>
    <s v="C6703148"/>
    <s v=""/>
    <s v=""/>
    <n v="800"/>
    <x v="0"/>
    <x v="3"/>
  </r>
  <r>
    <s v="6750002185"/>
    <d v="2019-07-05T00:00:00"/>
    <s v="ZBE1"/>
    <s v="ENL - Inv. Take Order"/>
    <s v="001683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50"/>
    <n v="50"/>
    <s v="CTN"/>
    <s v="CTN"/>
    <n v="273000"/>
    <n v="273000"/>
    <s v=""/>
    <n v="13650000"/>
    <n v="0"/>
    <n v="1365000"/>
    <n v="15015"/>
    <s v="VND"/>
    <s v=""/>
    <s v=""/>
    <s v="2900001943"/>
    <s v=""/>
    <s v="V01H010001"/>
    <s v="2101"/>
    <s v="Complete"/>
    <s v=""/>
    <s v="C6703148"/>
    <s v=""/>
    <s v=""/>
    <n v="50"/>
    <x v="0"/>
    <x v="3"/>
  </r>
  <r>
    <s v="6750002185"/>
    <d v="2019-07-05T00:00:00"/>
    <s v="ZBE1"/>
    <s v="ENL - Inv. Take Order"/>
    <s v="001683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70"/>
    <n v="70"/>
    <s v="CTN"/>
    <s v="CTN"/>
    <n v="273000"/>
    <n v="273000"/>
    <s v=""/>
    <n v="19110000"/>
    <n v="0"/>
    <n v="1911000"/>
    <n v="21021"/>
    <s v="VND"/>
    <s v=""/>
    <s v=""/>
    <s v="2900001943"/>
    <s v=""/>
    <s v="V01H010001"/>
    <s v="2101"/>
    <s v="Complete"/>
    <s v=""/>
    <s v="C6703148"/>
    <s v=""/>
    <s v=""/>
    <n v="70"/>
    <x v="0"/>
    <x v="3"/>
  </r>
  <r>
    <s v="6750002186"/>
    <d v="2019-07-05T00:00:00"/>
    <s v="ZBE1"/>
    <s v="ENL - Inv. Take Order"/>
    <s v="001683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00"/>
    <n v="100"/>
    <s v="CTN"/>
    <s v="CTN"/>
    <n v="273000"/>
    <n v="273000"/>
    <s v=""/>
    <n v="27300000"/>
    <n v="0"/>
    <n v="2730000"/>
    <n v="30030"/>
    <s v="VND"/>
    <s v=""/>
    <s v=""/>
    <s v="2900001944"/>
    <s v=""/>
    <s v="V01H010001"/>
    <s v="2101"/>
    <s v="Complete"/>
    <s v=""/>
    <s v="C6703148"/>
    <s v=""/>
    <s v=""/>
    <n v="100"/>
    <x v="0"/>
    <x v="3"/>
  </r>
  <r>
    <s v="6750002187"/>
    <d v="2019-07-16T00:00:00"/>
    <s v="ZBE1"/>
    <s v="ENL - Inv. Take Order"/>
    <s v="00168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63"/>
    <s v="Na 8,5g"/>
    <n v="300"/>
    <n v="300"/>
    <s v="CTN"/>
    <s v="CTN"/>
    <n v="152727"/>
    <n v="152727"/>
    <s v=""/>
    <n v="45818100"/>
    <n v="0"/>
    <n v="4581810"/>
    <n v="50399.91"/>
    <s v="VND"/>
    <s v=""/>
    <s v=""/>
    <s v="2900002331"/>
    <s v=""/>
    <s v="V01H010001"/>
    <s v="2101"/>
    <s v="Complete"/>
    <s v=""/>
    <s v="C6703159"/>
    <s v=""/>
    <s v=""/>
    <n v="300"/>
    <x v="0"/>
    <x v="0"/>
  </r>
  <r>
    <s v="6750002187"/>
    <d v="2019-07-16T00:00:00"/>
    <s v="ZBE1"/>
    <s v="ENL - Inv. Take Order"/>
    <s v="00168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65"/>
    <n v="65"/>
    <s v="CTN"/>
    <s v="CTN"/>
    <n v="340000"/>
    <n v="340000"/>
    <s v=""/>
    <n v="22100000"/>
    <n v="0"/>
    <n v="2210000"/>
    <n v="24310"/>
    <s v="VND"/>
    <s v=""/>
    <s v=""/>
    <s v="2900002331"/>
    <s v=""/>
    <s v="V01H010001"/>
    <s v="2101"/>
    <s v="Complete"/>
    <s v=""/>
    <s v="C6703159"/>
    <s v=""/>
    <s v=""/>
    <n v="65"/>
    <x v="0"/>
    <x v="0"/>
  </r>
  <r>
    <s v="6750002187"/>
    <d v="2019-07-16T00:00:00"/>
    <s v="ZBE1"/>
    <s v="ENL - Inv. Take Order"/>
    <s v="00168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50"/>
    <n v="50"/>
    <s v="CTN"/>
    <s v="CTN"/>
    <n v="204000"/>
    <n v="204000"/>
    <s v=""/>
    <n v="10200000"/>
    <n v="0"/>
    <n v="1020000"/>
    <n v="11220"/>
    <s v="VND"/>
    <s v=""/>
    <s v=""/>
    <s v="2900002331"/>
    <s v=""/>
    <s v="V01H010001"/>
    <s v="2101"/>
    <s v="Complete"/>
    <s v=""/>
    <s v="C6703159"/>
    <s v=""/>
    <s v=""/>
    <n v="50"/>
    <x v="0"/>
    <x v="0"/>
  </r>
  <r>
    <s v="6750002187"/>
    <d v="2019-07-16T00:00:00"/>
    <s v="ZBE1"/>
    <s v="ENL - Inv. Take Order"/>
    <s v="001683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160"/>
    <n v="160"/>
    <s v="CTN"/>
    <s v="CTN"/>
    <n v="300000"/>
    <n v="300000"/>
    <s v=""/>
    <n v="48000000"/>
    <n v="0"/>
    <n v="4800000"/>
    <n v="52800"/>
    <s v="VND"/>
    <s v=""/>
    <s v=""/>
    <s v="2900002331"/>
    <s v=""/>
    <s v="V01H010001"/>
    <s v="2101"/>
    <s v="Complete"/>
    <s v=""/>
    <s v="C6703159"/>
    <s v=""/>
    <s v=""/>
    <n v="160"/>
    <x v="0"/>
    <x v="0"/>
  </r>
  <r>
    <s v="6750002188"/>
    <d v="2019-07-16T00:00:00"/>
    <s v="ZBE1"/>
    <s v="ENL - Inv. Take Order"/>
    <s v="001683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60"/>
    <n v="60"/>
    <s v="CTN"/>
    <s v="CTN"/>
    <n v="255000"/>
    <n v="255000"/>
    <s v=""/>
    <n v="15300000"/>
    <n v="-2700000"/>
    <n v="1530000"/>
    <n v="16830"/>
    <s v="VND"/>
    <s v=""/>
    <s v=""/>
    <s v="2900002333"/>
    <s v=""/>
    <s v="V01H010001"/>
    <s v="2101"/>
    <s v="Complete"/>
    <s v=""/>
    <s v="C6703347"/>
    <s v=""/>
    <s v=""/>
    <n v="60"/>
    <x v="0"/>
    <x v="0"/>
  </r>
  <r>
    <s v="6750002188"/>
    <d v="2019-07-16T00:00:00"/>
    <s v="ZBE1"/>
    <s v="ENL - Inv. Take Order"/>
    <s v="001683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40"/>
    <n v="40"/>
    <s v="CTN"/>
    <s v="CTN"/>
    <n v="300000"/>
    <n v="300000"/>
    <s v=""/>
    <n v="12000000"/>
    <n v="0"/>
    <n v="1200000"/>
    <n v="13200"/>
    <s v="VND"/>
    <s v=""/>
    <s v=""/>
    <s v="2900002333"/>
    <s v=""/>
    <s v="V01H010001"/>
    <s v="2101"/>
    <s v="Complete"/>
    <s v=""/>
    <s v="C6703347"/>
    <s v=""/>
    <s v=""/>
    <n v="40"/>
    <x v="0"/>
    <x v="0"/>
  </r>
  <r>
    <s v="6750002188"/>
    <d v="2019-07-16T00:00:00"/>
    <s v="ZBE1"/>
    <s v="ENL - Inv. Take Order"/>
    <s v="001683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20"/>
    <n v="20"/>
    <s v="CTN"/>
    <s v="CTN"/>
    <n v="300000"/>
    <n v="300000"/>
    <s v=""/>
    <n v="6000000"/>
    <n v="0"/>
    <n v="600000"/>
    <n v="6600"/>
    <s v="VND"/>
    <s v=""/>
    <s v=""/>
    <s v="2900002333"/>
    <s v=""/>
    <s v="V01H010001"/>
    <s v="2101"/>
    <s v="Complete"/>
    <s v=""/>
    <s v="C6703347"/>
    <s v=""/>
    <s v=""/>
    <n v="20"/>
    <x v="0"/>
    <x v="0"/>
  </r>
  <r>
    <s v="6750002189"/>
    <d v="2019-07-16T00:00:00"/>
    <s v="ZBE1"/>
    <s v="ENL - Inv. Take Order"/>
    <s v="00168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25"/>
    <n v="25"/>
    <s v="CTN"/>
    <s v="CTN"/>
    <n v="340000"/>
    <n v="340000"/>
    <s v=""/>
    <n v="8500000"/>
    <n v="0"/>
    <n v="850000"/>
    <n v="9350"/>
    <s v="VND"/>
    <s v=""/>
    <s v=""/>
    <s v="2900002332"/>
    <s v=""/>
    <s v="V01H010001"/>
    <s v="2101"/>
    <s v="Complete"/>
    <s v=""/>
    <s v="C6703159"/>
    <s v=""/>
    <s v=""/>
    <n v="25"/>
    <x v="0"/>
    <x v="0"/>
  </r>
  <r>
    <s v="6750002189"/>
    <d v="2019-07-16T00:00:00"/>
    <s v="ZBE1"/>
    <s v="ENL - Inv. Take Order"/>
    <s v="001683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290"/>
    <n v="290"/>
    <s v="CTN"/>
    <s v="CTN"/>
    <n v="255000"/>
    <n v="255000"/>
    <s v=""/>
    <n v="73950000"/>
    <n v="-13050000"/>
    <n v="7395000"/>
    <n v="81345"/>
    <s v="VND"/>
    <s v=""/>
    <s v=""/>
    <s v="2900002332"/>
    <s v=""/>
    <s v="V01H010001"/>
    <s v="2101"/>
    <s v="Complete"/>
    <s v=""/>
    <s v="C6703159"/>
    <s v=""/>
    <s v=""/>
    <n v="290"/>
    <x v="0"/>
    <x v="0"/>
  </r>
  <r>
    <s v="6750002190"/>
    <d v="2019-07-16T00:00:00"/>
    <s v="ZBE1"/>
    <s v="ENL - Inv. Take Order"/>
    <s v="00168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344"/>
    <s v=""/>
    <s v="V01H010001"/>
    <s v="2101"/>
    <s v="Complete"/>
    <s v="MTS"/>
    <s v="C6703155"/>
    <s v=""/>
    <s v=""/>
    <n v="10"/>
    <x v="1"/>
    <x v="1"/>
  </r>
  <r>
    <s v="6750002190"/>
    <d v="2019-07-16T00:00:00"/>
    <s v="ZBE1"/>
    <s v="ENL - Inv. Take Order"/>
    <s v="00168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445"/>
    <s v="Na 58g"/>
    <n v="10"/>
    <n v="10"/>
    <s v="CTN"/>
    <s v="CTN"/>
    <n v="255000"/>
    <n v="255000"/>
    <s v=""/>
    <n v="2550000"/>
    <n v="-450000"/>
    <n v="255000"/>
    <n v="2805"/>
    <s v="VND"/>
    <s v=""/>
    <s v=""/>
    <s v="2900002344"/>
    <s v=""/>
    <s v="V01H010001"/>
    <s v="2101"/>
    <s v="Complete"/>
    <s v="MTS"/>
    <s v="C6703155"/>
    <s v=""/>
    <s v=""/>
    <n v="10"/>
    <x v="1"/>
    <x v="1"/>
  </r>
  <r>
    <s v="6750002190"/>
    <d v="2019-07-16T00:00:00"/>
    <s v="ZBE1"/>
    <s v="ENL - Inv. Take Order"/>
    <s v="00168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344"/>
    <s v=""/>
    <s v="V01H010001"/>
    <s v="2101"/>
    <s v="Complete"/>
    <s v="MTS"/>
    <s v="C6703155"/>
    <s v=""/>
    <s v=""/>
    <n v="10"/>
    <x v="1"/>
    <x v="1"/>
  </r>
  <r>
    <s v="6750002190"/>
    <d v="2019-07-16T00:00:00"/>
    <s v="ZBE1"/>
    <s v="ENL - Inv. Take Order"/>
    <s v="00168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20000"/>
    <n v="320000"/>
    <s v=""/>
    <n v="1600000"/>
    <n v="0"/>
    <n v="160000"/>
    <n v="1760"/>
    <s v="VND"/>
    <s v=""/>
    <s v=""/>
    <s v="2900002344"/>
    <s v=""/>
    <s v="V01H010001"/>
    <s v="2101"/>
    <s v="Complete"/>
    <s v="MTS"/>
    <s v="C6703155"/>
    <s v=""/>
    <s v=""/>
    <n v="5"/>
    <x v="1"/>
    <x v="1"/>
  </r>
  <r>
    <s v="6750002191"/>
    <d v="2019-07-16T00:00:00"/>
    <s v="ZBE1"/>
    <s v="ENL - Inv. Take Order"/>
    <s v="0016840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100"/>
    <n v="100"/>
    <s v="CTN"/>
    <s v="CTN"/>
    <n v="340000"/>
    <n v="340000"/>
    <s v=""/>
    <n v="34000000"/>
    <n v="0"/>
    <n v="3400000"/>
    <n v="37400"/>
    <s v="VND"/>
    <s v=""/>
    <s v=""/>
    <s v="2900002343"/>
    <s v=""/>
    <s v="V01H010001"/>
    <s v="2101"/>
    <s v="Complete"/>
    <s v="MTN"/>
    <s v="C6703160"/>
    <s v=""/>
    <s v=""/>
    <n v="100"/>
    <x v="2"/>
    <x v="2"/>
  </r>
  <r>
    <s v="6750002191"/>
    <d v="2019-07-16T00:00:00"/>
    <s v="ZBE1"/>
    <s v="ENL - Inv. Take Order"/>
    <s v="0016840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255000"/>
    <n v="255000"/>
    <s v=""/>
    <n v="1275000"/>
    <n v="-225000"/>
    <n v="127500"/>
    <n v="1402.5"/>
    <s v="VND"/>
    <s v=""/>
    <s v=""/>
    <s v="2900002343"/>
    <s v=""/>
    <s v="V01H010001"/>
    <s v="2101"/>
    <s v="Complete"/>
    <s v="MTN"/>
    <s v="C6703160"/>
    <s v=""/>
    <s v=""/>
    <n v="5"/>
    <x v="2"/>
    <x v="2"/>
  </r>
  <r>
    <s v="6750002191"/>
    <d v="2019-07-16T00:00:00"/>
    <s v="ZBE1"/>
    <s v="ENL - Inv. Take Order"/>
    <s v="0016840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343"/>
    <s v=""/>
    <s v="V01H010001"/>
    <s v="2101"/>
    <s v="Complete"/>
    <s v="MTN"/>
    <s v="C6703160"/>
    <s v=""/>
    <s v=""/>
    <n v="5"/>
    <x v="2"/>
    <x v="2"/>
  </r>
  <r>
    <s v="6750002191"/>
    <d v="2019-07-16T00:00:00"/>
    <s v="ZBE1"/>
    <s v="ENL - Inv. Take Order"/>
    <s v="0016840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2343"/>
    <s v=""/>
    <s v="V01H010001"/>
    <s v="2101"/>
    <s v="Complete"/>
    <s v="MTN"/>
    <s v="C6703160"/>
    <s v=""/>
    <s v=""/>
    <n v="2"/>
    <x v="2"/>
    <x v="2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2345"/>
    <s v=""/>
    <s v="V01H010001"/>
    <s v="2101"/>
    <s v="Complete"/>
    <s v=""/>
    <s v="C6703323"/>
    <s v="BIG C - GO VAP"/>
    <s v="MTS"/>
    <n v="3"/>
    <x v="3"/>
    <x v="1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345"/>
    <s v=""/>
    <s v="V01H010001"/>
    <s v="2101"/>
    <s v="Complete"/>
    <s v=""/>
    <s v="C6703323"/>
    <s v="BIG C - GO VAP"/>
    <s v="MTS"/>
    <n v="5"/>
    <x v="3"/>
    <x v="1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1"/>
    <n v="2069.9969999999998"/>
    <s v="VND"/>
    <s v=""/>
    <s v=""/>
    <s v="2900002345"/>
    <s v=""/>
    <s v="V01H010001"/>
    <s v="2101"/>
    <s v="Complete"/>
    <s v=""/>
    <s v="C6703323"/>
    <s v="BIG C - GO VAP"/>
    <s v="MTS"/>
    <n v="6"/>
    <x v="3"/>
    <x v="1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345"/>
    <s v=""/>
    <s v="V01H010001"/>
    <s v="2101"/>
    <s v="Complete"/>
    <s v=""/>
    <s v="C6703323"/>
    <s v="BIG C - GO VAP"/>
    <s v="MTS"/>
    <n v="2"/>
    <x v="3"/>
    <x v="1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345"/>
    <s v=""/>
    <s v="V01H010001"/>
    <s v="2101"/>
    <s v="Complete"/>
    <s v=""/>
    <s v="C6703323"/>
    <s v="BIG C - GO VAP"/>
    <s v="MTS"/>
    <n v="2"/>
    <x v="3"/>
    <x v="1"/>
  </r>
  <r>
    <s v="6750002192"/>
    <d v="2019-07-16T00:00:00"/>
    <s v="ZBE1"/>
    <s v="ENL - Inv. Take Order"/>
    <s v="0016841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345"/>
    <s v=""/>
    <s v="V01H010001"/>
    <s v="2101"/>
    <s v="Complete"/>
    <s v=""/>
    <s v="C6703323"/>
    <s v="BIG C - GO VAP"/>
    <s v="MTS"/>
    <n v="2"/>
    <x v="3"/>
    <x v="1"/>
  </r>
  <r>
    <s v="6750002226"/>
    <d v="2019-07-16T00:00:00"/>
    <s v="ZBE1"/>
    <s v="ENL - Inv. Take Order"/>
    <s v="001686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100"/>
    <n v="100"/>
    <s v="CTN"/>
    <s v="CTN"/>
    <n v="176640"/>
    <n v="176640"/>
    <s v=""/>
    <n v="17664000"/>
    <n v="0"/>
    <n v="1766400"/>
    <n v="19430.400000000001"/>
    <s v="VND"/>
    <s v=""/>
    <s v=""/>
    <s v="2900002346"/>
    <s v=""/>
    <s v="V01H030001"/>
    <s v="2103"/>
    <s v="Complete"/>
    <s v=""/>
    <s v="C6709149"/>
    <s v=""/>
    <s v=""/>
    <n v="100"/>
    <x v="0"/>
    <x v="2"/>
  </r>
  <r>
    <s v="6750002226"/>
    <d v="2019-07-16T00:00:00"/>
    <s v="ZBE1"/>
    <s v="ENL - Inv. Take Order"/>
    <s v="001686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200"/>
    <n v="200"/>
    <s v="CTN"/>
    <s v="CTN"/>
    <n v="234600"/>
    <n v="234600"/>
    <s v=""/>
    <n v="46920000"/>
    <n v="-8280000"/>
    <n v="4692000"/>
    <n v="51612"/>
    <s v="VND"/>
    <s v=""/>
    <s v=""/>
    <s v="2900002346"/>
    <s v=""/>
    <s v="V01H030001"/>
    <s v="2103"/>
    <s v="Complete"/>
    <s v=""/>
    <s v="C6709149"/>
    <s v=""/>
    <s v=""/>
    <n v="200"/>
    <x v="0"/>
    <x v="2"/>
  </r>
  <r>
    <s v="6750002229"/>
    <d v="2019-07-17T00:00:00"/>
    <s v="ZBE1"/>
    <s v="ENL - Inv. Take Order"/>
    <s v="001687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700"/>
    <n v="700"/>
    <s v="CTN"/>
    <s v="CTN"/>
    <n v="107016"/>
    <n v="107016"/>
    <s v=""/>
    <n v="74911298"/>
    <n v="-22376102"/>
    <n v="7491130"/>
    <n v="82402.428"/>
    <s v="VND"/>
    <s v=""/>
    <s v=""/>
    <s v="2900002372"/>
    <s v=""/>
    <s v="V01H010001"/>
    <s v="2101"/>
    <s v="Complete"/>
    <s v=""/>
    <s v="C6703148"/>
    <s v=""/>
    <s v=""/>
    <n v="700"/>
    <x v="0"/>
    <x v="3"/>
  </r>
  <r>
    <s v="6750002230"/>
    <d v="2019-07-16T00:00:00"/>
    <s v="ZBE1"/>
    <s v="ENL - Inv. Take Order"/>
    <s v="001691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100"/>
    <n v="100"/>
    <s v="CTN"/>
    <s v="CTN"/>
    <n v="107728"/>
    <n v="107728"/>
    <s v=""/>
    <n v="10772825"/>
    <n v="-3278075"/>
    <n v="1077283"/>
    <n v="11850.108"/>
    <s v="VND"/>
    <s v=""/>
    <s v=""/>
    <s v="2900002348"/>
    <s v=""/>
    <s v="V01H030001"/>
    <s v="2103"/>
    <s v="Complete"/>
    <s v=""/>
    <s v="C6709149"/>
    <s v=""/>
    <s v=""/>
    <n v="100"/>
    <x v="0"/>
    <x v="2"/>
  </r>
  <r>
    <s v="6750002230"/>
    <d v="2019-07-16T00:00:00"/>
    <s v="ZBE1"/>
    <s v="ENL - Inv. Take Order"/>
    <s v="001691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70"/>
    <n v="70"/>
    <s v="CTN"/>
    <s v="CTN"/>
    <n v="187680"/>
    <n v="187680"/>
    <s v=""/>
    <n v="13137600"/>
    <n v="0"/>
    <n v="1313760"/>
    <n v="14451.36"/>
    <s v="VND"/>
    <s v=""/>
    <s v=""/>
    <s v="2900002348"/>
    <s v=""/>
    <s v="V01H030001"/>
    <s v="2103"/>
    <s v="Complete"/>
    <s v=""/>
    <s v="C6709149"/>
    <s v=""/>
    <s v=""/>
    <n v="70"/>
    <x v="0"/>
    <x v="2"/>
  </r>
  <r>
    <s v="6750002230"/>
    <d v="2019-07-16T00:00:00"/>
    <s v="ZBE1"/>
    <s v="ENL - Inv. Take Order"/>
    <s v="001691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00"/>
    <n v="100"/>
    <s v="CTN"/>
    <s v="CTN"/>
    <n v="234600"/>
    <n v="234600"/>
    <s v=""/>
    <n v="23460000"/>
    <n v="-4140000"/>
    <n v="2346000"/>
    <n v="25806"/>
    <s v="VND"/>
    <s v=""/>
    <s v=""/>
    <s v="2900002348"/>
    <s v=""/>
    <s v="V01H030001"/>
    <s v="2103"/>
    <s v="Complete"/>
    <s v=""/>
    <s v="C6709149"/>
    <s v=""/>
    <s v=""/>
    <n v="100"/>
    <x v="0"/>
    <x v="2"/>
  </r>
  <r>
    <s v="6750002230"/>
    <d v="2019-07-16T00:00:00"/>
    <s v="ZBE1"/>
    <s v="ENL - Inv. Take Order"/>
    <s v="001691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70"/>
    <n v="70"/>
    <s v="CTN"/>
    <s v="CTN"/>
    <n v="234600"/>
    <n v="234600"/>
    <s v=""/>
    <n v="16422000"/>
    <n v="-2898000"/>
    <n v="1642200"/>
    <n v="18064.2"/>
    <s v="VND"/>
    <s v=""/>
    <s v=""/>
    <s v="2900002348"/>
    <s v=""/>
    <s v="V01H030001"/>
    <s v="2103"/>
    <s v="Complete"/>
    <s v=""/>
    <s v="C6709149"/>
    <s v=""/>
    <s v=""/>
    <n v="70"/>
    <x v="0"/>
    <x v="2"/>
  </r>
  <r>
    <s v="6750002231"/>
    <d v="2019-07-17T00:00:00"/>
    <s v="ZBE1"/>
    <s v="ENL - Inv. Take Order"/>
    <s v="00169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2373"/>
    <s v=""/>
    <s v="V01H030001"/>
    <s v="2103"/>
    <s v="Complete"/>
    <s v=""/>
    <s v="C6709149"/>
    <s v=""/>
    <s v=""/>
    <n v="50"/>
    <x v="0"/>
    <x v="2"/>
  </r>
  <r>
    <s v="6750002231"/>
    <d v="2019-07-17T00:00:00"/>
    <s v="ZBE1"/>
    <s v="ENL - Inv. Take Order"/>
    <s v="00169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30"/>
    <n v="30"/>
    <s v="CTN"/>
    <s v="CTN"/>
    <n v="187680"/>
    <n v="187680"/>
    <s v=""/>
    <n v="5630400"/>
    <n v="0"/>
    <n v="563040"/>
    <n v="6193.44"/>
    <s v="VND"/>
    <s v=""/>
    <s v=""/>
    <s v="2900002373"/>
    <s v=""/>
    <s v="V01H030001"/>
    <s v="2103"/>
    <s v="Complete"/>
    <s v=""/>
    <s v="C6709149"/>
    <s v=""/>
    <s v=""/>
    <n v="30"/>
    <x v="0"/>
    <x v="2"/>
  </r>
  <r>
    <s v="6750002293"/>
    <d v="2019-07-18T00:00:00"/>
    <s v="ZBE1"/>
    <s v="ENL - Inv. Take Order"/>
    <s v="001694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455"/>
    <n v="155455"/>
    <s v=""/>
    <n v="3109100"/>
    <n v="0"/>
    <n v="310909"/>
    <n v="3420.009"/>
    <s v="VND"/>
    <s v=""/>
    <s v=""/>
    <s v="2900002440"/>
    <s v=""/>
    <s v="V01H010001"/>
    <s v="2101"/>
    <s v="Complete"/>
    <s v=""/>
    <s v="C6703427"/>
    <s v="BIG C - NGUYEN XIEN"/>
    <s v="MTN"/>
    <n v="20"/>
    <x v="4"/>
    <x v="2"/>
  </r>
  <r>
    <s v="6750002293"/>
    <d v="2019-07-18T00:00:00"/>
    <s v="ZBE1"/>
    <s v="ENL - Inv. Take Order"/>
    <s v="001694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2440"/>
    <s v=""/>
    <s v="V01H010001"/>
    <s v="2101"/>
    <s v="Complete"/>
    <s v=""/>
    <s v="C6703427"/>
    <s v="BIG C - NGUYEN XIEN"/>
    <s v="MTN"/>
    <n v="1"/>
    <x v="4"/>
    <x v="2"/>
  </r>
  <r>
    <s v="6750002293"/>
    <d v="2019-07-18T00:00:00"/>
    <s v="ZBE1"/>
    <s v="ENL - Inv. Take Order"/>
    <s v="001694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440"/>
    <s v=""/>
    <s v="V01H010001"/>
    <s v="2101"/>
    <s v="Complete"/>
    <s v=""/>
    <s v="C6703427"/>
    <s v="BIG C - NGUYEN XIEN"/>
    <s v="MTN"/>
    <n v="1"/>
    <x v="4"/>
    <x v="2"/>
  </r>
  <r>
    <s v="6750002293"/>
    <d v="2019-07-18T00:00:00"/>
    <s v="ZBE1"/>
    <s v="ENL - Inv. Take Order"/>
    <s v="001694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440"/>
    <s v=""/>
    <s v="V01H010001"/>
    <s v="2101"/>
    <s v="Complete"/>
    <s v=""/>
    <s v="C6703427"/>
    <s v="BIG C - NGUYEN XIEN"/>
    <s v="MTN"/>
    <n v="2"/>
    <x v="4"/>
    <x v="2"/>
  </r>
  <r>
    <s v="6750002293"/>
    <d v="2019-07-18T00:00:00"/>
    <s v="ZBE1"/>
    <s v="ENL - Inv. Take Order"/>
    <s v="001694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440"/>
    <s v=""/>
    <s v="V01H010001"/>
    <s v="2101"/>
    <s v="Complete"/>
    <s v=""/>
    <s v="C6703427"/>
    <s v="BIG C - NGUYEN XIEN"/>
    <s v="MTN"/>
    <n v="2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441"/>
    <s v=""/>
    <s v="V01H010001"/>
    <s v="2101"/>
    <s v="Complete"/>
    <s v=""/>
    <s v="C6703366"/>
    <s v="BIG C - THANG LONG"/>
    <s v="MTN"/>
    <n v="5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441"/>
    <s v=""/>
    <s v="V01H010001"/>
    <s v="2101"/>
    <s v="Complete"/>
    <s v=""/>
    <s v="C6703366"/>
    <s v="BIG C - THANG LONG"/>
    <s v="MTN"/>
    <n v="3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2"/>
    <n v="2346.002"/>
    <s v="VND"/>
    <s v=""/>
    <s v=""/>
    <s v="2900002441"/>
    <s v=""/>
    <s v="V01H010001"/>
    <s v="2101"/>
    <s v="Complete"/>
    <s v=""/>
    <s v="C6703366"/>
    <s v="BIG C - THANG LONG"/>
    <s v="MTN"/>
    <n v="10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441"/>
    <s v=""/>
    <s v="V01H010001"/>
    <s v="2101"/>
    <s v="Complete"/>
    <s v=""/>
    <s v="C6703366"/>
    <s v="BIG C - THANG LONG"/>
    <s v="MTN"/>
    <n v="5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3"/>
    <n v="1839.998"/>
    <s v="VND"/>
    <s v=""/>
    <s v=""/>
    <s v="2900002441"/>
    <s v=""/>
    <s v="V01H010001"/>
    <s v="2101"/>
    <s v="Complete"/>
    <s v=""/>
    <s v="C6703366"/>
    <s v="BIG C - THANG LONG"/>
    <s v="MTN"/>
    <n v="5"/>
    <x v="4"/>
    <x v="2"/>
  </r>
  <r>
    <s v="6750002294"/>
    <d v="2019-07-18T00:00:00"/>
    <s v="ZBE1"/>
    <s v="ENL - Inv. Take Order"/>
    <s v="0016944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02441"/>
    <s v=""/>
    <s v="V01H010001"/>
    <s v="2101"/>
    <s v="Complete"/>
    <s v=""/>
    <s v="C6703366"/>
    <s v="BIG C - THANG LONG"/>
    <s v="MTN"/>
    <n v="5"/>
    <x v="4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442"/>
    <s v=""/>
    <s v="V01H010001"/>
    <s v="2101"/>
    <s v="Complete"/>
    <s v=""/>
    <s v="C6703350"/>
    <s v="BIG C - DA NANG"/>
    <s v="MTN"/>
    <n v="4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620"/>
    <s v="Ahh 16g"/>
    <n v="8"/>
    <n v="8"/>
    <s v="CTN"/>
    <s v="CTN"/>
    <n v="355455"/>
    <n v="355455"/>
    <s v=""/>
    <n v="2843640"/>
    <n v="0"/>
    <n v="284363"/>
    <n v="3128.0030000000002"/>
    <s v="VND"/>
    <s v=""/>
    <s v=""/>
    <s v="2900002442"/>
    <s v=""/>
    <s v="V01H010001"/>
    <s v="2101"/>
    <s v="Complete"/>
    <s v=""/>
    <s v="C6703350"/>
    <s v="BIG C - DA NANG"/>
    <s v="MTN"/>
    <n v="8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442"/>
    <s v=""/>
    <s v="V01H010001"/>
    <s v="2101"/>
    <s v="Complete"/>
    <s v=""/>
    <s v="C6703350"/>
    <s v="BIG C - DA NANG"/>
    <s v="MTN"/>
    <n v="2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2442"/>
    <s v=""/>
    <s v="V01H010001"/>
    <s v="2101"/>
    <s v="Complete"/>
    <s v=""/>
    <s v="C6703350"/>
    <s v="BIG C - DA NANG"/>
    <s v="MTN"/>
    <n v="4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442"/>
    <s v=""/>
    <s v="V01H010001"/>
    <s v="2101"/>
    <s v="Complete"/>
    <s v=""/>
    <s v="C6703350"/>
    <s v="BIG C - DA NANG"/>
    <s v="MTN"/>
    <n v="1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2442"/>
    <s v=""/>
    <s v="V01H010001"/>
    <s v="2101"/>
    <s v="Complete"/>
    <s v=""/>
    <s v="C6703350"/>
    <s v="BIG C - DA NANG"/>
    <s v="MTN"/>
    <n v="3"/>
    <x v="2"/>
    <x v="2"/>
  </r>
  <r>
    <s v="6750002295"/>
    <d v="2019-07-18T00:00:00"/>
    <s v="ZBE1"/>
    <s v="ENL - Inv. Take Order"/>
    <s v="0016945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442"/>
    <s v=""/>
    <s v="V01H010001"/>
    <s v="2101"/>
    <s v="Complete"/>
    <s v=""/>
    <s v="C6703350"/>
    <s v="BIG C - DA NANG"/>
    <s v="MTN"/>
    <n v="3"/>
    <x v="2"/>
    <x v="2"/>
  </r>
  <r>
    <s v="6750002296"/>
    <d v="2019-07-18T00:00:00"/>
    <s v="ZBE1"/>
    <s v="ENL - Inv. Take Order"/>
    <s v="0016946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443"/>
    <s v=""/>
    <s v="V01H010001"/>
    <s v="2101"/>
    <s v="Complete"/>
    <s v=""/>
    <s v="C6703428"/>
    <s v="BIG C - GARDEN MALL"/>
    <s v="MTN"/>
    <n v="10"/>
    <x v="4"/>
    <x v="2"/>
  </r>
  <r>
    <s v="6750002296"/>
    <d v="2019-07-18T00:00:00"/>
    <s v="ZBE1"/>
    <s v="ENL - Inv. Take Order"/>
    <s v="0016946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620"/>
    <s v="Ahh 16g"/>
    <n v="8"/>
    <n v="8"/>
    <s v="CTN"/>
    <s v="CTN"/>
    <n v="355455"/>
    <n v="355455"/>
    <s v=""/>
    <n v="2843640"/>
    <n v="0"/>
    <n v="284364"/>
    <n v="3128.0039999999999"/>
    <s v="VND"/>
    <s v=""/>
    <s v=""/>
    <s v="2900002443"/>
    <s v=""/>
    <s v="V01H010001"/>
    <s v="2101"/>
    <s v="Complete"/>
    <s v=""/>
    <s v="C6703428"/>
    <s v="BIG C - GARDEN MALL"/>
    <s v="MTN"/>
    <n v="8"/>
    <x v="4"/>
    <x v="2"/>
  </r>
  <r>
    <s v="6750002296"/>
    <d v="2019-07-18T00:00:00"/>
    <s v="ZBE1"/>
    <s v="ENL - Inv. Take Order"/>
    <s v="0016946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443"/>
    <s v=""/>
    <s v="V01H010001"/>
    <s v="2101"/>
    <s v="Complete"/>
    <s v=""/>
    <s v="C6703428"/>
    <s v="BIG C - GARDEN MALL"/>
    <s v="MTN"/>
    <n v="2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444"/>
    <s v=""/>
    <s v="V01H010001"/>
    <s v="2101"/>
    <s v="Complete"/>
    <s v=""/>
    <s v="C6703360"/>
    <s v="BIG C - HAI DUONG"/>
    <s v="MTN"/>
    <n v="4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444"/>
    <s v=""/>
    <s v="V01H010001"/>
    <s v="2101"/>
    <s v="Complete"/>
    <s v=""/>
    <s v="C6703360"/>
    <s v="BIG C - HAI DUONG"/>
    <s v="MTN"/>
    <n v="3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273"/>
    <n v="213273"/>
    <s v=""/>
    <n v="853092"/>
    <n v="0"/>
    <n v="85309"/>
    <n v="938.40099999999995"/>
    <s v="VND"/>
    <s v=""/>
    <s v=""/>
    <s v="2900002444"/>
    <s v=""/>
    <s v="V01H010001"/>
    <s v="2101"/>
    <s v="Complete"/>
    <s v=""/>
    <s v="C6703360"/>
    <s v="BIG C - HAI DUONG"/>
    <s v="MTN"/>
    <n v="4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444"/>
    <s v=""/>
    <s v="V01H010001"/>
    <s v="2101"/>
    <s v="Complete"/>
    <s v=""/>
    <s v="C6703360"/>
    <s v="BIG C - HAI DUONG"/>
    <s v="MTN"/>
    <n v="2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444"/>
    <s v=""/>
    <s v="V01H010001"/>
    <s v="2101"/>
    <s v="Complete"/>
    <s v=""/>
    <s v="C6703360"/>
    <s v="BIG C - HAI DUONG"/>
    <s v="MTN"/>
    <n v="2"/>
    <x v="4"/>
    <x v="2"/>
  </r>
  <r>
    <s v="6750002297"/>
    <d v="2019-07-18T00:00:00"/>
    <s v="ZBE1"/>
    <s v="ENL - Inv. Take Order"/>
    <s v="0016947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8"/>
    <s v="Nextar Brownies 42g"/>
    <n v="4"/>
    <n v="4"/>
    <s v="CTN"/>
    <s v="CTN"/>
    <n v="334545"/>
    <n v="334545"/>
    <s v=""/>
    <n v="1338180"/>
    <n v="0"/>
    <n v="133818"/>
    <n v="1471.998"/>
    <s v="VND"/>
    <s v=""/>
    <s v=""/>
    <s v="2900002444"/>
    <s v=""/>
    <s v="V01H010001"/>
    <s v="2101"/>
    <s v="Complete"/>
    <s v=""/>
    <s v="C6703360"/>
    <s v="BIG C - HAI DUONG"/>
    <s v="MTN"/>
    <n v="4"/>
    <x v="4"/>
    <x v="2"/>
  </r>
  <r>
    <s v="6750002298"/>
    <d v="2019-07-18T00:00:00"/>
    <s v="ZBE1"/>
    <s v="ENL - Inv. Take Order"/>
    <s v="0016948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445"/>
    <s v=""/>
    <s v="V01H010001"/>
    <s v="2101"/>
    <s v="Complete"/>
    <s v=""/>
    <s v="C6703333"/>
    <s v="BIG C - CAN THO"/>
    <s v="MTS"/>
    <n v="4"/>
    <x v="1"/>
    <x v="1"/>
  </r>
  <r>
    <s v="6750002298"/>
    <d v="2019-07-18T00:00:00"/>
    <s v="ZBE1"/>
    <s v="ENL - Inv. Take Order"/>
    <s v="0016948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445"/>
    <s v=""/>
    <s v="V01H010001"/>
    <s v="2101"/>
    <s v="Complete"/>
    <s v=""/>
    <s v="C6703333"/>
    <s v="BIG C - CAN THO"/>
    <s v="MTS"/>
    <n v="1"/>
    <x v="1"/>
    <x v="1"/>
  </r>
  <r>
    <s v="6750002298"/>
    <d v="2019-07-18T00:00:00"/>
    <s v="ZBE1"/>
    <s v="ENL - Inv. Take Order"/>
    <s v="0016948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273"/>
    <n v="213273"/>
    <s v=""/>
    <n v="853092"/>
    <n v="0"/>
    <n v="85309"/>
    <n v="938.40099999999995"/>
    <s v="VND"/>
    <s v=""/>
    <s v=""/>
    <s v="2900002445"/>
    <s v=""/>
    <s v="V01H010001"/>
    <s v="2101"/>
    <s v="Complete"/>
    <s v=""/>
    <s v="C6703333"/>
    <s v="BIG C - CAN THO"/>
    <s v="MTS"/>
    <n v="4"/>
    <x v="1"/>
    <x v="1"/>
  </r>
  <r>
    <s v="6750002298"/>
    <d v="2019-07-18T00:00:00"/>
    <s v="ZBE1"/>
    <s v="ENL - Inv. Take Order"/>
    <s v="0016948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445"/>
    <s v=""/>
    <s v="V01H010001"/>
    <s v="2101"/>
    <s v="Complete"/>
    <s v=""/>
    <s v="C6703333"/>
    <s v="BIG C - CAN THO"/>
    <s v="MTS"/>
    <n v="2"/>
    <x v="1"/>
    <x v="1"/>
  </r>
  <r>
    <s v="6750002299"/>
    <d v="2019-07-18T00:00:00"/>
    <s v="ZBE1"/>
    <s v="ENL - Inv. Take Order"/>
    <s v="00169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446"/>
    <s v=""/>
    <s v="V01H010001"/>
    <s v="2101"/>
    <s v="Complete"/>
    <s v=""/>
    <s v="C6703333"/>
    <s v="BIG C - CAN THO"/>
    <s v="MTS"/>
    <n v="5"/>
    <x v="1"/>
    <x v="1"/>
  </r>
  <r>
    <s v="6750002299"/>
    <d v="2019-07-18T00:00:00"/>
    <s v="ZBE1"/>
    <s v="ENL - Inv. Take Order"/>
    <s v="00169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446"/>
    <s v=""/>
    <s v="V01H010001"/>
    <s v="2101"/>
    <s v="Complete"/>
    <s v=""/>
    <s v="C6703333"/>
    <s v="BIG C - CAN THO"/>
    <s v="MTS"/>
    <n v="1"/>
    <x v="1"/>
    <x v="1"/>
  </r>
  <r>
    <s v="6750002299"/>
    <d v="2019-07-18T00:00:00"/>
    <s v="ZBE1"/>
    <s v="ENL - Inv. Take Order"/>
    <s v="00169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446"/>
    <s v=""/>
    <s v="V01H010001"/>
    <s v="2101"/>
    <s v="Complete"/>
    <s v=""/>
    <s v="C6703333"/>
    <s v="BIG C - CAN THO"/>
    <s v="MTS"/>
    <n v="1"/>
    <x v="1"/>
    <x v="1"/>
  </r>
  <r>
    <s v="6750002299"/>
    <d v="2019-07-18T00:00:00"/>
    <s v="ZBE1"/>
    <s v="ENL - Inv. Take Order"/>
    <s v="00169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446"/>
    <s v=""/>
    <s v="V01H010001"/>
    <s v="2101"/>
    <s v="Complete"/>
    <s v=""/>
    <s v="C6703333"/>
    <s v="BIG C - CAN THO"/>
    <s v="MTS"/>
    <n v="2"/>
    <x v="1"/>
    <x v="1"/>
  </r>
  <r>
    <s v="6750002299"/>
    <d v="2019-07-18T00:00:00"/>
    <s v="ZBE1"/>
    <s v="ENL - Inv. Take Order"/>
    <s v="00169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0"/>
    <n v="1034.998"/>
    <s v="VND"/>
    <s v=""/>
    <s v=""/>
    <s v="2900002446"/>
    <s v=""/>
    <s v="V01H010001"/>
    <s v="2101"/>
    <s v="Complete"/>
    <s v=""/>
    <s v="C6703333"/>
    <s v="BIG C - CAN THO"/>
    <s v="MTS"/>
    <n v="3"/>
    <x v="1"/>
    <x v="1"/>
  </r>
  <r>
    <s v="6750002300"/>
    <d v="2019-07-18T00:00:00"/>
    <s v="ZBE1"/>
    <s v="ENL - Inv. Take Order"/>
    <s v="00169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455"/>
    <n v="155455"/>
    <s v=""/>
    <n v="310910"/>
    <n v="0"/>
    <n v="31091"/>
    <n v="342.00099999999998"/>
    <s v="VND"/>
    <s v=""/>
    <s v=""/>
    <s v="2900002490"/>
    <s v=""/>
    <s v="V01H010001"/>
    <s v="2101"/>
    <s v="Complete"/>
    <s v=""/>
    <s v="C6703337"/>
    <s v="BIG C - NHA TRANG"/>
    <s v="MTS"/>
    <n v="2"/>
    <x v="1"/>
    <x v="1"/>
  </r>
  <r>
    <s v="6750002300"/>
    <d v="2019-07-18T00:00:00"/>
    <s v="ZBE1"/>
    <s v="ENL - Inv. Take Order"/>
    <s v="00169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490"/>
    <s v=""/>
    <s v="V01H010001"/>
    <s v="2101"/>
    <s v="Complete"/>
    <s v=""/>
    <s v="C6703337"/>
    <s v="BIG C - NHA TRANG"/>
    <s v="MTS"/>
    <n v="1"/>
    <x v="1"/>
    <x v="1"/>
  </r>
  <r>
    <s v="6750002300"/>
    <d v="2019-07-18T00:00:00"/>
    <s v="ZBE1"/>
    <s v="ENL - Inv. Take Order"/>
    <s v="00169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490"/>
    <s v=""/>
    <s v="V01H010001"/>
    <s v="2101"/>
    <s v="Complete"/>
    <s v=""/>
    <s v="C6703337"/>
    <s v="BIG C - NHA TRANG"/>
    <s v="MTS"/>
    <n v="1"/>
    <x v="1"/>
    <x v="1"/>
  </r>
  <r>
    <s v="6750002300"/>
    <d v="2019-07-18T00:00:00"/>
    <s v="ZBE1"/>
    <s v="ENL - Inv. Take Order"/>
    <s v="00169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2490"/>
    <s v=""/>
    <s v="V01H010001"/>
    <s v="2101"/>
    <s v="Complete"/>
    <s v=""/>
    <s v="C6703337"/>
    <s v="BIG C - NHA TRANG"/>
    <s v="MTS"/>
    <n v="1"/>
    <x v="1"/>
    <x v="1"/>
  </r>
  <r>
    <s v="6750002300"/>
    <d v="2019-07-18T00:00:00"/>
    <s v="ZBE1"/>
    <s v="ENL - Inv. Take Order"/>
    <s v="001695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0"/>
    <n v="1034.998"/>
    <s v="VND"/>
    <s v=""/>
    <s v=""/>
    <s v="2900002490"/>
    <s v=""/>
    <s v="V01H010001"/>
    <s v="2101"/>
    <s v="Complete"/>
    <s v=""/>
    <s v="C6703337"/>
    <s v="BIG C - NHA TRANG"/>
    <s v="MTS"/>
    <n v="3"/>
    <x v="1"/>
    <x v="1"/>
  </r>
  <r>
    <s v="6750002301"/>
    <d v="2019-07-18T00:00:00"/>
    <s v="ZBE1"/>
    <s v="ENL - Inv. Take Order"/>
    <s v="0016951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492"/>
    <s v=""/>
    <s v="V01H010001"/>
    <s v="2101"/>
    <s v="Complete"/>
    <s v=""/>
    <s v="C6703337"/>
    <s v="BIG C - NHA TRANG"/>
    <s v="MTS"/>
    <n v="2"/>
    <x v="1"/>
    <x v="1"/>
  </r>
  <r>
    <s v="6750002301"/>
    <d v="2019-07-18T00:00:00"/>
    <s v="ZBE1"/>
    <s v="ENL - Inv. Take Order"/>
    <s v="0016951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492"/>
    <s v=""/>
    <s v="V01H010001"/>
    <s v="2101"/>
    <s v="Complete"/>
    <s v=""/>
    <s v="C6703337"/>
    <s v="BIG C - NHA TRANG"/>
    <s v="MTS"/>
    <n v="3"/>
    <x v="1"/>
    <x v="1"/>
  </r>
  <r>
    <s v="6750002301"/>
    <d v="2019-07-18T00:00:00"/>
    <s v="ZBE1"/>
    <s v="ENL - Inv. Take Order"/>
    <s v="0016951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0"/>
    <n v="1034.998"/>
    <s v="VND"/>
    <s v=""/>
    <s v=""/>
    <s v="2900002492"/>
    <s v=""/>
    <s v="V01H010001"/>
    <s v="2101"/>
    <s v="Complete"/>
    <s v=""/>
    <s v="C6703337"/>
    <s v="BIG C - NHA TRANG"/>
    <s v="MTS"/>
    <n v="3"/>
    <x v="1"/>
    <x v="1"/>
  </r>
  <r>
    <s v="6750002301"/>
    <d v="2019-07-18T00:00:00"/>
    <s v="ZBE1"/>
    <s v="ENL - Inv. Take Order"/>
    <s v="0016951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492"/>
    <s v=""/>
    <s v="V01H010001"/>
    <s v="2101"/>
    <s v="Complete"/>
    <s v=""/>
    <s v="C6703337"/>
    <s v="BIG C - NHA TRANG"/>
    <s v="MTS"/>
    <n v="2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438"/>
    <s v=""/>
    <s v="V01H010001"/>
    <s v="2101"/>
    <s v="Complete"/>
    <s v="MTS"/>
    <s v="C6703151"/>
    <s v=""/>
    <s v=""/>
    <n v="10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438"/>
    <s v=""/>
    <s v="V01H010001"/>
    <s v="2101"/>
    <s v="Complete"/>
    <s v="MTS"/>
    <s v="C6703151"/>
    <s v=""/>
    <s v=""/>
    <n v="10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438"/>
    <s v=""/>
    <s v="V01H010001"/>
    <s v="2101"/>
    <s v="Complete"/>
    <s v="MTS"/>
    <s v="C6703151"/>
    <s v=""/>
    <s v=""/>
    <n v="5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255000"/>
    <n v="255000"/>
    <s v=""/>
    <n v="765000"/>
    <n v="-135000"/>
    <n v="76500"/>
    <n v="841.5"/>
    <s v="VND"/>
    <s v=""/>
    <s v=""/>
    <s v="2900002438"/>
    <s v=""/>
    <s v="V01H010001"/>
    <s v="2101"/>
    <s v="Complete"/>
    <s v="MTS"/>
    <s v="C6703151"/>
    <s v=""/>
    <s v=""/>
    <n v="3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438"/>
    <s v=""/>
    <s v="V01H010001"/>
    <s v="2101"/>
    <s v="Complete"/>
    <s v="MTS"/>
    <s v="C6703151"/>
    <s v=""/>
    <s v=""/>
    <n v="10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2438"/>
    <s v=""/>
    <s v="V01H010001"/>
    <s v="2101"/>
    <s v="Complete"/>
    <s v="MTS"/>
    <s v="C6703151"/>
    <s v=""/>
    <s v=""/>
    <n v="1"/>
    <x v="1"/>
    <x v="1"/>
  </r>
  <r>
    <s v="6750002302"/>
    <d v="2019-07-18T00:00:00"/>
    <s v="ZBE1"/>
    <s v="ENL - Inv. Take Order"/>
    <s v="001695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20000"/>
    <n v="320000"/>
    <s v=""/>
    <n v="960000"/>
    <n v="0"/>
    <n v="96000"/>
    <n v="1056"/>
    <s v="VND"/>
    <s v=""/>
    <s v=""/>
    <s v="2900002438"/>
    <s v=""/>
    <s v="V01H010001"/>
    <s v="2101"/>
    <s v="Complete"/>
    <s v="MTS"/>
    <s v="C6703151"/>
    <s v=""/>
    <s v=""/>
    <n v="3"/>
    <x v="1"/>
    <x v="1"/>
  </r>
  <r>
    <s v="6750002303"/>
    <d v="2019-07-18T00:00:00"/>
    <s v="ZBE1"/>
    <s v="ENL - Inv. Take Order"/>
    <s v="001695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439"/>
    <s v=""/>
    <s v="V01H010001"/>
    <s v="2101"/>
    <s v="Complete"/>
    <s v="MTN"/>
    <s v="C6703369"/>
    <s v=""/>
    <s v=""/>
    <n v="10"/>
    <x v="4"/>
    <x v="2"/>
  </r>
  <r>
    <s v="6750002303"/>
    <d v="2019-07-18T00:00:00"/>
    <s v="ZBE1"/>
    <s v="ENL - Inv. Take Order"/>
    <s v="001695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620"/>
    <s v="Ahh 16g"/>
    <n v="6"/>
    <n v="6"/>
    <s v="CTN"/>
    <s v="CTN"/>
    <n v="340000"/>
    <n v="340000"/>
    <s v=""/>
    <n v="2040000"/>
    <n v="0"/>
    <n v="204000"/>
    <n v="2244"/>
    <s v="VND"/>
    <s v=""/>
    <s v=""/>
    <s v="2900002439"/>
    <s v=""/>
    <s v="V01H010001"/>
    <s v="2101"/>
    <s v="Complete"/>
    <s v="MTN"/>
    <s v="C6703369"/>
    <s v=""/>
    <s v=""/>
    <n v="6"/>
    <x v="4"/>
    <x v="2"/>
  </r>
  <r>
    <s v="6750002303"/>
    <d v="2019-07-18T00:00:00"/>
    <s v="ZBE1"/>
    <s v="ENL - Inv. Take Order"/>
    <s v="001695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45"/>
    <s v="Na 58g"/>
    <n v="3"/>
    <n v="3"/>
    <s v="CTN"/>
    <s v="CTN"/>
    <n v="255000"/>
    <n v="255000"/>
    <s v=""/>
    <n v="765000"/>
    <n v="-135000"/>
    <n v="76500"/>
    <n v="841.5"/>
    <s v="VND"/>
    <s v=""/>
    <s v=""/>
    <s v="2900002439"/>
    <s v=""/>
    <s v="V01H010001"/>
    <s v="2101"/>
    <s v="Complete"/>
    <s v="MTN"/>
    <s v="C6703369"/>
    <s v=""/>
    <s v=""/>
    <n v="3"/>
    <x v="4"/>
    <x v="2"/>
  </r>
  <r>
    <s v="6750002303"/>
    <d v="2019-07-18T00:00:00"/>
    <s v="ZBE1"/>
    <s v="ENL - Inv. Take Order"/>
    <s v="001695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439"/>
    <s v=""/>
    <s v="V01H010001"/>
    <s v="2101"/>
    <s v="Complete"/>
    <s v="MTN"/>
    <s v="C6703369"/>
    <s v=""/>
    <s v=""/>
    <n v="10"/>
    <x v="4"/>
    <x v="2"/>
  </r>
  <r>
    <s v="6750002303"/>
    <d v="2019-07-18T00:00:00"/>
    <s v="ZBE1"/>
    <s v="ENL - Inv. Take Order"/>
    <s v="001695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439"/>
    <s v=""/>
    <s v="V01H010001"/>
    <s v="2101"/>
    <s v="Complete"/>
    <s v="MTN"/>
    <s v="C6703369"/>
    <s v=""/>
    <s v=""/>
    <n v="2"/>
    <x v="4"/>
    <x v="2"/>
  </r>
  <r>
    <s v="6750002304"/>
    <d v="2019-07-18T00:00:00"/>
    <s v="ZBE1"/>
    <s v="ENL - Inv. Take Order"/>
    <s v="00169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200"/>
    <n v="200"/>
    <s v="CTN"/>
    <s v="CTN"/>
    <n v="138982"/>
    <n v="138982"/>
    <s v=""/>
    <n v="27796400"/>
    <n v="0"/>
    <n v="2779640"/>
    <n v="30576.04"/>
    <s v="VND"/>
    <s v=""/>
    <s v=""/>
    <s v="2900002477"/>
    <s v=""/>
    <s v="V01H010001"/>
    <s v="2101"/>
    <s v="Complete"/>
    <s v=""/>
    <s v="C6703148"/>
    <s v=""/>
    <s v=""/>
    <n v="200"/>
    <x v="0"/>
    <x v="3"/>
  </r>
  <r>
    <s v="6750002304"/>
    <d v="2019-07-18T00:00:00"/>
    <s v="ZBE1"/>
    <s v="ENL - Inv. Take Order"/>
    <s v="00169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650"/>
    <n v="650"/>
    <s v="CTN"/>
    <s v="CTN"/>
    <n v="185640"/>
    <n v="185640"/>
    <s v=""/>
    <n v="120666000"/>
    <n v="0"/>
    <n v="12066600"/>
    <n v="132732.6"/>
    <s v="VND"/>
    <s v=""/>
    <s v=""/>
    <s v="2900002477"/>
    <s v=""/>
    <s v="V01H010001"/>
    <s v="2101"/>
    <s v="Complete"/>
    <s v=""/>
    <s v="C6703148"/>
    <s v=""/>
    <s v=""/>
    <n v="650"/>
    <x v="0"/>
    <x v="3"/>
  </r>
  <r>
    <s v="6750002305"/>
    <d v="2019-07-18T00:00:00"/>
    <s v="ZBE1"/>
    <s v="ENL - Inv. Take Order"/>
    <s v="001695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100"/>
    <n v="100"/>
    <s v="CTN"/>
    <s v="CTN"/>
    <n v="309400"/>
    <n v="309400"/>
    <s v=""/>
    <n v="30940000"/>
    <n v="0"/>
    <n v="3094000"/>
    <n v="34034"/>
    <s v="VND"/>
    <s v=""/>
    <s v=""/>
    <s v="2900002476"/>
    <s v=""/>
    <s v="V01H010001"/>
    <s v="2101"/>
    <s v="Complete"/>
    <s v=""/>
    <s v="C6703148"/>
    <s v=""/>
    <s v=""/>
    <n v="100"/>
    <x v="0"/>
    <x v="3"/>
  </r>
  <r>
    <s v="6750002305"/>
    <d v="2019-07-18T00:00:00"/>
    <s v="ZBE1"/>
    <s v="ENL - Inv. Take Order"/>
    <s v="001695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70"/>
    <n v="70"/>
    <s v="CTN"/>
    <s v="CTN"/>
    <n v="185640"/>
    <n v="185640"/>
    <s v=""/>
    <n v="12994800"/>
    <n v="0"/>
    <n v="1299480"/>
    <n v="14294.28"/>
    <s v="VND"/>
    <s v=""/>
    <s v=""/>
    <s v="2900002476"/>
    <s v=""/>
    <s v="V01H010001"/>
    <s v="2101"/>
    <s v="Complete"/>
    <s v=""/>
    <s v="C6703148"/>
    <s v=""/>
    <s v=""/>
    <n v="70"/>
    <x v="0"/>
    <x v="3"/>
  </r>
  <r>
    <s v="6750002305"/>
    <d v="2019-07-18T00:00:00"/>
    <s v="ZBE1"/>
    <s v="ENL - Inv. Take Order"/>
    <s v="001695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350"/>
    <n v="350"/>
    <s v="CTN"/>
    <s v="CTN"/>
    <n v="185640"/>
    <n v="185640"/>
    <s v=""/>
    <n v="64974000"/>
    <n v="0"/>
    <n v="6497400"/>
    <n v="71471.399999999994"/>
    <s v="VND"/>
    <s v=""/>
    <s v=""/>
    <s v="2900002476"/>
    <s v=""/>
    <s v="V01H010001"/>
    <s v="2101"/>
    <s v="Complete"/>
    <s v=""/>
    <s v="C6703148"/>
    <s v=""/>
    <s v=""/>
    <n v="350"/>
    <x v="0"/>
    <x v="3"/>
  </r>
  <r>
    <s v="6750002305"/>
    <d v="2019-07-18T00:00:00"/>
    <s v="ZBE1"/>
    <s v="ENL - Inv. Take Order"/>
    <s v="001695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50"/>
    <n v="150"/>
    <s v="CTN"/>
    <s v="CTN"/>
    <n v="273000"/>
    <n v="273000"/>
    <s v=""/>
    <n v="40950000"/>
    <n v="0"/>
    <n v="4095000"/>
    <n v="45045"/>
    <s v="VND"/>
    <s v=""/>
    <s v=""/>
    <s v="2900002476"/>
    <s v=""/>
    <s v="V01H010001"/>
    <s v="2101"/>
    <s v="Complete"/>
    <s v=""/>
    <s v="C6703148"/>
    <s v=""/>
    <s v=""/>
    <n v="150"/>
    <x v="0"/>
    <x v="3"/>
  </r>
  <r>
    <s v="6750002343"/>
    <d v="2019-07-19T00:00:00"/>
    <s v="ZBE1"/>
    <s v="ENL - Inv. Take Order"/>
    <s v="0016993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538"/>
    <s v=""/>
    <s v="V01H010001"/>
    <s v="2101"/>
    <s v="Complete"/>
    <s v=""/>
    <s v="C6703319"/>
    <s v="BIG C - DONG NAI"/>
    <s v="MTS"/>
    <n v="10"/>
    <x v="3"/>
    <x v="1"/>
  </r>
  <r>
    <s v="6750002343"/>
    <d v="2019-07-19T00:00:00"/>
    <s v="ZBE1"/>
    <s v="ENL - Inv. Take Order"/>
    <s v="0016993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538"/>
    <s v=""/>
    <s v="V01H010001"/>
    <s v="2101"/>
    <s v="Complete"/>
    <s v=""/>
    <s v="C6703319"/>
    <s v="BIG C - DONG NAI"/>
    <s v="MTS"/>
    <n v="2"/>
    <x v="3"/>
    <x v="1"/>
  </r>
  <r>
    <s v="6750002343"/>
    <d v="2019-07-19T00:00:00"/>
    <s v="ZBE1"/>
    <s v="ENL - Inv. Take Order"/>
    <s v="0016993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55"/>
    <s v="Na 17g - MT"/>
    <n v="20"/>
    <n v="20"/>
    <s v="CTN"/>
    <s v="CTN"/>
    <n v="213273"/>
    <n v="213273"/>
    <s v=""/>
    <n v="4265460"/>
    <n v="0"/>
    <n v="426546"/>
    <n v="4692.0060000000003"/>
    <s v="VND"/>
    <s v=""/>
    <s v=""/>
    <s v="2900002538"/>
    <s v=""/>
    <s v="V01H010001"/>
    <s v="2101"/>
    <s v="Complete"/>
    <s v=""/>
    <s v="C6703319"/>
    <s v="BIG C - DONG NAI"/>
    <s v="MTS"/>
    <n v="20"/>
    <x v="3"/>
    <x v="1"/>
  </r>
  <r>
    <s v="6750002343"/>
    <d v="2019-07-19T00:00:00"/>
    <s v="ZBE1"/>
    <s v="ENL - Inv. Take Order"/>
    <s v="0016993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538"/>
    <s v=""/>
    <s v="V01H010001"/>
    <s v="2101"/>
    <s v="Complete"/>
    <s v=""/>
    <s v="C6703319"/>
    <s v="BIG C - DONG NAI"/>
    <s v="MTS"/>
    <n v="5"/>
    <x v="3"/>
    <x v="1"/>
  </r>
  <r>
    <s v="6750002343"/>
    <d v="2019-07-19T00:00:00"/>
    <s v="ZBE1"/>
    <s v="ENL - Inv. Take Order"/>
    <s v="0016993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636"/>
    <n v="313636"/>
    <s v=""/>
    <n v="1568180"/>
    <n v="0"/>
    <n v="156818"/>
    <n v="1724.998"/>
    <s v="VND"/>
    <s v=""/>
    <s v=""/>
    <s v="2900002538"/>
    <s v=""/>
    <s v="V01H010001"/>
    <s v="2101"/>
    <s v="Complete"/>
    <s v=""/>
    <s v="C6703319"/>
    <s v="BIG C - DONG NAI"/>
    <s v="MTS"/>
    <n v="5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463"/>
    <s v="Na 8,5g"/>
    <n v="6"/>
    <n v="6"/>
    <s v="CTN"/>
    <s v="CTN"/>
    <n v="155455"/>
    <n v="155455"/>
    <s v=""/>
    <n v="932730"/>
    <n v="0"/>
    <n v="93273"/>
    <n v="1026.0029999999999"/>
    <s v="VND"/>
    <s v=""/>
    <s v=""/>
    <s v="2900002543"/>
    <s v=""/>
    <s v="V01H010001"/>
    <s v="2101"/>
    <s v="Complete"/>
    <s v=""/>
    <s v="C6703324"/>
    <s v="BIG C - TAN HIEP"/>
    <s v="MTS"/>
    <n v="6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543"/>
    <s v=""/>
    <s v="V01H010001"/>
    <s v="2101"/>
    <s v="Complete"/>
    <s v=""/>
    <s v="C6703324"/>
    <s v="BIG C - TAN HIEP"/>
    <s v="MTS"/>
    <n v="2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543"/>
    <s v=""/>
    <s v="V01H010001"/>
    <s v="2101"/>
    <s v="Complete"/>
    <s v=""/>
    <s v="C6703324"/>
    <s v="BIG C - TAN HIEP"/>
    <s v="MTS"/>
    <n v="2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543"/>
    <s v=""/>
    <s v="V01H010001"/>
    <s v="2101"/>
    <s v="Complete"/>
    <s v=""/>
    <s v="C6703324"/>
    <s v="BIG C - TAN HIEP"/>
    <s v="MTS"/>
    <n v="3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543"/>
    <s v=""/>
    <s v="V01H010001"/>
    <s v="2101"/>
    <s v="Complete"/>
    <s v=""/>
    <s v="C6703324"/>
    <s v="BIG C - TAN HIEP"/>
    <s v="MTS"/>
    <n v="2"/>
    <x v="3"/>
    <x v="1"/>
  </r>
  <r>
    <s v="6750002345"/>
    <d v="2019-07-19T00:00:00"/>
    <s v="ZBE1"/>
    <s v="ENL - Inv. Take Order"/>
    <s v="001699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02543"/>
    <s v=""/>
    <s v="V01H010001"/>
    <s v="2101"/>
    <s v="Complete"/>
    <s v=""/>
    <s v="C6703324"/>
    <s v="BIG C - TAN HIEP"/>
    <s v="MTS"/>
    <n v="5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539"/>
    <s v=""/>
    <s v="V01H010001"/>
    <s v="2101"/>
    <s v="Complete"/>
    <s v=""/>
    <s v="C6703320"/>
    <s v="BIG C - AN LAC"/>
    <s v="MTS"/>
    <n v="10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455"/>
    <n v="355455"/>
    <s v=""/>
    <n v="1777275"/>
    <n v="0"/>
    <n v="177728"/>
    <n v="1955.0029999999999"/>
    <s v="VND"/>
    <s v=""/>
    <s v=""/>
    <s v="2900002539"/>
    <s v=""/>
    <s v="V01H010001"/>
    <s v="2101"/>
    <s v="Complete"/>
    <s v=""/>
    <s v="C6703320"/>
    <s v="BIG C - AN LAC"/>
    <s v="MTS"/>
    <n v="5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555"/>
    <s v="Na 17g - MT"/>
    <n v="9"/>
    <n v="9"/>
    <s v="CTN"/>
    <s v="CTN"/>
    <n v="213273"/>
    <n v="213273"/>
    <s v=""/>
    <n v="1919457"/>
    <n v="0"/>
    <n v="191945"/>
    <n v="2111.402"/>
    <s v="VND"/>
    <s v=""/>
    <s v=""/>
    <s v="2900002539"/>
    <s v=""/>
    <s v="V01H010001"/>
    <s v="2101"/>
    <s v="Complete"/>
    <s v=""/>
    <s v="C6703320"/>
    <s v="BIG C - AN LAC"/>
    <s v="MTS"/>
    <n v="9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539"/>
    <s v=""/>
    <s v="V01H010001"/>
    <s v="2101"/>
    <s v="Complete"/>
    <s v=""/>
    <s v="C6703320"/>
    <s v="BIG C - AN LAC"/>
    <s v="MTS"/>
    <n v="5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539"/>
    <s v=""/>
    <s v="V01H010001"/>
    <s v="2101"/>
    <s v="Complete"/>
    <s v=""/>
    <s v="C6703320"/>
    <s v="BIG C - AN LAC"/>
    <s v="MTS"/>
    <n v="2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539"/>
    <s v=""/>
    <s v="V01H010001"/>
    <s v="2101"/>
    <s v="Complete"/>
    <s v=""/>
    <s v="C6703320"/>
    <s v="BIG C - AN LAC"/>
    <s v="MTS"/>
    <n v="1"/>
    <x v="3"/>
    <x v="1"/>
  </r>
  <r>
    <s v="6750002346"/>
    <d v="2019-07-19T00:00:00"/>
    <s v="ZBE1"/>
    <s v="ENL - Inv. Take Order"/>
    <s v="0016995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539"/>
    <s v=""/>
    <s v="V01H010001"/>
    <s v="2101"/>
    <s v="Complete"/>
    <s v=""/>
    <s v="C6703320"/>
    <s v="BIG C - AN LAC"/>
    <s v="MTS"/>
    <n v="1"/>
    <x v="3"/>
    <x v="1"/>
  </r>
  <r>
    <s v="6750002347"/>
    <d v="2019-07-19T00:00:00"/>
    <s v="ZBE1"/>
    <s v="ENL - Inv. Take Order"/>
    <s v="0016996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463"/>
    <s v="Na 8,5g"/>
    <n v="6"/>
    <n v="6"/>
    <s v="CTN"/>
    <s v="CTN"/>
    <n v="155455"/>
    <n v="155455"/>
    <s v=""/>
    <n v="932730"/>
    <n v="0"/>
    <n v="93273"/>
    <n v="1026.0029999999999"/>
    <s v="VND"/>
    <s v=""/>
    <s v=""/>
    <s v="2900002541"/>
    <s v=""/>
    <s v="V01H010001"/>
    <s v="2101"/>
    <s v="Complete"/>
    <s v=""/>
    <s v="C6703321"/>
    <s v="BIG C - MIEN DONG"/>
    <s v="MTS"/>
    <n v="6"/>
    <x v="1"/>
    <x v="1"/>
  </r>
  <r>
    <s v="6750002347"/>
    <d v="2019-07-19T00:00:00"/>
    <s v="ZBE1"/>
    <s v="ENL - Inv. Take Order"/>
    <s v="0016996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541"/>
    <s v=""/>
    <s v="V01H010001"/>
    <s v="2101"/>
    <s v="Complete"/>
    <s v=""/>
    <s v="C6703321"/>
    <s v="BIG C - MIEN DONG"/>
    <s v="MTS"/>
    <n v="3"/>
    <x v="1"/>
    <x v="1"/>
  </r>
  <r>
    <s v="6750002347"/>
    <d v="2019-07-19T00:00:00"/>
    <s v="ZBE1"/>
    <s v="ENL - Inv. Take Order"/>
    <s v="0016996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541"/>
    <s v=""/>
    <s v="V01H010001"/>
    <s v="2101"/>
    <s v="Complete"/>
    <s v=""/>
    <s v="C6703321"/>
    <s v="BIG C - MIEN DONG"/>
    <s v="MTS"/>
    <n v="2"/>
    <x v="1"/>
    <x v="1"/>
  </r>
  <r>
    <s v="6750002347"/>
    <d v="2019-07-19T00:00:00"/>
    <s v="ZBE1"/>
    <s v="ENL - Inv. Take Order"/>
    <s v="0016996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2"/>
    <n v="1839.9970000000001"/>
    <s v="VND"/>
    <s v=""/>
    <s v=""/>
    <s v="2900002541"/>
    <s v=""/>
    <s v="V01H010001"/>
    <s v="2101"/>
    <s v="Complete"/>
    <s v=""/>
    <s v="C6703321"/>
    <s v="BIG C - MIEN DONG"/>
    <s v="MTS"/>
    <n v="5"/>
    <x v="1"/>
    <x v="1"/>
  </r>
  <r>
    <s v="6750002347"/>
    <d v="2019-07-19T00:00:00"/>
    <s v="ZBE1"/>
    <s v="ENL - Inv. Take Order"/>
    <s v="0016996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541"/>
    <s v=""/>
    <s v="V01H010001"/>
    <s v="2101"/>
    <s v="Complete"/>
    <s v=""/>
    <s v="C6703321"/>
    <s v="BIG C - MIEN DONG"/>
    <s v="MTS"/>
    <n v="3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463"/>
    <s v="Na 8,5g"/>
    <n v="6"/>
    <n v="6"/>
    <s v="CTN"/>
    <s v="CTN"/>
    <n v="155455"/>
    <n v="155455"/>
    <s v=""/>
    <n v="932730"/>
    <n v="0"/>
    <n v="93273"/>
    <n v="1026.0029999999999"/>
    <s v="VND"/>
    <s v=""/>
    <s v=""/>
    <s v="2900002544"/>
    <s v=""/>
    <s v="V01H010001"/>
    <s v="2101"/>
    <s v="Complete"/>
    <s v=""/>
    <s v="C6703327"/>
    <s v="BIG C - TRUONG CHINH"/>
    <s v="MTS"/>
    <n v="6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544"/>
    <s v=""/>
    <s v="V01H010001"/>
    <s v="2101"/>
    <s v="Complete"/>
    <s v=""/>
    <s v="C6703327"/>
    <s v="BIG C - TRUONG CHINH"/>
    <s v="MTS"/>
    <n v="3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544"/>
    <s v=""/>
    <s v="V01H010001"/>
    <s v="2101"/>
    <s v="Complete"/>
    <s v=""/>
    <s v="C6703327"/>
    <s v="BIG C - TRUONG CHINH"/>
    <s v="MTS"/>
    <n v="1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7"/>
    <n v="1724.9970000000001"/>
    <s v="VND"/>
    <s v=""/>
    <s v=""/>
    <s v="2900002544"/>
    <s v=""/>
    <s v="V01H010001"/>
    <s v="2101"/>
    <s v="Complete"/>
    <s v=""/>
    <s v="C6703327"/>
    <s v="BIG C - TRUONG CHINH"/>
    <s v="MTS"/>
    <n v="5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544"/>
    <s v=""/>
    <s v="V01H010001"/>
    <s v="2101"/>
    <s v="Complete"/>
    <s v=""/>
    <s v="C6703327"/>
    <s v="BIG C - TRUONG CHINH"/>
    <s v="MTS"/>
    <n v="1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544"/>
    <s v=""/>
    <s v="V01H010001"/>
    <s v="2101"/>
    <s v="Complete"/>
    <s v=""/>
    <s v="C6703327"/>
    <s v="BIG C - TRUONG CHINH"/>
    <s v="MTS"/>
    <n v="2"/>
    <x v="1"/>
    <x v="1"/>
  </r>
  <r>
    <s v="6750002348"/>
    <d v="2019-07-19T00:00:00"/>
    <s v="ZBE1"/>
    <s v="ENL - Inv. Take Order"/>
    <s v="001699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544"/>
    <s v=""/>
    <s v="V01H010001"/>
    <s v="2101"/>
    <s v="Complete"/>
    <s v=""/>
    <s v="C6703327"/>
    <s v="BIG C - TRUONG CHINH"/>
    <s v="MTS"/>
    <n v="1"/>
    <x v="1"/>
    <x v="1"/>
  </r>
  <r>
    <s v="6750002349"/>
    <d v="2019-07-19T00:00:00"/>
    <s v="ZBE1"/>
    <s v="ENL - Inv. Take Order"/>
    <s v="00169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5"/>
    <n v="1710.0050000000001"/>
    <s v="VND"/>
    <s v=""/>
    <s v=""/>
    <s v="2900002502"/>
    <s v=""/>
    <s v="V01H010001"/>
    <s v="2101"/>
    <s v="Complete"/>
    <s v="MTS"/>
    <s v="C6703157"/>
    <s v=""/>
    <s v=""/>
    <n v="10"/>
    <x v="3"/>
    <x v="1"/>
  </r>
  <r>
    <s v="6750002349"/>
    <d v="2019-07-19T00:00:00"/>
    <s v="ZBE1"/>
    <s v="ENL - Inv. Take Order"/>
    <s v="00169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40000"/>
    <n v="340000"/>
    <s v=""/>
    <n v="1700000"/>
    <n v="0"/>
    <n v="170000"/>
    <n v="1870"/>
    <s v="VND"/>
    <s v=""/>
    <s v=""/>
    <s v="2900002502"/>
    <s v=""/>
    <s v="V01H010001"/>
    <s v="2101"/>
    <s v="Complete"/>
    <s v="MTS"/>
    <s v="C6703157"/>
    <s v=""/>
    <s v=""/>
    <n v="5"/>
    <x v="3"/>
    <x v="1"/>
  </r>
  <r>
    <s v="6750002349"/>
    <d v="2019-07-19T00:00:00"/>
    <s v="ZBE1"/>
    <s v="ENL - Inv. Take Order"/>
    <s v="00169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255000"/>
    <n v="255000"/>
    <s v=""/>
    <n v="255000"/>
    <n v="-45000"/>
    <n v="25500"/>
    <n v="280.5"/>
    <s v="VND"/>
    <s v=""/>
    <s v=""/>
    <s v="2900002502"/>
    <s v=""/>
    <s v="V01H010001"/>
    <s v="2101"/>
    <s v="Complete"/>
    <s v="MTS"/>
    <s v="C6703157"/>
    <s v=""/>
    <s v=""/>
    <n v="1"/>
    <x v="3"/>
    <x v="1"/>
  </r>
  <r>
    <s v="6750002349"/>
    <d v="2019-07-19T00:00:00"/>
    <s v="ZBE1"/>
    <s v="ENL - Inv. Take Order"/>
    <s v="00169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502"/>
    <s v=""/>
    <s v="V01H010001"/>
    <s v="2101"/>
    <s v="Complete"/>
    <s v="MTS"/>
    <s v="C6703157"/>
    <s v=""/>
    <s v=""/>
    <n v="10"/>
    <x v="3"/>
    <x v="1"/>
  </r>
  <r>
    <s v="6750002349"/>
    <d v="2019-07-19T00:00:00"/>
    <s v="ZBE1"/>
    <s v="ENL - Inv. Take Order"/>
    <s v="00169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2502"/>
    <s v=""/>
    <s v="V01H010001"/>
    <s v="2101"/>
    <s v="Complete"/>
    <s v="MTS"/>
    <s v="C6703157"/>
    <s v=""/>
    <s v=""/>
    <n v="1"/>
    <x v="3"/>
    <x v="1"/>
  </r>
  <r>
    <s v="6750002350"/>
    <d v="2019-07-19T00:00:00"/>
    <s v="ZBE1"/>
    <s v="ENL - Inv. Take Order"/>
    <s v="0016999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300"/>
    <n v="300"/>
    <s v="CTN"/>
    <s v="CTN"/>
    <n v="300000"/>
    <n v="300000"/>
    <s v=""/>
    <n v="90000000"/>
    <n v="0"/>
    <n v="9000000"/>
    <n v="99000"/>
    <s v="VND"/>
    <s v=""/>
    <s v=""/>
    <s v="2900002527"/>
    <s v=""/>
    <s v="V01H010001"/>
    <s v="2101"/>
    <s v="Complete"/>
    <s v=""/>
    <s v="C6703159"/>
    <s v=""/>
    <s v=""/>
    <n v="300"/>
    <x v="0"/>
    <x v="0"/>
  </r>
  <r>
    <s v="6750002350"/>
    <d v="2019-07-19T00:00:00"/>
    <s v="ZBE1"/>
    <s v="ENL - Inv. Take Order"/>
    <s v="0016999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250"/>
    <n v="250"/>
    <s v="CTN"/>
    <s v="CTN"/>
    <n v="300000"/>
    <n v="300000"/>
    <s v=""/>
    <n v="75000000"/>
    <n v="0"/>
    <n v="7500000"/>
    <n v="82500"/>
    <s v="VND"/>
    <s v=""/>
    <s v=""/>
    <s v="2900002527"/>
    <s v=""/>
    <s v="V01H010001"/>
    <s v="2101"/>
    <s v="Complete"/>
    <s v=""/>
    <s v="C6703159"/>
    <s v=""/>
    <s v=""/>
    <n v="250"/>
    <x v="0"/>
    <x v="0"/>
  </r>
  <r>
    <s v="6750002350"/>
    <d v="2019-07-19T00:00:00"/>
    <s v="ZBE1"/>
    <s v="ENL - Inv. Take Order"/>
    <s v="0016999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40"/>
    <n v="40"/>
    <s v="CTN"/>
    <s v="CTN"/>
    <n v="300000"/>
    <n v="300000"/>
    <s v=""/>
    <n v="12000000"/>
    <n v="0"/>
    <n v="1200000"/>
    <n v="13200"/>
    <s v="VND"/>
    <s v=""/>
    <s v=""/>
    <s v="2900002527"/>
    <s v=""/>
    <s v="V01H010001"/>
    <s v="2101"/>
    <s v="Complete"/>
    <s v=""/>
    <s v="C6703159"/>
    <s v=""/>
    <s v=""/>
    <n v="40"/>
    <x v="0"/>
    <x v="0"/>
  </r>
  <r>
    <s v="6750002351"/>
    <d v="2019-07-19T00:00:00"/>
    <s v="ZBE1"/>
    <s v="ENL - Inv. Take Order"/>
    <s v="0017000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60"/>
    <n v="60"/>
    <s v="CTN"/>
    <s v="CTN"/>
    <n v="340000"/>
    <n v="340000"/>
    <s v=""/>
    <n v="20400000"/>
    <n v="0"/>
    <n v="2040000"/>
    <n v="22440"/>
    <s v="VND"/>
    <s v=""/>
    <s v=""/>
    <s v="2900002530"/>
    <s v=""/>
    <s v="V01H010001"/>
    <s v="2101"/>
    <s v="Complete"/>
    <s v=""/>
    <s v="C6703159"/>
    <s v=""/>
    <s v=""/>
    <n v="60"/>
    <x v="0"/>
    <x v="0"/>
  </r>
  <r>
    <s v="6750002351"/>
    <d v="2019-07-19T00:00:00"/>
    <s v="ZBE1"/>
    <s v="ENL - Inv. Take Order"/>
    <s v="0017000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100"/>
    <n v="100"/>
    <s v="CTN"/>
    <s v="CTN"/>
    <n v="204000"/>
    <n v="204000"/>
    <s v=""/>
    <n v="20400000"/>
    <n v="0"/>
    <n v="2040000"/>
    <n v="22440"/>
    <s v="VND"/>
    <s v=""/>
    <s v=""/>
    <s v="2900002530"/>
    <s v=""/>
    <s v="V01H010001"/>
    <s v="2101"/>
    <s v="Complete"/>
    <s v=""/>
    <s v="C6703159"/>
    <s v=""/>
    <s v=""/>
    <n v="100"/>
    <x v="0"/>
    <x v="0"/>
  </r>
  <r>
    <s v="6750002351"/>
    <d v="2019-07-19T00:00:00"/>
    <s v="ZBE1"/>
    <s v="ENL - Inv. Take Order"/>
    <s v="0017000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300"/>
    <n v="300"/>
    <s v="CTN"/>
    <s v="CTN"/>
    <n v="204000"/>
    <n v="204000"/>
    <s v=""/>
    <n v="61200000"/>
    <n v="0"/>
    <n v="6120000"/>
    <n v="67320"/>
    <s v="VND"/>
    <s v=""/>
    <s v=""/>
    <s v="2900002530"/>
    <s v=""/>
    <s v="V01H010001"/>
    <s v="2101"/>
    <s v="Complete"/>
    <s v=""/>
    <s v="C6703159"/>
    <s v=""/>
    <s v=""/>
    <n v="300"/>
    <x v="0"/>
    <x v="0"/>
  </r>
  <r>
    <s v="6750002354"/>
    <d v="2019-07-19T00:00:00"/>
    <s v="ZBE1"/>
    <s v="ENL - Inv. Take Order"/>
    <s v="0017015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350"/>
    <n v="350"/>
    <s v="CTN"/>
    <s v="CTN"/>
    <n v="107728"/>
    <n v="107728"/>
    <s v=""/>
    <n v="37704888"/>
    <n v="-11473262"/>
    <n v="3770489"/>
    <n v="41475.377"/>
    <s v="VND"/>
    <s v=""/>
    <s v=""/>
    <s v="2900002515"/>
    <s v=""/>
    <s v="V01H030001"/>
    <s v="2103"/>
    <s v="Complete"/>
    <s v=""/>
    <s v="C6709149"/>
    <s v=""/>
    <s v=""/>
    <n v="350"/>
    <x v="0"/>
    <x v="2"/>
  </r>
  <r>
    <s v="6750002355"/>
    <d v="2019-07-19T00:00:00"/>
    <s v="ZBE1"/>
    <s v="ENL - Inv. Take Order"/>
    <s v="0017016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340"/>
    <n v="340"/>
    <s v="CTN"/>
    <s v="CTN"/>
    <n v="107728"/>
    <n v="107728"/>
    <s v=""/>
    <n v="36627605"/>
    <n v="-11145455"/>
    <n v="3662761"/>
    <n v="40290.366000000002"/>
    <s v="VND"/>
    <s v=""/>
    <s v=""/>
    <s v="2900002516"/>
    <s v=""/>
    <s v="V01H030001"/>
    <s v="2103"/>
    <s v="Complete"/>
    <s v=""/>
    <s v="C6709149"/>
    <s v=""/>
    <s v=""/>
    <n v="340"/>
    <x v="0"/>
    <x v="2"/>
  </r>
  <r>
    <s v="6750002357"/>
    <d v="2019-07-19T00:00:00"/>
    <s v="ZBE1"/>
    <s v="ENL - Inv. Take Order"/>
    <s v="001701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170"/>
    <n v="170"/>
    <s v="CTN"/>
    <s v="CTN"/>
    <n v="107728"/>
    <n v="107728"/>
    <s v=""/>
    <n v="18313803"/>
    <n v="-5572727"/>
    <n v="1831380"/>
    <n v="20145.183000000001"/>
    <s v="VND"/>
    <s v=""/>
    <s v=""/>
    <s v="2900002518"/>
    <s v=""/>
    <s v="V01H030001"/>
    <s v="2103"/>
    <s v="Complete"/>
    <s v=""/>
    <s v="C6709149"/>
    <s v=""/>
    <s v=""/>
    <n v="170"/>
    <x v="0"/>
    <x v="2"/>
  </r>
  <r>
    <s v="6750002357"/>
    <d v="2019-07-19T00:00:00"/>
    <s v="ZBE1"/>
    <s v="ENL - Inv. Take Order"/>
    <s v="001701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70"/>
    <n v="70"/>
    <s v="CTN"/>
    <s v="CTN"/>
    <n v="187680"/>
    <n v="187680"/>
    <s v=""/>
    <n v="13137600"/>
    <n v="0"/>
    <n v="1313760"/>
    <n v="14451.36"/>
    <s v="VND"/>
    <s v=""/>
    <s v=""/>
    <s v="2900002518"/>
    <s v=""/>
    <s v="V01H030001"/>
    <s v="2103"/>
    <s v="Complete"/>
    <s v=""/>
    <s v="C6709149"/>
    <s v=""/>
    <s v=""/>
    <n v="70"/>
    <x v="0"/>
    <x v="2"/>
  </r>
  <r>
    <s v="6750002357"/>
    <d v="2019-07-19T00:00:00"/>
    <s v="ZBE1"/>
    <s v="ENL - Inv. Take Order"/>
    <s v="001701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35"/>
    <n v="35"/>
    <s v="CTN"/>
    <s v="CTN"/>
    <n v="234600"/>
    <n v="234600"/>
    <s v=""/>
    <n v="8211000"/>
    <n v="-1449000"/>
    <n v="821100"/>
    <n v="9032.1"/>
    <s v="VND"/>
    <s v=""/>
    <s v=""/>
    <s v="2900002518"/>
    <s v=""/>
    <s v="V01H030001"/>
    <s v="2103"/>
    <s v="Complete"/>
    <s v=""/>
    <s v="C6709149"/>
    <s v=""/>
    <s v=""/>
    <n v="35"/>
    <x v="0"/>
    <x v="2"/>
  </r>
  <r>
    <s v="6750002357"/>
    <d v="2019-07-19T00:00:00"/>
    <s v="ZBE1"/>
    <s v="ENL - Inv. Take Order"/>
    <s v="001701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15"/>
    <n v="15"/>
    <s v="CTN"/>
    <s v="CTN"/>
    <n v="234600"/>
    <n v="234600"/>
    <s v=""/>
    <n v="3519000"/>
    <n v="-621000"/>
    <n v="351900"/>
    <n v="3870.9"/>
    <s v="VND"/>
    <s v=""/>
    <s v=""/>
    <s v="2900002518"/>
    <s v=""/>
    <s v="V01H030001"/>
    <s v="2103"/>
    <s v="Complete"/>
    <s v=""/>
    <s v="C6709149"/>
    <s v=""/>
    <s v=""/>
    <n v="15"/>
    <x v="0"/>
    <x v="2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455"/>
    <n v="155455"/>
    <s v=""/>
    <n v="1088185"/>
    <n v="0"/>
    <n v="108819"/>
    <n v="1197.0039999999999"/>
    <s v="VND"/>
    <s v=""/>
    <s v=""/>
    <s v="2900002568"/>
    <s v=""/>
    <s v="V01H010001"/>
    <s v="2101"/>
    <s v="Complete"/>
    <s v=""/>
    <s v="C6703330"/>
    <s v="BIG C - NGUYEN THI THAP"/>
    <s v="MTS"/>
    <n v="7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568"/>
    <s v=""/>
    <s v="V01H010001"/>
    <s v="2101"/>
    <s v="Complete"/>
    <s v=""/>
    <s v="C6703330"/>
    <s v="BIG C - NGUYEN THI THAP"/>
    <s v="MTS"/>
    <n v="1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555"/>
    <s v="Na 17g - MT"/>
    <n v="9"/>
    <n v="9"/>
    <s v="CTN"/>
    <s v="CTN"/>
    <n v="213273"/>
    <n v="213273"/>
    <s v=""/>
    <n v="1919457"/>
    <n v="0"/>
    <n v="191944"/>
    <n v="2111.4009999999998"/>
    <s v="VND"/>
    <s v=""/>
    <s v=""/>
    <s v="2900002568"/>
    <s v=""/>
    <s v="V01H010001"/>
    <s v="2101"/>
    <s v="Complete"/>
    <s v=""/>
    <s v="C6703330"/>
    <s v="BIG C - NGUYEN THI THAP"/>
    <s v="MTS"/>
    <n v="9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568"/>
    <s v=""/>
    <s v="V01H010001"/>
    <s v="2101"/>
    <s v="Complete"/>
    <s v=""/>
    <s v="C6703330"/>
    <s v="BIG C - NGUYEN THI THAP"/>
    <s v="MTS"/>
    <n v="5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568"/>
    <s v=""/>
    <s v="V01H010001"/>
    <s v="2101"/>
    <s v="Complete"/>
    <s v=""/>
    <s v="C6703330"/>
    <s v="BIG C - NGUYEN THI THAP"/>
    <s v="MTS"/>
    <n v="2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568"/>
    <s v=""/>
    <s v="V01H010001"/>
    <s v="2101"/>
    <s v="Complete"/>
    <s v=""/>
    <s v="C6703330"/>
    <s v="BIG C - NGUYEN THI THAP"/>
    <s v="MTS"/>
    <n v="1"/>
    <x v="1"/>
    <x v="1"/>
  </r>
  <r>
    <s v="6750002395"/>
    <d v="2019-07-22T00:00:00"/>
    <s v="ZBE1"/>
    <s v="ENL - Inv. Take Order"/>
    <s v="0017045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568"/>
    <s v=""/>
    <s v="V01H010001"/>
    <s v="2101"/>
    <s v="Complete"/>
    <s v=""/>
    <s v="C6703330"/>
    <s v="BIG C - NGUYEN THI THAP"/>
    <s v="MTS"/>
    <n v="1"/>
    <x v="1"/>
    <x v="1"/>
  </r>
  <r>
    <s v="6750002404"/>
    <d v="2019-07-22T00:00:00"/>
    <s v="ZBE1"/>
    <s v="ENL - Inv. Take Order"/>
    <s v="00170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50"/>
    <n v="50"/>
    <s v="CTN"/>
    <s v="CTN"/>
    <n v="309400"/>
    <n v="309400"/>
    <s v=""/>
    <n v="15470000"/>
    <n v="0"/>
    <n v="1547000"/>
    <n v="17017"/>
    <s v="VND"/>
    <s v=""/>
    <s v=""/>
    <s v="2900002570"/>
    <s v=""/>
    <s v="V01H010001"/>
    <s v="2101"/>
    <s v="Complete"/>
    <s v=""/>
    <s v="C6703148"/>
    <s v=""/>
    <s v=""/>
    <n v="50"/>
    <x v="0"/>
    <x v="3"/>
  </r>
  <r>
    <s v="6750002404"/>
    <d v="2019-07-22T00:00:00"/>
    <s v="ZBE1"/>
    <s v="ENL - Inv. Take Order"/>
    <s v="00170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100"/>
    <n v="100"/>
    <s v="CTN"/>
    <s v="CTN"/>
    <n v="185640"/>
    <n v="185640"/>
    <s v=""/>
    <n v="18564000"/>
    <n v="0"/>
    <n v="1856400"/>
    <n v="20420.400000000001"/>
    <s v="VND"/>
    <s v=""/>
    <s v=""/>
    <s v="2900002570"/>
    <s v=""/>
    <s v="V01H010001"/>
    <s v="2101"/>
    <s v="Complete"/>
    <s v=""/>
    <s v="C6703148"/>
    <s v=""/>
    <s v=""/>
    <n v="100"/>
    <x v="0"/>
    <x v="3"/>
  </r>
  <r>
    <s v="6750002404"/>
    <d v="2019-07-22T00:00:00"/>
    <s v="ZBE1"/>
    <s v="ENL - Inv. Take Order"/>
    <s v="00170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300"/>
    <n v="300"/>
    <s v="CTN"/>
    <s v="CTN"/>
    <n v="273000"/>
    <n v="273000"/>
    <s v=""/>
    <n v="81900000"/>
    <n v="0"/>
    <n v="8190000"/>
    <n v="90090"/>
    <s v="VND"/>
    <s v=""/>
    <s v=""/>
    <s v="2900002570"/>
    <s v=""/>
    <s v="V01H010001"/>
    <s v="2101"/>
    <s v="Complete"/>
    <s v=""/>
    <s v="C6703148"/>
    <s v=""/>
    <s v=""/>
    <n v="300"/>
    <x v="0"/>
    <x v="3"/>
  </r>
  <r>
    <s v="6750002404"/>
    <d v="2019-07-22T00:00:00"/>
    <s v="ZBE1"/>
    <s v="ENL - Inv. Take Order"/>
    <s v="00170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50"/>
    <n v="150"/>
    <s v="CTN"/>
    <s v="CTN"/>
    <n v="273000"/>
    <n v="273000"/>
    <s v=""/>
    <n v="40950000"/>
    <n v="0"/>
    <n v="4095000"/>
    <n v="45045"/>
    <s v="VND"/>
    <s v=""/>
    <s v=""/>
    <s v="2900002570"/>
    <s v=""/>
    <s v="V01H010001"/>
    <s v="2101"/>
    <s v="Complete"/>
    <s v=""/>
    <s v="C6703148"/>
    <s v=""/>
    <s v=""/>
    <n v="150"/>
    <x v="0"/>
    <x v="3"/>
  </r>
  <r>
    <s v="6750002404"/>
    <d v="2019-07-22T00:00:00"/>
    <s v="ZBE1"/>
    <s v="ENL - Inv. Take Order"/>
    <s v="001705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02570"/>
    <s v=""/>
    <s v="V01H010001"/>
    <s v="2101"/>
    <s v="Complete"/>
    <s v=""/>
    <s v="C6703148"/>
    <s v=""/>
    <s v=""/>
    <n v="50"/>
    <x v="0"/>
    <x v="3"/>
  </r>
  <r>
    <s v="6750002405"/>
    <d v="2019-07-22T00:00:00"/>
    <s v="ZBE1"/>
    <s v="ENL - Inv. Take Order"/>
    <s v="0017055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571"/>
    <s v=""/>
    <s v="V01H010001"/>
    <s v="2101"/>
    <s v="Complete"/>
    <s v="MTS"/>
    <s v="C6703152"/>
    <s v=""/>
    <s v=""/>
    <n v="10"/>
    <x v="1"/>
    <x v="1"/>
  </r>
  <r>
    <s v="6750002405"/>
    <d v="2019-07-22T00:00:00"/>
    <s v="ZBE1"/>
    <s v="ENL - Inv. Take Order"/>
    <s v="0017055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571"/>
    <s v=""/>
    <s v="V01H010001"/>
    <s v="2101"/>
    <s v="Complete"/>
    <s v="MTS"/>
    <s v="C6703152"/>
    <s v=""/>
    <s v=""/>
    <n v="10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5037"/>
    <n v="115037"/>
    <s v=""/>
    <n v="575183"/>
    <n v="-202092"/>
    <n v="57518"/>
    <n v="632.70100000000002"/>
    <s v="VND"/>
    <s v=""/>
    <s v=""/>
    <s v="2900002574"/>
    <s v=""/>
    <s v="V01H010001"/>
    <s v="2101"/>
    <s v="Complete"/>
    <s v="MTS"/>
    <s v="C6703156"/>
    <s v=""/>
    <s v=""/>
    <n v="5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20"/>
    <n v="20"/>
    <s v="CTN"/>
    <s v="CTN"/>
    <n v="340000"/>
    <n v="340000"/>
    <s v=""/>
    <n v="6800000"/>
    <n v="0"/>
    <n v="679999"/>
    <n v="7479.9989999999998"/>
    <s v="VND"/>
    <s v=""/>
    <s v=""/>
    <s v="2900002574"/>
    <s v=""/>
    <s v="V01H010001"/>
    <s v="2101"/>
    <s v="Complete"/>
    <s v="MTS"/>
    <s v="C6703156"/>
    <s v=""/>
    <s v=""/>
    <n v="20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574"/>
    <s v=""/>
    <s v="V01H010001"/>
    <s v="2101"/>
    <s v="Complete"/>
    <s v="MTS"/>
    <s v="C6703156"/>
    <s v=""/>
    <s v=""/>
    <n v="5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574"/>
    <s v=""/>
    <s v="V01H010001"/>
    <s v="2101"/>
    <s v="Complete"/>
    <s v="MTS"/>
    <s v="C6703156"/>
    <s v=""/>
    <s v=""/>
    <n v="3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574"/>
    <s v=""/>
    <s v="V01H010001"/>
    <s v="2101"/>
    <s v="Complete"/>
    <s v="MTS"/>
    <s v="C6703156"/>
    <s v=""/>
    <s v=""/>
    <n v="5"/>
    <x v="1"/>
    <x v="1"/>
  </r>
  <r>
    <s v="6750002406"/>
    <d v="2019-07-22T00:00:00"/>
    <s v="ZBE1"/>
    <s v="ENL - Inv. Take Order"/>
    <s v="001705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00000"/>
    <n v="300000"/>
    <s v=""/>
    <n v="1500000"/>
    <n v="0"/>
    <n v="150000"/>
    <n v="1650"/>
    <s v="VND"/>
    <s v=""/>
    <s v=""/>
    <s v="2900002574"/>
    <s v=""/>
    <s v="V01H010001"/>
    <s v="2101"/>
    <s v="Complete"/>
    <s v="MTS"/>
    <s v="C6703156"/>
    <s v=""/>
    <s v=""/>
    <n v="5"/>
    <x v="1"/>
    <x v="1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5037"/>
    <n v="115037"/>
    <s v=""/>
    <n v="575183"/>
    <n v="-202092"/>
    <n v="57518"/>
    <n v="632.70100000000002"/>
    <s v="VND"/>
    <s v=""/>
    <s v=""/>
    <s v="2900002583"/>
    <s v=""/>
    <s v="V01H010001"/>
    <s v="2101"/>
    <s v="Complete"/>
    <s v="MTN"/>
    <s v="C6703160"/>
    <s v=""/>
    <s v=""/>
    <n v="5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200"/>
    <n v="200"/>
    <s v="CTN"/>
    <s v="CTN"/>
    <n v="340000"/>
    <n v="340000"/>
    <s v=""/>
    <n v="68000000"/>
    <n v="0"/>
    <n v="6799999"/>
    <n v="74799.998999999996"/>
    <s v="VND"/>
    <s v=""/>
    <s v=""/>
    <s v="2900002583"/>
    <s v=""/>
    <s v="V01H010001"/>
    <s v="2101"/>
    <s v="Complete"/>
    <s v="MTN"/>
    <s v="C6703160"/>
    <s v=""/>
    <s v=""/>
    <n v="200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583"/>
    <s v=""/>
    <s v="V01H010001"/>
    <s v="2101"/>
    <s v="Complete"/>
    <s v="MTN"/>
    <s v="C6703160"/>
    <s v=""/>
    <s v=""/>
    <n v="5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31017"/>
    <s v="Richoco Wfr 58g"/>
    <n v="5"/>
    <n v="5"/>
    <s v="CTN"/>
    <s v="CTN"/>
    <n v="300000"/>
    <n v="300000"/>
    <s v=""/>
    <n v="1500000"/>
    <n v="0"/>
    <n v="150000"/>
    <n v="1650"/>
    <s v="VND"/>
    <s v=""/>
    <s v=""/>
    <s v="2900002583"/>
    <s v=""/>
    <s v="V01H010001"/>
    <s v="2101"/>
    <s v="Complete"/>
    <s v="MTN"/>
    <s v="C6703160"/>
    <s v=""/>
    <s v=""/>
    <n v="5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300000"/>
    <n v="300000"/>
    <s v=""/>
    <n v="1500000"/>
    <n v="0"/>
    <n v="150000"/>
    <n v="1650"/>
    <s v="VND"/>
    <s v=""/>
    <s v=""/>
    <s v="2900002583"/>
    <s v=""/>
    <s v="V01H010001"/>
    <s v="2101"/>
    <s v="Complete"/>
    <s v="MTN"/>
    <s v="C6703160"/>
    <s v=""/>
    <s v=""/>
    <n v="5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583"/>
    <s v=""/>
    <s v="V01H010001"/>
    <s v="2101"/>
    <s v="Complete"/>
    <s v="MTN"/>
    <s v="C6703160"/>
    <s v=""/>
    <s v=""/>
    <n v="5"/>
    <x v="2"/>
    <x v="2"/>
  </r>
  <r>
    <s v="6750002407"/>
    <d v="2019-07-22T00:00:00"/>
    <s v="ZBE1"/>
    <s v="ENL - Inv. Take Order"/>
    <s v="0017057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583"/>
    <s v=""/>
    <s v="V01H010001"/>
    <s v="2101"/>
    <s v="Complete"/>
    <s v="MTN"/>
    <s v="C6703160"/>
    <s v=""/>
    <s v=""/>
    <n v="2"/>
    <x v="2"/>
    <x v="2"/>
  </r>
  <r>
    <s v="6750002408"/>
    <d v="2019-07-22T00:00:00"/>
    <s v="ZBE1"/>
    <s v="ENL - Inv. Take Order"/>
    <s v="001705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5037"/>
    <n v="115037"/>
    <s v=""/>
    <n v="1150367"/>
    <n v="-404183"/>
    <n v="115037"/>
    <n v="1265.404"/>
    <s v="VND"/>
    <s v=""/>
    <s v=""/>
    <s v="2900002576"/>
    <s v=""/>
    <s v="V01H010001"/>
    <s v="2101"/>
    <s v="Complete"/>
    <s v="MTS"/>
    <s v="C6703151"/>
    <s v=""/>
    <s v=""/>
    <n v="10"/>
    <x v="1"/>
    <x v="1"/>
  </r>
  <r>
    <s v="6750002408"/>
    <d v="2019-07-22T00:00:00"/>
    <s v="ZBE1"/>
    <s v="ENL - Inv. Take Order"/>
    <s v="001705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576"/>
    <s v=""/>
    <s v="V01H010001"/>
    <s v="2101"/>
    <s v="Complete"/>
    <s v="MTS"/>
    <s v="C6703151"/>
    <s v=""/>
    <s v=""/>
    <n v="10"/>
    <x v="1"/>
    <x v="1"/>
  </r>
  <r>
    <s v="6750002408"/>
    <d v="2019-07-22T00:00:00"/>
    <s v="ZBE1"/>
    <s v="ENL - Inv. Take Order"/>
    <s v="001705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576"/>
    <s v=""/>
    <s v="V01H010001"/>
    <s v="2101"/>
    <s v="Complete"/>
    <s v="MTS"/>
    <s v="C6703151"/>
    <s v=""/>
    <s v=""/>
    <n v="2"/>
    <x v="1"/>
    <x v="1"/>
  </r>
  <r>
    <s v="6750002408"/>
    <d v="2019-07-22T00:00:00"/>
    <s v="ZBE1"/>
    <s v="ENL - Inv. Take Order"/>
    <s v="001705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576"/>
    <s v=""/>
    <s v="V01H010001"/>
    <s v="2101"/>
    <s v="Complete"/>
    <s v="MTS"/>
    <s v="C6703151"/>
    <s v=""/>
    <s v=""/>
    <n v="10"/>
    <x v="1"/>
    <x v="1"/>
  </r>
  <r>
    <s v="6750002409"/>
    <d v="2019-07-22T00:00:00"/>
    <s v="ZBE1"/>
    <s v="ENL - Inv. Take Order"/>
    <s v="001705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400"/>
    <n v="400"/>
    <s v="CTN"/>
    <s v="CTN"/>
    <n v="232050"/>
    <n v="232050"/>
    <s v=""/>
    <n v="92820000"/>
    <n v="-16380000"/>
    <n v="9282000"/>
    <n v="102102"/>
    <s v="VND"/>
    <s v=""/>
    <s v=""/>
    <s v="2900002582"/>
    <s v=""/>
    <s v="V01H010001"/>
    <s v="2101"/>
    <s v="Complete"/>
    <s v=""/>
    <s v="C6703148"/>
    <s v=""/>
    <s v=""/>
    <n v="400"/>
    <x v="0"/>
    <x v="3"/>
  </r>
  <r>
    <s v="6750002409"/>
    <d v="2019-07-22T00:00:00"/>
    <s v="ZBE1"/>
    <s v="ENL - Inv. Take Order"/>
    <s v="0017059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50"/>
    <n v="150"/>
    <s v="CTN"/>
    <s v="CTN"/>
    <n v="232050"/>
    <n v="232050"/>
    <s v=""/>
    <n v="34807500"/>
    <n v="-6142500"/>
    <n v="3480750"/>
    <n v="38288.25"/>
    <s v="VND"/>
    <s v=""/>
    <s v=""/>
    <s v="2900002582"/>
    <s v=""/>
    <s v="V01H010001"/>
    <s v="2101"/>
    <s v="Complete"/>
    <s v=""/>
    <s v="C6703148"/>
    <s v=""/>
    <s v=""/>
    <n v="150"/>
    <x v="0"/>
    <x v="3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2593"/>
    <s v=""/>
    <s v="V01H010001"/>
    <s v="2101"/>
    <s v="Complete"/>
    <s v=""/>
    <s v="C6703360"/>
    <s v="BIG C - HAI DUONG"/>
    <s v="MTN"/>
    <n v="3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2593"/>
    <s v=""/>
    <s v="V01H010001"/>
    <s v="2101"/>
    <s v="Complete"/>
    <s v=""/>
    <s v="C6703360"/>
    <s v="BIG C - HAI DUONG"/>
    <s v="MTN"/>
    <n v="1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593"/>
    <s v=""/>
    <s v="V01H010001"/>
    <s v="2101"/>
    <s v="Complete"/>
    <s v=""/>
    <s v="C6703360"/>
    <s v="BIG C - HAI DUONG"/>
    <s v="MTN"/>
    <n v="3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593"/>
    <s v=""/>
    <s v="V01H010001"/>
    <s v="2101"/>
    <s v="Complete"/>
    <s v=""/>
    <s v="C6703360"/>
    <s v="BIG C - HAI DUONG"/>
    <s v="MTN"/>
    <n v="3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2593"/>
    <s v=""/>
    <s v="V01H010001"/>
    <s v="2101"/>
    <s v="Complete"/>
    <s v=""/>
    <s v="C6703360"/>
    <s v="BIG C - HAI DUONG"/>
    <s v="MTN"/>
    <n v="3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593"/>
    <s v=""/>
    <s v="V01H010001"/>
    <s v="2101"/>
    <s v="Complete"/>
    <s v=""/>
    <s v="C6703360"/>
    <s v="BIG C - HAI DUONG"/>
    <s v="MTN"/>
    <n v="2"/>
    <x v="4"/>
    <x v="2"/>
  </r>
  <r>
    <s v="6750002445"/>
    <d v="2019-07-22T00:00:00"/>
    <s v="ZBE1"/>
    <s v="ENL - Inv. Take Order"/>
    <s v="0017095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89"/>
    <n v="1034.9970000000001"/>
    <s v="VND"/>
    <s v=""/>
    <s v=""/>
    <s v="2900002593"/>
    <s v=""/>
    <s v="V01H010001"/>
    <s v="2101"/>
    <s v="Complete"/>
    <s v=""/>
    <s v="C6703360"/>
    <s v="BIG C - HAI DUONG"/>
    <s v="MTN"/>
    <n v="3"/>
    <x v="4"/>
    <x v="2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2595"/>
    <s v=""/>
    <s v="V01H010001"/>
    <s v="2101"/>
    <s v="Complete"/>
    <s v=""/>
    <s v="C6703335"/>
    <s v="BIG C - DA LAT"/>
    <s v="MTS"/>
    <n v="3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595"/>
    <s v=""/>
    <s v="V01H010001"/>
    <s v="2101"/>
    <s v="Complete"/>
    <s v=""/>
    <s v="C6703335"/>
    <s v="BIG C - DA LAT"/>
    <s v="MTS"/>
    <n v="2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595"/>
    <s v=""/>
    <s v="V01H010001"/>
    <s v="2101"/>
    <s v="Complete"/>
    <s v=""/>
    <s v="C6703335"/>
    <s v="BIG C - DA LAT"/>
    <s v="MTS"/>
    <n v="2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595"/>
    <s v=""/>
    <s v="V01H010001"/>
    <s v="2101"/>
    <s v="Complete"/>
    <s v=""/>
    <s v="C6703335"/>
    <s v="BIG C - DA LAT"/>
    <s v="MTS"/>
    <n v="3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2595"/>
    <s v=""/>
    <s v="V01H010001"/>
    <s v="2101"/>
    <s v="Complete"/>
    <s v=""/>
    <s v="C6703335"/>
    <s v="BIG C - DA LAT"/>
    <s v="MTS"/>
    <n v="3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2595"/>
    <s v=""/>
    <s v="V01H010001"/>
    <s v="2101"/>
    <s v="Complete"/>
    <s v=""/>
    <s v="C6703335"/>
    <s v="BIG C - DA LAT"/>
    <s v="MTS"/>
    <n v="2"/>
    <x v="3"/>
    <x v="1"/>
  </r>
  <r>
    <s v="6750002446"/>
    <d v="2019-07-22T00:00:00"/>
    <s v="ZBE1"/>
    <s v="ENL - Inv. Take Order"/>
    <s v="0017096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0"/>
    <n v="1034.998"/>
    <s v="VND"/>
    <s v=""/>
    <s v=""/>
    <s v="2900002595"/>
    <s v=""/>
    <s v="V01H010001"/>
    <s v="2101"/>
    <s v="Complete"/>
    <s v=""/>
    <s v="C6703335"/>
    <s v="BIG C - DA LAT"/>
    <s v="MTS"/>
    <n v="3"/>
    <x v="3"/>
    <x v="1"/>
  </r>
  <r>
    <s v="6750002448"/>
    <d v="2019-07-22T00:00:00"/>
    <s v="ZBE1"/>
    <s v="ENL - Inv. Take Order"/>
    <s v="0017097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463"/>
    <s v="Na 8,5g"/>
    <n v="11"/>
    <n v="11"/>
    <s v="CTN"/>
    <s v="CTN"/>
    <n v="155455"/>
    <n v="155455"/>
    <s v=""/>
    <n v="1710005"/>
    <n v="0"/>
    <n v="171001"/>
    <n v="1881.0060000000001"/>
    <s v="VND"/>
    <s v=""/>
    <s v=""/>
    <s v="2900002567"/>
    <s v=""/>
    <s v="V01H010001"/>
    <s v="2101"/>
    <s v="Complete"/>
    <s v=""/>
    <s v="C6703328"/>
    <s v="BIG C - DI AN"/>
    <s v="MTS"/>
    <n v="11"/>
    <x v="1"/>
    <x v="1"/>
  </r>
  <r>
    <s v="6750002448"/>
    <d v="2019-07-22T00:00:00"/>
    <s v="ZBE1"/>
    <s v="ENL - Inv. Take Order"/>
    <s v="0017097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567"/>
    <s v=""/>
    <s v="V01H010001"/>
    <s v="2101"/>
    <s v="Complete"/>
    <s v=""/>
    <s v="C6703328"/>
    <s v="BIG C - DI AN"/>
    <s v="MTS"/>
    <n v="3"/>
    <x v="1"/>
    <x v="1"/>
  </r>
  <r>
    <s v="6750002448"/>
    <d v="2019-07-22T00:00:00"/>
    <s v="ZBE1"/>
    <s v="ENL - Inv. Take Order"/>
    <s v="0017097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555"/>
    <s v="Na 17g - MT"/>
    <n v="11"/>
    <n v="11"/>
    <s v="CTN"/>
    <s v="CTN"/>
    <n v="213273"/>
    <n v="213273"/>
    <s v=""/>
    <n v="2346003"/>
    <n v="0"/>
    <n v="234599"/>
    <n v="2580.6019999999999"/>
    <s v="VND"/>
    <s v=""/>
    <s v=""/>
    <s v="2900002567"/>
    <s v=""/>
    <s v="V01H010001"/>
    <s v="2101"/>
    <s v="Complete"/>
    <s v=""/>
    <s v="C6703328"/>
    <s v="BIG C - DI AN"/>
    <s v="MTS"/>
    <n v="11"/>
    <x v="1"/>
    <x v="1"/>
  </r>
  <r>
    <s v="6750002448"/>
    <d v="2019-07-22T00:00:00"/>
    <s v="ZBE1"/>
    <s v="ENL - Inv. Take Order"/>
    <s v="0017097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2"/>
    <n v="2069.998"/>
    <s v="VND"/>
    <s v=""/>
    <s v=""/>
    <s v="2900002567"/>
    <s v=""/>
    <s v="V01H010001"/>
    <s v="2101"/>
    <s v="Complete"/>
    <s v=""/>
    <s v="C6703328"/>
    <s v="BIG C - DI AN"/>
    <s v="MTS"/>
    <n v="6"/>
    <x v="1"/>
    <x v="1"/>
  </r>
  <r>
    <s v="6750002448"/>
    <d v="2019-07-22T00:00:00"/>
    <s v="ZBE1"/>
    <s v="ENL - Inv. Take Order"/>
    <s v="0017097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2567"/>
    <s v=""/>
    <s v="V01H010001"/>
    <s v="2101"/>
    <s v="Complete"/>
    <s v=""/>
    <s v="C6703328"/>
    <s v="BIG C - DI AN"/>
    <s v="MTS"/>
    <n v="3"/>
    <x v="1"/>
    <x v="1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63"/>
    <s v="Na 8,5g"/>
    <n v="3"/>
    <n v="3"/>
    <s v="CTN"/>
    <s v="CTN"/>
    <n v="115037"/>
    <n v="115037"/>
    <s v=""/>
    <n v="345110"/>
    <n v="-121255"/>
    <n v="34511"/>
    <n v="379.62099999999998"/>
    <s v="VND"/>
    <s v=""/>
    <s v=""/>
    <s v="2900002617"/>
    <s v=""/>
    <s v="V01H010001"/>
    <s v="2101"/>
    <s v="Complete"/>
    <s v="MTN"/>
    <s v="C6703160"/>
    <s v=""/>
    <s v=""/>
    <n v="3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100"/>
    <n v="100"/>
    <s v="CTN"/>
    <s v="CTN"/>
    <n v="340000"/>
    <n v="340000"/>
    <s v=""/>
    <n v="34000000"/>
    <n v="0"/>
    <n v="3400000"/>
    <n v="37400"/>
    <s v="VND"/>
    <s v=""/>
    <s v=""/>
    <s v="2900002617"/>
    <s v=""/>
    <s v="V01H010001"/>
    <s v="2101"/>
    <s v="Complete"/>
    <s v="MTN"/>
    <s v="C6703160"/>
    <s v=""/>
    <s v=""/>
    <n v="100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617"/>
    <s v=""/>
    <s v="V01H010001"/>
    <s v="2101"/>
    <s v="Complete"/>
    <s v="MTN"/>
    <s v="C6703160"/>
    <s v=""/>
    <s v=""/>
    <n v="5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31017"/>
    <s v="Richoco Wfr 58g"/>
    <n v="1"/>
    <n v="1"/>
    <s v="CTN"/>
    <s v="CTN"/>
    <n v="300000"/>
    <n v="300000"/>
    <s v=""/>
    <n v="300000"/>
    <n v="0"/>
    <n v="30000"/>
    <n v="330"/>
    <s v="VND"/>
    <s v=""/>
    <s v=""/>
    <s v="2900002617"/>
    <s v=""/>
    <s v="V01H010001"/>
    <s v="2101"/>
    <s v="Complete"/>
    <s v="MTN"/>
    <s v="C6703160"/>
    <s v=""/>
    <s v=""/>
    <n v="1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617"/>
    <s v=""/>
    <s v="V01H010001"/>
    <s v="2101"/>
    <s v="Complete"/>
    <s v="MTN"/>
    <s v="C6703160"/>
    <s v=""/>
    <s v=""/>
    <n v="3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617"/>
    <s v=""/>
    <s v="V01H010001"/>
    <s v="2101"/>
    <s v="Complete"/>
    <s v="MTN"/>
    <s v="C6703160"/>
    <s v=""/>
    <s v=""/>
    <n v="1"/>
    <x v="2"/>
    <x v="2"/>
  </r>
  <r>
    <s v="6750002449"/>
    <d v="2019-07-23T00:00:00"/>
    <s v="ZBE1"/>
    <s v="ENL - Inv. Take Order"/>
    <s v="0017098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8"/>
    <s v="Nextar Brownies 42g"/>
    <n v="1"/>
    <n v="1"/>
    <s v="CTN"/>
    <s v="CTN"/>
    <n v="320000"/>
    <n v="320000"/>
    <s v=""/>
    <n v="320000"/>
    <n v="0"/>
    <n v="32000"/>
    <n v="352"/>
    <s v="VND"/>
    <s v=""/>
    <s v=""/>
    <s v="2900002617"/>
    <s v=""/>
    <s v="V01H010001"/>
    <s v="2101"/>
    <s v="Complete"/>
    <s v="MTN"/>
    <s v="C6703160"/>
    <s v=""/>
    <s v=""/>
    <n v="1"/>
    <x v="2"/>
    <x v="2"/>
  </r>
  <r>
    <s v="6750002450"/>
    <d v="2019-07-23T00:00:00"/>
    <s v="ZBE1"/>
    <s v="ENL - Inv. Take Order"/>
    <s v="0017099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037"/>
    <n v="115037"/>
    <s v=""/>
    <n v="2300734"/>
    <n v="-808366"/>
    <n v="230073"/>
    <n v="2530.8069999999998"/>
    <s v="VND"/>
    <s v=""/>
    <s v=""/>
    <s v="2900002618"/>
    <s v=""/>
    <s v="V01H010001"/>
    <s v="2101"/>
    <s v="Complete"/>
    <s v="MTS"/>
    <s v="C6703158"/>
    <s v=""/>
    <s v=""/>
    <n v="20"/>
    <x v="3"/>
    <x v="1"/>
  </r>
  <r>
    <s v="6750002450"/>
    <d v="2019-07-23T00:00:00"/>
    <s v="ZBE1"/>
    <s v="ENL - Inv. Take Order"/>
    <s v="0017099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40000"/>
    <n v="340000"/>
    <s v=""/>
    <n v="340000"/>
    <n v="0"/>
    <n v="34000"/>
    <n v="374"/>
    <s v="VND"/>
    <s v=""/>
    <s v=""/>
    <s v="2900002618"/>
    <s v=""/>
    <s v="V01H010001"/>
    <s v="2101"/>
    <s v="Complete"/>
    <s v="MTS"/>
    <s v="C6703158"/>
    <s v=""/>
    <s v=""/>
    <n v="1"/>
    <x v="3"/>
    <x v="1"/>
  </r>
  <r>
    <s v="6750002450"/>
    <d v="2019-07-23T00:00:00"/>
    <s v="ZBE1"/>
    <s v="ENL - Inv. Take Order"/>
    <s v="0017099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2618"/>
    <s v=""/>
    <s v="V01H010001"/>
    <s v="2101"/>
    <s v="Complete"/>
    <s v="MTS"/>
    <s v="C6703158"/>
    <s v=""/>
    <s v=""/>
    <n v="2"/>
    <x v="3"/>
    <x v="1"/>
  </r>
  <r>
    <s v="6750002450"/>
    <d v="2019-07-23T00:00:00"/>
    <s v="ZBE1"/>
    <s v="ENL - Inv. Take Order"/>
    <s v="0017099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02618"/>
    <s v=""/>
    <s v="V01H010001"/>
    <s v="2101"/>
    <s v="Complete"/>
    <s v="MTS"/>
    <s v="C6703158"/>
    <s v=""/>
    <s v=""/>
    <n v="3"/>
    <x v="3"/>
    <x v="1"/>
  </r>
  <r>
    <s v="6750002450"/>
    <d v="2019-07-23T00:00:00"/>
    <s v="ZBE1"/>
    <s v="ENL - Inv. Take Order"/>
    <s v="0017099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20000"/>
    <n v="320000"/>
    <s v=""/>
    <n v="960000"/>
    <n v="0"/>
    <n v="96000"/>
    <n v="1056"/>
    <s v="VND"/>
    <s v=""/>
    <s v=""/>
    <s v="2900002618"/>
    <s v=""/>
    <s v="V01H010001"/>
    <s v="2101"/>
    <s v="Complete"/>
    <s v="MTS"/>
    <s v="C6703158"/>
    <s v=""/>
    <s v=""/>
    <n v="3"/>
    <x v="3"/>
    <x v="1"/>
  </r>
  <r>
    <s v="6750002509"/>
    <d v="2019-07-24T00:00:00"/>
    <s v="ZBE1"/>
    <s v="ENL - Inv. Take Order"/>
    <s v="0017160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463"/>
    <s v="Na 8,5g"/>
    <n v="5"/>
    <n v="5"/>
    <s v="CTN"/>
    <s v="CTN"/>
    <n v="115037"/>
    <n v="115037"/>
    <s v=""/>
    <n v="575183"/>
    <n v="-202092"/>
    <n v="57518"/>
    <n v="632.70100000000002"/>
    <s v="VND"/>
    <s v=""/>
    <s v=""/>
    <s v="2900002682"/>
    <s v=""/>
    <s v="V01H030001"/>
    <s v="2103"/>
    <s v="Complete"/>
    <s v="MTN"/>
    <s v="C6703161"/>
    <s v=""/>
    <s v=""/>
    <n v="5"/>
    <x v="4"/>
    <x v="2"/>
  </r>
  <r>
    <s v="6750002509"/>
    <d v="2019-07-24T00:00:00"/>
    <s v="ZBE1"/>
    <s v="ENL - Inv. Take Order"/>
    <s v="0017160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3620"/>
    <s v="Ahh 16g"/>
    <n v="5"/>
    <n v="5"/>
    <s v="CTN"/>
    <s v="CTN"/>
    <n v="340000"/>
    <n v="340000"/>
    <s v=""/>
    <n v="1700000"/>
    <n v="0"/>
    <n v="170000"/>
    <n v="1870"/>
    <s v="VND"/>
    <s v=""/>
    <s v=""/>
    <s v="2900002682"/>
    <s v=""/>
    <s v="V01H030001"/>
    <s v="2103"/>
    <s v="Complete"/>
    <s v="MTN"/>
    <s v="C6703161"/>
    <s v=""/>
    <s v=""/>
    <n v="5"/>
    <x v="4"/>
    <x v="2"/>
  </r>
  <r>
    <s v="6750002509"/>
    <d v="2019-07-24T00:00:00"/>
    <s v="ZBE1"/>
    <s v="ENL - Inv. Take Order"/>
    <s v="0017160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1238"/>
    <s v="Richoco Wfr 17g"/>
    <n v="9"/>
    <n v="9"/>
    <s v="CTN"/>
    <s v="CTN"/>
    <n v="213273"/>
    <n v="213273"/>
    <s v=""/>
    <n v="1919457"/>
    <n v="0"/>
    <n v="191946"/>
    <n v="2111.4029999999998"/>
    <s v="VND"/>
    <s v=""/>
    <s v=""/>
    <s v="2900002682"/>
    <s v=""/>
    <s v="V01H030001"/>
    <s v="2103"/>
    <s v="Complete"/>
    <s v="MTN"/>
    <s v="C6703161"/>
    <s v=""/>
    <s v=""/>
    <n v="9"/>
    <x v="4"/>
    <x v="2"/>
  </r>
  <r>
    <s v="6750002509"/>
    <d v="2019-07-24T00:00:00"/>
    <s v="ZBE1"/>
    <s v="ENL - Inv. Take Order"/>
    <s v="0017160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445"/>
    <s v="Na 58g"/>
    <n v="1"/>
    <n v="1"/>
    <s v="CTN"/>
    <s v="CTN"/>
    <n v="300000"/>
    <n v="300000"/>
    <s v=""/>
    <n v="300000"/>
    <n v="0"/>
    <n v="30000"/>
    <n v="330"/>
    <s v="VND"/>
    <s v=""/>
    <s v=""/>
    <s v="2900002682"/>
    <s v=""/>
    <s v="V01H030001"/>
    <s v="2103"/>
    <s v="Complete"/>
    <s v="MTN"/>
    <s v="C6703161"/>
    <s v=""/>
    <s v=""/>
    <n v="1"/>
    <x v="4"/>
    <x v="2"/>
  </r>
  <r>
    <s v="6750002509"/>
    <d v="2019-07-24T00:00:00"/>
    <s v="ZBE1"/>
    <s v="ENL - Inv. Take Order"/>
    <s v="0017160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3555"/>
    <s v="Na 17g - MT"/>
    <n v="1"/>
    <n v="1"/>
    <s v="CTN"/>
    <s v="CTN"/>
    <n v="213273"/>
    <n v="213273"/>
    <s v=""/>
    <n v="213273"/>
    <n v="0"/>
    <n v="21327"/>
    <n v="234.6"/>
    <s v="VND"/>
    <s v=""/>
    <s v=""/>
    <s v="2900002682"/>
    <s v=""/>
    <s v="V01H030001"/>
    <s v="2103"/>
    <s v="Complete"/>
    <s v="MTN"/>
    <s v="C6703161"/>
    <s v=""/>
    <s v=""/>
    <n v="1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63"/>
    <s v="Na 8,5g"/>
    <n v="8"/>
    <n v="8"/>
    <s v="CTN"/>
    <s v="CTN"/>
    <n v="115037"/>
    <n v="115037"/>
    <s v=""/>
    <n v="920294"/>
    <n v="-323346"/>
    <n v="92029"/>
    <n v="1012.323"/>
    <s v="VND"/>
    <s v=""/>
    <s v=""/>
    <s v="2900002681"/>
    <s v=""/>
    <s v="V01H010001"/>
    <s v="2101"/>
    <s v="Complete"/>
    <s v="MTN"/>
    <s v="C6703369"/>
    <s v=""/>
    <s v=""/>
    <n v="8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620"/>
    <s v="Ahh 16g"/>
    <n v="8"/>
    <n v="8"/>
    <s v="CTN"/>
    <s v="CTN"/>
    <n v="340000"/>
    <n v="340000"/>
    <s v=""/>
    <n v="2720000"/>
    <n v="0"/>
    <n v="272000"/>
    <n v="2992"/>
    <s v="VND"/>
    <s v=""/>
    <s v=""/>
    <s v="2900002681"/>
    <s v=""/>
    <s v="V01H010001"/>
    <s v="2101"/>
    <s v="Complete"/>
    <s v="MTN"/>
    <s v="C6703369"/>
    <s v=""/>
    <s v=""/>
    <n v="8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1238"/>
    <s v="Richoco Wfr 17g"/>
    <n v="6"/>
    <n v="6"/>
    <s v="CTN"/>
    <s v="CTN"/>
    <n v="213273"/>
    <n v="213273"/>
    <s v=""/>
    <n v="1279638"/>
    <n v="0"/>
    <n v="127964"/>
    <n v="1407.6020000000001"/>
    <s v="VND"/>
    <s v=""/>
    <s v=""/>
    <s v="2900002681"/>
    <s v=""/>
    <s v="V01H010001"/>
    <s v="2101"/>
    <s v="Complete"/>
    <s v="MTN"/>
    <s v="C6703369"/>
    <s v=""/>
    <s v=""/>
    <n v="6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681"/>
    <s v=""/>
    <s v="V01H010001"/>
    <s v="2101"/>
    <s v="Complete"/>
    <s v="MTN"/>
    <s v="C6703369"/>
    <s v=""/>
    <s v=""/>
    <n v="3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2681"/>
    <s v=""/>
    <s v="V01H010001"/>
    <s v="2101"/>
    <s v="Complete"/>
    <s v="MTN"/>
    <s v="C6703369"/>
    <s v=""/>
    <s v=""/>
    <n v="3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681"/>
    <s v=""/>
    <s v="V01H010001"/>
    <s v="2101"/>
    <s v="Complete"/>
    <s v="MTN"/>
    <s v="C6703369"/>
    <s v=""/>
    <s v=""/>
    <n v="10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681"/>
    <s v=""/>
    <s v="V01H010001"/>
    <s v="2101"/>
    <s v="Complete"/>
    <s v="MTN"/>
    <s v="C6703369"/>
    <s v=""/>
    <s v=""/>
    <n v="2"/>
    <x v="4"/>
    <x v="2"/>
  </r>
  <r>
    <s v="6750002510"/>
    <d v="2019-07-24T00:00:00"/>
    <s v="ZBE1"/>
    <s v="ENL - Inv. Take Order"/>
    <s v="0017161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8"/>
    <s v="Nextar Brownies 42g"/>
    <n v="3"/>
    <n v="3"/>
    <s v="CTN"/>
    <s v="CTN"/>
    <n v="320000"/>
    <n v="320000"/>
    <s v=""/>
    <n v="960000"/>
    <n v="0"/>
    <n v="96000"/>
    <n v="1056"/>
    <s v="VND"/>
    <s v=""/>
    <s v=""/>
    <s v="2900002681"/>
    <s v=""/>
    <s v="V01H010001"/>
    <s v="2101"/>
    <s v="Complete"/>
    <s v="MTN"/>
    <s v="C6703369"/>
    <s v=""/>
    <s v=""/>
    <n v="3"/>
    <x v="4"/>
    <x v="2"/>
  </r>
  <r>
    <s v="6750002511"/>
    <d v="2019-07-24T00:00:00"/>
    <s v="ZBE1"/>
    <s v="ENL - Inv. Take Order"/>
    <s v="001716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15037"/>
    <n v="115037"/>
    <s v=""/>
    <n v="1725550"/>
    <n v="-606275"/>
    <n v="172555"/>
    <n v="1898.105"/>
    <s v="VND"/>
    <s v=""/>
    <s v=""/>
    <s v="2900002680"/>
    <s v=""/>
    <s v="V01H010001"/>
    <s v="2101"/>
    <s v="Complete"/>
    <s v="MTS"/>
    <s v="C6703151"/>
    <s v=""/>
    <s v=""/>
    <n v="15"/>
    <x v="1"/>
    <x v="1"/>
  </r>
  <r>
    <s v="6750002511"/>
    <d v="2019-07-24T00:00:00"/>
    <s v="ZBE1"/>
    <s v="ENL - Inv. Take Order"/>
    <s v="001716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2680"/>
    <s v=""/>
    <s v="V01H010001"/>
    <s v="2101"/>
    <s v="Complete"/>
    <s v="MTS"/>
    <s v="C6703151"/>
    <s v=""/>
    <s v=""/>
    <n v="10"/>
    <x v="1"/>
    <x v="1"/>
  </r>
  <r>
    <s v="6750002511"/>
    <d v="2019-07-24T00:00:00"/>
    <s v="ZBE1"/>
    <s v="ENL - Inv. Take Order"/>
    <s v="001716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680"/>
    <s v=""/>
    <s v="V01H010001"/>
    <s v="2101"/>
    <s v="Complete"/>
    <s v="MTS"/>
    <s v="C6703151"/>
    <s v=""/>
    <s v=""/>
    <n v="3"/>
    <x v="1"/>
    <x v="1"/>
  </r>
  <r>
    <s v="6750002511"/>
    <d v="2019-07-24T00:00:00"/>
    <s v="ZBE1"/>
    <s v="ENL - Inv. Take Order"/>
    <s v="001716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680"/>
    <s v=""/>
    <s v="V01H010001"/>
    <s v="2101"/>
    <s v="Complete"/>
    <s v="MTS"/>
    <s v="C6703151"/>
    <s v=""/>
    <s v=""/>
    <n v="10"/>
    <x v="1"/>
    <x v="1"/>
  </r>
  <r>
    <s v="6750002511"/>
    <d v="2019-07-24T00:00:00"/>
    <s v="ZBE1"/>
    <s v="ENL - Inv. Take Order"/>
    <s v="0017162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20000"/>
    <n v="320000"/>
    <s v=""/>
    <n v="960000"/>
    <n v="0"/>
    <n v="96000"/>
    <n v="1056"/>
    <s v="VND"/>
    <s v=""/>
    <s v=""/>
    <s v="2900002680"/>
    <s v=""/>
    <s v="V01H010001"/>
    <s v="2101"/>
    <s v="Complete"/>
    <s v="MTS"/>
    <s v="C6703151"/>
    <s v=""/>
    <s v=""/>
    <n v="3"/>
    <x v="1"/>
    <x v="1"/>
  </r>
  <r>
    <s v="6750002512"/>
    <d v="2019-07-24T00:00:00"/>
    <s v="ZBE1"/>
    <s v="ENL - Inv. Take Order"/>
    <s v="001716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2683"/>
    <s v=""/>
    <s v="V01H010001"/>
    <s v="2101"/>
    <s v="Complete"/>
    <s v="MTS"/>
    <s v="C6703150"/>
    <s v=""/>
    <s v=""/>
    <n v="2"/>
    <x v="3"/>
    <x v="1"/>
  </r>
  <r>
    <s v="6750002512"/>
    <d v="2019-07-24T00:00:00"/>
    <s v="ZBE1"/>
    <s v="ENL - Inv. Take Order"/>
    <s v="001716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55"/>
    <s v="Na 17g - MT"/>
    <n v="20"/>
    <n v="20"/>
    <s v="CTN"/>
    <s v="CTN"/>
    <n v="213273"/>
    <n v="213273"/>
    <s v=""/>
    <n v="4265460"/>
    <n v="0"/>
    <n v="426546"/>
    <n v="4692.0060000000003"/>
    <s v="VND"/>
    <s v=""/>
    <s v=""/>
    <s v="2900002683"/>
    <s v=""/>
    <s v="V01H010001"/>
    <s v="2101"/>
    <s v="Complete"/>
    <s v="MTS"/>
    <s v="C6703150"/>
    <s v=""/>
    <s v=""/>
    <n v="20"/>
    <x v="3"/>
    <x v="1"/>
  </r>
  <r>
    <s v="6750002512"/>
    <d v="2019-07-24T00:00:00"/>
    <s v="ZBE1"/>
    <s v="ENL - Inv. Take Order"/>
    <s v="001716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683"/>
    <s v=""/>
    <s v="V01H010001"/>
    <s v="2101"/>
    <s v="Complete"/>
    <s v="MTS"/>
    <s v="C6703150"/>
    <s v=""/>
    <s v=""/>
    <n v="2"/>
    <x v="3"/>
    <x v="1"/>
  </r>
  <r>
    <s v="6750002512"/>
    <d v="2019-07-24T00:00:00"/>
    <s v="ZBE1"/>
    <s v="ENL - Inv. Take Order"/>
    <s v="0017163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8"/>
    <s v="Nextar Brownies 42g"/>
    <n v="6"/>
    <n v="6"/>
    <s v="CTN"/>
    <s v="CTN"/>
    <n v="320000"/>
    <n v="320000"/>
    <s v=""/>
    <n v="1920000"/>
    <n v="0"/>
    <n v="192000"/>
    <n v="2112"/>
    <s v="VND"/>
    <s v=""/>
    <s v=""/>
    <s v="2900002683"/>
    <s v=""/>
    <s v="V01H010001"/>
    <s v="2101"/>
    <s v="Complete"/>
    <s v="MTS"/>
    <s v="C6703150"/>
    <s v=""/>
    <s v=""/>
    <n v="6"/>
    <x v="3"/>
    <x v="1"/>
  </r>
  <r>
    <s v="6750002518"/>
    <d v="2019-07-24T00:00:00"/>
    <s v="ZBE1"/>
    <s v="ENL - Inv. Take Order"/>
    <s v="001716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463"/>
    <s v="Na 8,5g"/>
    <n v="100"/>
    <n v="100"/>
    <s v="CTN"/>
    <s v="CTN"/>
    <n v="115037"/>
    <n v="115037"/>
    <s v=""/>
    <n v="11503670"/>
    <n v="-4041830"/>
    <n v="1150367"/>
    <n v="12654.037"/>
    <s v="VND"/>
    <s v=""/>
    <s v=""/>
    <s v="2900002679"/>
    <s v=""/>
    <s v="V01H010001"/>
    <s v="2101"/>
    <s v="Complete"/>
    <s v="MTS"/>
    <s v="C6703149"/>
    <s v=""/>
    <s v=""/>
    <n v="100"/>
    <x v="1"/>
    <x v="1"/>
  </r>
  <r>
    <s v="6750002518"/>
    <d v="2019-07-24T00:00:00"/>
    <s v="ZBE1"/>
    <s v="ENL - Inv. Take Order"/>
    <s v="001716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40000"/>
    <n v="340000"/>
    <s v=""/>
    <n v="1700000"/>
    <n v="0"/>
    <n v="170000"/>
    <n v="1870"/>
    <s v="VND"/>
    <s v=""/>
    <s v=""/>
    <s v="2900002679"/>
    <s v=""/>
    <s v="V01H010001"/>
    <s v="2101"/>
    <s v="Complete"/>
    <s v="MTS"/>
    <s v="C6703149"/>
    <s v=""/>
    <s v=""/>
    <n v="5"/>
    <x v="1"/>
    <x v="1"/>
  </r>
  <r>
    <s v="6750002518"/>
    <d v="2019-07-24T00:00:00"/>
    <s v="ZBE1"/>
    <s v="ENL - Inv. Take Order"/>
    <s v="001716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679"/>
    <s v=""/>
    <s v="V01H010001"/>
    <s v="2101"/>
    <s v="Complete"/>
    <s v="MTS"/>
    <s v="C6703149"/>
    <s v=""/>
    <s v=""/>
    <n v="5"/>
    <x v="1"/>
    <x v="1"/>
  </r>
  <r>
    <s v="6750002518"/>
    <d v="2019-07-24T00:00:00"/>
    <s v="ZBE1"/>
    <s v="ENL - Inv. Take Order"/>
    <s v="0017164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2679"/>
    <s v=""/>
    <s v="V01H010001"/>
    <s v="2101"/>
    <s v="Complete"/>
    <s v="MTS"/>
    <s v="C6703149"/>
    <s v=""/>
    <s v=""/>
    <n v="1"/>
    <x v="1"/>
    <x v="1"/>
  </r>
  <r>
    <s v="6750002581"/>
    <d v="2019-07-25T00:00:00"/>
    <s v="ZBE1"/>
    <s v="ENL - Inv. Take Order"/>
    <s v="001723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63"/>
    <s v="Na 8,5g"/>
    <n v="12"/>
    <n v="12"/>
    <s v="CTN"/>
    <s v="CTN"/>
    <n v="155455"/>
    <n v="155455"/>
    <s v=""/>
    <n v="1865460"/>
    <n v="0"/>
    <n v="186546"/>
    <n v="2052.0059999999999"/>
    <s v="VND"/>
    <s v=""/>
    <s v=""/>
    <s v="2900002792"/>
    <s v=""/>
    <s v="V01H010001"/>
    <s v="2101"/>
    <s v="Complete"/>
    <s v=""/>
    <s v="C6703361"/>
    <s v="BIG C - HAI PHONG"/>
    <s v="MTN"/>
    <n v="12"/>
    <x v="4"/>
    <x v="2"/>
  </r>
  <r>
    <s v="6750002581"/>
    <d v="2019-07-25T00:00:00"/>
    <s v="ZBE1"/>
    <s v="ENL - Inv. Take Order"/>
    <s v="001723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455"/>
    <n v="355455"/>
    <s v=""/>
    <n v="1421820"/>
    <n v="0"/>
    <n v="142182"/>
    <n v="1564.002"/>
    <s v="VND"/>
    <s v=""/>
    <s v=""/>
    <s v="2900002792"/>
    <s v=""/>
    <s v="V01H010001"/>
    <s v="2101"/>
    <s v="Complete"/>
    <s v=""/>
    <s v="C6703361"/>
    <s v="BIG C - HAI PHONG"/>
    <s v="MTN"/>
    <n v="4"/>
    <x v="4"/>
    <x v="2"/>
  </r>
  <r>
    <s v="6750002581"/>
    <d v="2019-07-25T00:00:00"/>
    <s v="ZBE1"/>
    <s v="ENL - Inv. Take Order"/>
    <s v="001723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792"/>
    <s v=""/>
    <s v="V01H010001"/>
    <s v="2101"/>
    <s v="Complete"/>
    <s v=""/>
    <s v="C6703361"/>
    <s v="BIG C - HAI PHONG"/>
    <s v="MTN"/>
    <n v="2"/>
    <x v="4"/>
    <x v="2"/>
  </r>
  <r>
    <s v="6750002581"/>
    <d v="2019-07-25T00:00:00"/>
    <s v="ZBE1"/>
    <s v="ENL - Inv. Take Order"/>
    <s v="001723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2792"/>
    <s v=""/>
    <s v="V01H010001"/>
    <s v="2101"/>
    <s v="Complete"/>
    <s v=""/>
    <s v="C6703361"/>
    <s v="BIG C - HAI PHONG"/>
    <s v="MTN"/>
    <n v="3"/>
    <x v="4"/>
    <x v="2"/>
  </r>
  <r>
    <s v="6750002581"/>
    <d v="2019-07-25T00:00:00"/>
    <s v="ZBE1"/>
    <s v="ENL - Inv. Take Order"/>
    <s v="0017236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2792"/>
    <s v=""/>
    <s v="V01H010001"/>
    <s v="2101"/>
    <s v="Complete"/>
    <s v=""/>
    <s v="C6703361"/>
    <s v="BIG C - HAI PHONG"/>
    <s v="MTN"/>
    <n v="1"/>
    <x v="4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455"/>
    <n v="155455"/>
    <s v=""/>
    <n v="777275"/>
    <n v="0"/>
    <n v="77728"/>
    <n v="855.00300000000004"/>
    <s v="VND"/>
    <s v=""/>
    <s v=""/>
    <s v="2900002774"/>
    <s v=""/>
    <s v="V01H010001"/>
    <s v="2101"/>
    <s v="Complete"/>
    <s v=""/>
    <s v="C6703350"/>
    <s v="BIG C - DA NANG"/>
    <s v="MTN"/>
    <n v="5"/>
    <x v="2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455"/>
    <n v="355455"/>
    <s v=""/>
    <n v="1421820"/>
    <n v="0"/>
    <n v="142180"/>
    <n v="1564"/>
    <s v="VND"/>
    <s v=""/>
    <s v=""/>
    <s v="2900002774"/>
    <s v=""/>
    <s v="V01H010001"/>
    <s v="2101"/>
    <s v="Complete"/>
    <s v=""/>
    <s v="C6703350"/>
    <s v="BIG C - DA NANG"/>
    <s v="MTN"/>
    <n v="4"/>
    <x v="2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774"/>
    <s v=""/>
    <s v="V01H010001"/>
    <s v="2101"/>
    <s v="Complete"/>
    <s v=""/>
    <s v="C6703350"/>
    <s v="BIG C - DA NANG"/>
    <s v="MTN"/>
    <n v="2"/>
    <x v="2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774"/>
    <s v=""/>
    <s v="V01H010001"/>
    <s v="2101"/>
    <s v="Complete"/>
    <s v=""/>
    <s v="C6703350"/>
    <s v="BIG C - DA NANG"/>
    <s v="MTN"/>
    <n v="3"/>
    <x v="2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2774"/>
    <s v=""/>
    <s v="V01H010001"/>
    <s v="2101"/>
    <s v="Complete"/>
    <s v=""/>
    <s v="C6703350"/>
    <s v="BIG C - DA NANG"/>
    <s v="MTN"/>
    <n v="3"/>
    <x v="2"/>
    <x v="2"/>
  </r>
  <r>
    <s v="6750002583"/>
    <d v="2019-07-25T00:00:00"/>
    <s v="ZBE1"/>
    <s v="ENL - Inv. Take Order"/>
    <s v="0017237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774"/>
    <s v=""/>
    <s v="V01H010001"/>
    <s v="2101"/>
    <s v="Complete"/>
    <s v=""/>
    <s v="C6703350"/>
    <s v="BIG C - DA NANG"/>
    <s v="MTN"/>
    <n v="3"/>
    <x v="2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455"/>
    <n v="155455"/>
    <s v=""/>
    <n v="310910"/>
    <n v="0"/>
    <n v="31091"/>
    <n v="342.00099999999998"/>
    <s v="VND"/>
    <s v=""/>
    <s v=""/>
    <s v="2900002793"/>
    <s v=""/>
    <s v="V01H010001"/>
    <s v="2101"/>
    <s v="Complete"/>
    <s v=""/>
    <s v="C6703368"/>
    <s v="BIG C - VINH PHUC"/>
    <s v="MTN"/>
    <n v="2"/>
    <x v="4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793"/>
    <s v=""/>
    <s v="V01H010001"/>
    <s v="2101"/>
    <s v="Complete"/>
    <s v=""/>
    <s v="C6703368"/>
    <s v="BIG C - VINH PHUC"/>
    <s v="MTN"/>
    <n v="2"/>
    <x v="4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2793"/>
    <s v=""/>
    <s v="V01H010001"/>
    <s v="2101"/>
    <s v="Complete"/>
    <s v=""/>
    <s v="C6703368"/>
    <s v="BIG C - VINH PHUC"/>
    <s v="MTN"/>
    <n v="3"/>
    <x v="4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793"/>
    <s v=""/>
    <s v="V01H010001"/>
    <s v="2101"/>
    <s v="Complete"/>
    <s v=""/>
    <s v="C6703368"/>
    <s v="BIG C - VINH PHUC"/>
    <s v="MTN"/>
    <n v="3"/>
    <x v="4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4"/>
    <n v="1379.998"/>
    <s v="VND"/>
    <s v=""/>
    <s v=""/>
    <s v="2900002793"/>
    <s v=""/>
    <s v="V01H010001"/>
    <s v="2101"/>
    <s v="Complete"/>
    <s v=""/>
    <s v="C6703368"/>
    <s v="BIG C - VINH PHUC"/>
    <s v="MTN"/>
    <n v="4"/>
    <x v="4"/>
    <x v="2"/>
  </r>
  <r>
    <s v="6750002585"/>
    <d v="2019-07-25T00:00:00"/>
    <s v="ZBE1"/>
    <s v="ENL - Inv. Take Order"/>
    <s v="0017238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5"/>
    <n v="1379.999"/>
    <s v="VND"/>
    <s v=""/>
    <s v=""/>
    <s v="2900002793"/>
    <s v=""/>
    <s v="V01H010001"/>
    <s v="2101"/>
    <s v="Complete"/>
    <s v=""/>
    <s v="C6703368"/>
    <s v="BIG C - VINH PHUC"/>
    <s v="MTN"/>
    <n v="4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455"/>
    <n v="155455"/>
    <s v=""/>
    <n v="466365"/>
    <n v="0"/>
    <n v="46637"/>
    <n v="513.00199999999995"/>
    <s v="VND"/>
    <s v=""/>
    <s v=""/>
    <s v="2900002794"/>
    <s v=""/>
    <s v="V01H010001"/>
    <s v="2101"/>
    <s v="Complete"/>
    <s v=""/>
    <s v="C6703352"/>
    <s v="BIG C - NAM DINH"/>
    <s v="MTN"/>
    <n v="3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794"/>
    <s v=""/>
    <s v="V01H010001"/>
    <s v="2101"/>
    <s v="Complete"/>
    <s v=""/>
    <s v="C6703352"/>
    <s v="BIG C - NAM DINH"/>
    <s v="MTN"/>
    <n v="2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2794"/>
    <s v=""/>
    <s v="V01H010001"/>
    <s v="2101"/>
    <s v="Complete"/>
    <s v=""/>
    <s v="C6703352"/>
    <s v="BIG C - NAM DINH"/>
    <s v="MTN"/>
    <n v="2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794"/>
    <s v=""/>
    <s v="V01H010001"/>
    <s v="2101"/>
    <s v="Complete"/>
    <s v=""/>
    <s v="C6703352"/>
    <s v="BIG C - NAM DINH"/>
    <s v="MTN"/>
    <n v="3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3"/>
    <n v="1379.9970000000001"/>
    <s v="VND"/>
    <s v=""/>
    <s v=""/>
    <s v="2900002794"/>
    <s v=""/>
    <s v="V01H010001"/>
    <s v="2101"/>
    <s v="Complete"/>
    <s v=""/>
    <s v="C6703352"/>
    <s v="BIG C - NAM DINH"/>
    <s v="MTN"/>
    <n v="4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794"/>
    <s v=""/>
    <s v="V01H010001"/>
    <s v="2101"/>
    <s v="Complete"/>
    <s v=""/>
    <s v="C6703352"/>
    <s v="BIG C - NAM DINH"/>
    <s v="MTN"/>
    <n v="1"/>
    <x v="4"/>
    <x v="2"/>
  </r>
  <r>
    <s v="6750002587"/>
    <d v="2019-07-25T00:00:00"/>
    <s v="ZBE1"/>
    <s v="ENL - Inv. Take Order"/>
    <s v="0017239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794"/>
    <s v=""/>
    <s v="V01H010001"/>
    <s v="2101"/>
    <s v="Complete"/>
    <s v=""/>
    <s v="C6703352"/>
    <s v="BIG C - NAM DINH"/>
    <s v="MTN"/>
    <n v="3"/>
    <x v="4"/>
    <x v="2"/>
  </r>
  <r>
    <s v="6750002588"/>
    <d v="2019-07-25T00:00:00"/>
    <s v="ZBE1"/>
    <s v="ENL - Inv. Take Order"/>
    <s v="0017240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455"/>
    <n v="155455"/>
    <s v=""/>
    <n v="1088185"/>
    <n v="0"/>
    <n v="108819"/>
    <n v="1197.0039999999999"/>
    <s v="VND"/>
    <s v=""/>
    <s v=""/>
    <s v="2900002775"/>
    <s v=""/>
    <s v="V01H010001"/>
    <s v="2101"/>
    <s v="Complete"/>
    <s v=""/>
    <s v="C6703363"/>
    <s v="BIG C - LONG BIEN"/>
    <s v="MTN"/>
    <n v="7"/>
    <x v="4"/>
    <x v="2"/>
  </r>
  <r>
    <s v="6750002588"/>
    <d v="2019-07-25T00:00:00"/>
    <s v="ZBE1"/>
    <s v="ENL - Inv. Take Order"/>
    <s v="0017240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273"/>
    <n v="213273"/>
    <s v=""/>
    <n v="1492911"/>
    <n v="0"/>
    <n v="149291"/>
    <n v="1642.202"/>
    <s v="VND"/>
    <s v=""/>
    <s v=""/>
    <s v="2900002775"/>
    <s v=""/>
    <s v="V01H010001"/>
    <s v="2101"/>
    <s v="Complete"/>
    <s v=""/>
    <s v="C6703363"/>
    <s v="BIG C - LONG BIEN"/>
    <s v="MTN"/>
    <n v="7"/>
    <x v="4"/>
    <x v="2"/>
  </r>
  <r>
    <s v="6750002588"/>
    <d v="2019-07-25T00:00:00"/>
    <s v="ZBE1"/>
    <s v="ENL - Inv. Take Order"/>
    <s v="0017240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7"/>
    <n v="1724.9970000000001"/>
    <s v="VND"/>
    <s v=""/>
    <s v=""/>
    <s v="2900002775"/>
    <s v=""/>
    <s v="V01H010001"/>
    <s v="2101"/>
    <s v="Complete"/>
    <s v=""/>
    <s v="C6703363"/>
    <s v="BIG C - LONG BIEN"/>
    <s v="MTN"/>
    <n v="5"/>
    <x v="4"/>
    <x v="2"/>
  </r>
  <r>
    <s v="6750002588"/>
    <d v="2019-07-25T00:00:00"/>
    <s v="ZBE1"/>
    <s v="ENL - Inv. Take Order"/>
    <s v="0017240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2775"/>
    <s v=""/>
    <s v="V01H010001"/>
    <s v="2101"/>
    <s v="Complete"/>
    <s v=""/>
    <s v="C6703363"/>
    <s v="BIG C - LONG BIEN"/>
    <s v="MTN"/>
    <n v="1"/>
    <x v="4"/>
    <x v="2"/>
  </r>
  <r>
    <s v="6750002588"/>
    <d v="2019-07-25T00:00:00"/>
    <s v="ZBE1"/>
    <s v="ENL - Inv. Take Order"/>
    <s v="0017240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2775"/>
    <s v=""/>
    <s v="V01H010001"/>
    <s v="2101"/>
    <s v="Complete"/>
    <s v=""/>
    <s v="C6703363"/>
    <s v="BIG C - LONG BIEN"/>
    <s v="MTN"/>
    <n v="2"/>
    <x v="4"/>
    <x v="2"/>
  </r>
  <r>
    <s v="6750002591"/>
    <d v="2019-07-25T00:00:00"/>
    <s v="ZBE1"/>
    <s v="ENL - Inv. Take Order"/>
    <s v="001724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2797"/>
    <s v=""/>
    <s v="V01H010001"/>
    <s v="2101"/>
    <s v="Complete"/>
    <s v=""/>
    <s v="C6703359"/>
    <s v="BIG C - HA LONG"/>
    <s v="MTN"/>
    <n v="2"/>
    <x v="4"/>
    <x v="2"/>
  </r>
  <r>
    <s v="6750002591"/>
    <d v="2019-07-25T00:00:00"/>
    <s v="ZBE1"/>
    <s v="ENL - Inv. Take Order"/>
    <s v="001724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2797"/>
    <s v=""/>
    <s v="V01H010001"/>
    <s v="2101"/>
    <s v="Complete"/>
    <s v=""/>
    <s v="C6703359"/>
    <s v="BIG C - HA LONG"/>
    <s v="MTN"/>
    <n v="5"/>
    <x v="4"/>
    <x v="2"/>
  </r>
  <r>
    <s v="6750002591"/>
    <d v="2019-07-25T00:00:00"/>
    <s v="ZBE1"/>
    <s v="ENL - Inv. Take Order"/>
    <s v="001724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797"/>
    <s v=""/>
    <s v="V01H010001"/>
    <s v="2101"/>
    <s v="Complete"/>
    <s v=""/>
    <s v="C6703359"/>
    <s v="BIG C - HA LONG"/>
    <s v="MTN"/>
    <n v="1"/>
    <x v="4"/>
    <x v="2"/>
  </r>
  <r>
    <s v="6750002591"/>
    <d v="2019-07-25T00:00:00"/>
    <s v="ZBE1"/>
    <s v="ENL - Inv. Take Order"/>
    <s v="001724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34545"/>
    <n v="334545"/>
    <s v=""/>
    <n v="1672725"/>
    <n v="0"/>
    <n v="167273"/>
    <n v="1839.998"/>
    <s v="VND"/>
    <s v=""/>
    <s v=""/>
    <s v="2900002797"/>
    <s v=""/>
    <s v="V01H010001"/>
    <s v="2101"/>
    <s v="Complete"/>
    <s v=""/>
    <s v="C6703359"/>
    <s v="BIG C - HA LONG"/>
    <s v="MTN"/>
    <n v="5"/>
    <x v="4"/>
    <x v="2"/>
  </r>
  <r>
    <s v="6750002591"/>
    <d v="2019-07-25T00:00:00"/>
    <s v="ZBE1"/>
    <s v="ENL - Inv. Take Order"/>
    <s v="001724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709"/>
    <s v="Nextar Brownies 112g"/>
    <n v="8"/>
    <n v="8"/>
    <s v="CTN"/>
    <s v="CTN"/>
    <n v="313636"/>
    <n v="313636"/>
    <s v=""/>
    <n v="2509088"/>
    <n v="0"/>
    <n v="250908"/>
    <n v="2759.9960000000001"/>
    <s v="VND"/>
    <s v=""/>
    <s v=""/>
    <s v="2900002797"/>
    <s v=""/>
    <s v="V01H010001"/>
    <s v="2101"/>
    <s v="Complete"/>
    <s v=""/>
    <s v="C6703359"/>
    <s v="BIG C - HA LONG"/>
    <s v="MTN"/>
    <n v="8"/>
    <x v="4"/>
    <x v="2"/>
  </r>
  <r>
    <s v="6750002593"/>
    <d v="2019-07-25T00:00:00"/>
    <s v="ZBE1"/>
    <s v="ENL - Inv. Take Order"/>
    <s v="001724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0"/>
    <n v="782"/>
    <s v="VND"/>
    <s v=""/>
    <s v=""/>
    <s v="2900002799"/>
    <s v=""/>
    <s v="V01H010001"/>
    <s v="2101"/>
    <s v="Complete"/>
    <s v=""/>
    <s v="C6703336"/>
    <s v="BIG C - MY THO"/>
    <s v="MTS"/>
    <n v="2"/>
    <x v="3"/>
    <x v="1"/>
  </r>
  <r>
    <s v="6750002593"/>
    <d v="2019-07-25T00:00:00"/>
    <s v="ZBE1"/>
    <s v="ENL - Inv. Take Order"/>
    <s v="001724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2799"/>
    <s v=""/>
    <s v="V01H010001"/>
    <s v="2101"/>
    <s v="Complete"/>
    <s v=""/>
    <s v="C6703336"/>
    <s v="BIG C - MY THO"/>
    <s v="MTS"/>
    <n v="1"/>
    <x v="3"/>
    <x v="1"/>
  </r>
  <r>
    <s v="6750002593"/>
    <d v="2019-07-25T00:00:00"/>
    <s v="ZBE1"/>
    <s v="ENL - Inv. Take Order"/>
    <s v="001724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2799"/>
    <s v=""/>
    <s v="V01H010001"/>
    <s v="2101"/>
    <s v="Complete"/>
    <s v=""/>
    <s v="C6703336"/>
    <s v="BIG C - MY THO"/>
    <s v="MTS"/>
    <n v="1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2800"/>
    <s v=""/>
    <s v="V01H010001"/>
    <s v="2101"/>
    <s v="Complete"/>
    <s v=""/>
    <s v="C6703336"/>
    <s v="BIG C - MY THO"/>
    <s v="MTS"/>
    <n v="4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455"/>
    <n v="355455"/>
    <s v=""/>
    <n v="1421820"/>
    <n v="0"/>
    <n v="142182"/>
    <n v="1564.002"/>
    <s v="VND"/>
    <s v=""/>
    <s v=""/>
    <s v="2900002800"/>
    <s v=""/>
    <s v="V01H010001"/>
    <s v="2101"/>
    <s v="Complete"/>
    <s v=""/>
    <s v="C6703336"/>
    <s v="BIG C - MY THO"/>
    <s v="MTS"/>
    <n v="4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273"/>
    <n v="213273"/>
    <s v=""/>
    <n v="853092"/>
    <n v="0"/>
    <n v="85309"/>
    <n v="938.40099999999995"/>
    <s v="VND"/>
    <s v=""/>
    <s v=""/>
    <s v="2900002800"/>
    <s v=""/>
    <s v="V01H010001"/>
    <s v="2101"/>
    <s v="Complete"/>
    <s v=""/>
    <s v="C6703336"/>
    <s v="BIG C - MY THO"/>
    <s v="MTS"/>
    <n v="4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2800"/>
    <s v=""/>
    <s v="V01H010001"/>
    <s v="2101"/>
    <s v="Complete"/>
    <s v=""/>
    <s v="C6703336"/>
    <s v="BIG C - MY THO"/>
    <s v="MTS"/>
    <n v="2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2800"/>
    <s v=""/>
    <s v="V01H010001"/>
    <s v="2101"/>
    <s v="Complete"/>
    <s v=""/>
    <s v="C6703336"/>
    <s v="BIG C - MY THO"/>
    <s v="MTS"/>
    <n v="2"/>
    <x v="3"/>
    <x v="1"/>
  </r>
  <r>
    <s v="6750002594"/>
    <d v="2019-07-25T00:00:00"/>
    <s v="ZBE1"/>
    <s v="ENL - Inv. Take Order"/>
    <s v="0017243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2800"/>
    <s v=""/>
    <s v="V01H010001"/>
    <s v="2101"/>
    <s v="Complete"/>
    <s v=""/>
    <s v="C6703336"/>
    <s v="BIG C - MY THO"/>
    <s v="MTS"/>
    <n v="3"/>
    <x v="3"/>
    <x v="1"/>
  </r>
  <r>
    <s v="6750002599"/>
    <d v="2019-07-25T00:00:00"/>
    <s v="ZBE1"/>
    <s v="ENL - Inv. Take Order"/>
    <s v="001724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500"/>
    <n v="500"/>
    <s v="CTN"/>
    <s v="CTN"/>
    <n v="138982"/>
    <n v="138982"/>
    <s v=""/>
    <n v="69491000"/>
    <n v="0"/>
    <n v="6949100"/>
    <n v="76440.100000000006"/>
    <s v="VND"/>
    <s v=""/>
    <s v=""/>
    <s v="2900002788"/>
    <s v=""/>
    <s v="V01H010001"/>
    <s v="2101"/>
    <s v="Complete"/>
    <s v=""/>
    <s v="C6703148"/>
    <s v=""/>
    <s v=""/>
    <n v="500"/>
    <x v="0"/>
    <x v="3"/>
  </r>
  <r>
    <s v="6750002599"/>
    <d v="2019-07-25T00:00:00"/>
    <s v="ZBE1"/>
    <s v="ENL - Inv. Take Order"/>
    <s v="001724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620"/>
    <s v="Ahh 16g"/>
    <n v="100"/>
    <n v="100"/>
    <s v="CTN"/>
    <s v="CTN"/>
    <n v="309400"/>
    <n v="309400"/>
    <s v=""/>
    <n v="30940000"/>
    <n v="0"/>
    <n v="3094000"/>
    <n v="34034"/>
    <s v="VND"/>
    <s v=""/>
    <s v=""/>
    <s v="2900002788"/>
    <s v=""/>
    <s v="V01H010001"/>
    <s v="2101"/>
    <s v="Complete"/>
    <s v=""/>
    <s v="C6703148"/>
    <s v=""/>
    <s v=""/>
    <n v="100"/>
    <x v="0"/>
    <x v="3"/>
  </r>
  <r>
    <s v="6750002599"/>
    <d v="2019-07-25T00:00:00"/>
    <s v="ZBE1"/>
    <s v="ENL - Inv. Take Order"/>
    <s v="0017244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170"/>
    <n v="170"/>
    <s v="CTN"/>
    <s v="CTN"/>
    <n v="273000"/>
    <n v="273000"/>
    <s v=""/>
    <n v="46410000"/>
    <n v="0"/>
    <n v="4641000"/>
    <n v="51051"/>
    <s v="VND"/>
    <s v=""/>
    <s v=""/>
    <s v="2900002788"/>
    <s v=""/>
    <s v="V01H010001"/>
    <s v="2101"/>
    <s v="Complete"/>
    <s v=""/>
    <s v="C6703148"/>
    <s v=""/>
    <s v=""/>
    <n v="170"/>
    <x v="0"/>
    <x v="3"/>
  </r>
  <r>
    <s v="6750002605"/>
    <d v="2019-07-25T00:00:00"/>
    <s v="ZBE1"/>
    <s v="ENL - Inv. Take Order"/>
    <s v="00172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500"/>
    <n v="500"/>
    <s v="CTN"/>
    <s v="CTN"/>
    <n v="273000"/>
    <n v="273000"/>
    <s v=""/>
    <n v="136500000"/>
    <n v="0"/>
    <n v="13650000"/>
    <n v="150150"/>
    <s v="VND"/>
    <s v=""/>
    <s v=""/>
    <s v="2900002786"/>
    <s v=""/>
    <s v="V01H010001"/>
    <s v="2101"/>
    <s v="Complete"/>
    <s v=""/>
    <s v="C6703148"/>
    <s v=""/>
    <s v=""/>
    <n v="500"/>
    <x v="0"/>
    <x v="3"/>
  </r>
  <r>
    <s v="6750002605"/>
    <d v="2019-07-25T00:00:00"/>
    <s v="ZBE1"/>
    <s v="ENL - Inv. Take Order"/>
    <s v="00172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90"/>
    <n v="90"/>
    <s v="CTN"/>
    <s v="CTN"/>
    <n v="273000"/>
    <n v="273000"/>
    <s v=""/>
    <n v="24570000"/>
    <n v="0"/>
    <n v="2457000"/>
    <n v="27027"/>
    <s v="VND"/>
    <s v=""/>
    <s v=""/>
    <s v="2900002786"/>
    <s v=""/>
    <s v="V01H010001"/>
    <s v="2101"/>
    <s v="Complete"/>
    <s v=""/>
    <s v="C6703148"/>
    <s v=""/>
    <s v=""/>
    <n v="90"/>
    <x v="0"/>
    <x v="3"/>
  </r>
  <r>
    <s v="6750002605"/>
    <d v="2019-07-25T00:00:00"/>
    <s v="ZBE1"/>
    <s v="ENL - Inv. Take Order"/>
    <s v="0017245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02786"/>
    <s v=""/>
    <s v="V01H010001"/>
    <s v="2101"/>
    <s v="Complete"/>
    <s v=""/>
    <s v="C6703148"/>
    <s v=""/>
    <s v=""/>
    <n v="50"/>
    <x v="0"/>
    <x v="3"/>
  </r>
  <r>
    <s v="6750002607"/>
    <d v="2019-07-25T00:00:00"/>
    <s v="ZBE1"/>
    <s v="ENL - Inv. Take Order"/>
    <s v="001724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63"/>
    <s v="Na 8,5g"/>
    <n v="700"/>
    <n v="700"/>
    <s v="CTN"/>
    <s v="CTN"/>
    <n v="114545"/>
    <n v="114545"/>
    <s v=""/>
    <n v="80181675"/>
    <n v="-26727225"/>
    <n v="8018168"/>
    <n v="88199.842999999993"/>
    <s v="VND"/>
    <s v=""/>
    <s v=""/>
    <s v="2900002789"/>
    <s v=""/>
    <s v="V01H010001"/>
    <s v="2101"/>
    <s v="Complete"/>
    <s v=""/>
    <s v="C6703159"/>
    <s v=""/>
    <s v=""/>
    <n v="700"/>
    <x v="0"/>
    <x v="0"/>
  </r>
  <r>
    <s v="6750002607"/>
    <d v="2019-07-25T00:00:00"/>
    <s v="ZBE1"/>
    <s v="ENL - Inv. Take Order"/>
    <s v="001724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20"/>
    <n v="20"/>
    <s v="CTN"/>
    <s v="CTN"/>
    <n v="340000"/>
    <n v="340000"/>
    <s v=""/>
    <n v="6800000"/>
    <n v="0"/>
    <n v="680000"/>
    <n v="7480"/>
    <s v="VND"/>
    <s v=""/>
    <s v=""/>
    <s v="2900002789"/>
    <s v=""/>
    <s v="V01H010001"/>
    <s v="2101"/>
    <s v="Complete"/>
    <s v=""/>
    <s v="C6703159"/>
    <s v=""/>
    <s v=""/>
    <n v="20"/>
    <x v="0"/>
    <x v="0"/>
  </r>
  <r>
    <s v="6750002607"/>
    <d v="2019-07-25T00:00:00"/>
    <s v="ZBE1"/>
    <s v="ENL - Inv. Take Order"/>
    <s v="001724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20"/>
    <n v="20"/>
    <s v="CTN"/>
    <s v="CTN"/>
    <n v="204000"/>
    <n v="204000"/>
    <s v=""/>
    <n v="4080000"/>
    <n v="0"/>
    <n v="408000"/>
    <n v="4488"/>
    <s v="VND"/>
    <s v=""/>
    <s v=""/>
    <s v="2900002789"/>
    <s v=""/>
    <s v="V01H010001"/>
    <s v="2101"/>
    <s v="Complete"/>
    <s v=""/>
    <s v="C6703159"/>
    <s v=""/>
    <s v=""/>
    <n v="20"/>
    <x v="0"/>
    <x v="0"/>
  </r>
  <r>
    <s v="6750002608"/>
    <d v="2019-07-25T00:00:00"/>
    <s v="ZBE1"/>
    <s v="ENL - Inv. Take Order"/>
    <s v="001724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80"/>
    <n v="80"/>
    <s v="CTN"/>
    <s v="CTN"/>
    <n v="204000"/>
    <n v="204000"/>
    <s v=""/>
    <n v="16320000"/>
    <n v="0"/>
    <n v="1632000"/>
    <n v="17952"/>
    <s v="VND"/>
    <s v=""/>
    <s v=""/>
    <s v="2900002773"/>
    <s v=""/>
    <s v="V01H010001"/>
    <s v="2101"/>
    <s v="Complete"/>
    <s v=""/>
    <s v="C6703159"/>
    <s v=""/>
    <s v=""/>
    <n v="80"/>
    <x v="0"/>
    <x v="0"/>
  </r>
  <r>
    <s v="6750002608"/>
    <d v="2019-07-25T00:00:00"/>
    <s v="ZBE1"/>
    <s v="ENL - Inv. Take Order"/>
    <s v="001724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500"/>
    <n v="500"/>
    <s v="CTN"/>
    <s v="CTN"/>
    <n v="204000"/>
    <n v="204000"/>
    <s v=""/>
    <n v="102000000"/>
    <n v="0"/>
    <n v="10200000"/>
    <n v="112200"/>
    <s v="VND"/>
    <s v=""/>
    <s v=""/>
    <s v="2900002773"/>
    <s v=""/>
    <s v="V01H010001"/>
    <s v="2101"/>
    <s v="Complete"/>
    <s v=""/>
    <s v="C6703159"/>
    <s v=""/>
    <s v=""/>
    <n v="500"/>
    <x v="0"/>
    <x v="0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5037"/>
    <n v="115037"/>
    <s v=""/>
    <n v="3451101"/>
    <n v="-1212549"/>
    <n v="345110"/>
    <n v="3796.2109999999998"/>
    <s v="VND"/>
    <s v=""/>
    <s v=""/>
    <s v="2900002817"/>
    <s v=""/>
    <s v="V01H010001"/>
    <s v="2101"/>
    <s v="Complete"/>
    <s v="MTS"/>
    <s v="C6703151"/>
    <s v=""/>
    <s v=""/>
    <n v="30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000"/>
    <n v="340000"/>
    <s v=""/>
    <n v="5100000"/>
    <n v="0"/>
    <n v="510000"/>
    <n v="5610"/>
    <s v="VND"/>
    <s v=""/>
    <s v=""/>
    <s v="2900002817"/>
    <s v=""/>
    <s v="V01H010001"/>
    <s v="2101"/>
    <s v="Complete"/>
    <s v="MTS"/>
    <s v="C6703151"/>
    <s v=""/>
    <s v=""/>
    <n v="15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817"/>
    <s v=""/>
    <s v="V01H010001"/>
    <s v="2101"/>
    <s v="Complete"/>
    <s v="MTS"/>
    <s v="C6703151"/>
    <s v=""/>
    <s v=""/>
    <n v="5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817"/>
    <s v=""/>
    <s v="V01H010001"/>
    <s v="2101"/>
    <s v="Complete"/>
    <s v="MTS"/>
    <s v="C6703151"/>
    <s v=""/>
    <s v=""/>
    <n v="2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817"/>
    <s v=""/>
    <s v="V01H010001"/>
    <s v="2101"/>
    <s v="Complete"/>
    <s v="MTS"/>
    <s v="C6703151"/>
    <s v=""/>
    <s v=""/>
    <n v="10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02817"/>
    <s v=""/>
    <s v="V01H010001"/>
    <s v="2101"/>
    <s v="Complete"/>
    <s v="MTS"/>
    <s v="C6703151"/>
    <s v=""/>
    <s v=""/>
    <n v="3"/>
    <x v="1"/>
    <x v="1"/>
  </r>
  <r>
    <s v="6750002610"/>
    <d v="2019-07-25T00:00:00"/>
    <s v="ZBE1"/>
    <s v="ENL - Inv. Take Order"/>
    <s v="0017248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8"/>
    <s v="Nextar Brownies 42g"/>
    <n v="5"/>
    <n v="5"/>
    <s v="CTN"/>
    <s v="CTN"/>
    <n v="320000"/>
    <n v="320000"/>
    <s v=""/>
    <n v="1600000"/>
    <n v="0"/>
    <n v="160000"/>
    <n v="1760"/>
    <s v="VND"/>
    <s v=""/>
    <s v=""/>
    <s v="2900002817"/>
    <s v=""/>
    <s v="V01H010001"/>
    <s v="2101"/>
    <s v="Complete"/>
    <s v="MTS"/>
    <s v="C6703151"/>
    <s v=""/>
    <s v=""/>
    <n v="5"/>
    <x v="1"/>
    <x v="1"/>
  </r>
  <r>
    <s v="6750002636"/>
    <d v="2019-07-25T00:00:00"/>
    <s v="ZBE1"/>
    <s v="ENL - Inv. Take Order"/>
    <s v="0017277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63"/>
    <s v="Na 8,5g"/>
    <n v="1200"/>
    <n v="1200"/>
    <s v="CTN"/>
    <s v="CTN"/>
    <n v="107016"/>
    <n v="107016"/>
    <s v=""/>
    <n v="128419368"/>
    <n v="-38359032"/>
    <n v="12841937"/>
    <n v="141261.30499999999"/>
    <s v="VND"/>
    <s v=""/>
    <s v=""/>
    <s v="2900002886"/>
    <s v=""/>
    <s v="V01H010001"/>
    <s v="2101"/>
    <s v="Complete"/>
    <s v=""/>
    <s v="C6703148"/>
    <s v=""/>
    <s v=""/>
    <n v="1200"/>
    <x v="0"/>
    <x v="3"/>
  </r>
  <r>
    <s v="6750002636"/>
    <d v="2019-07-25T00:00:00"/>
    <s v="ZBE1"/>
    <s v="ENL - Inv. Take Order"/>
    <s v="0017277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0445"/>
    <s v="Na 58g"/>
    <n v="100"/>
    <n v="100"/>
    <s v="CTN"/>
    <s v="CTN"/>
    <n v="232050"/>
    <n v="232050"/>
    <s v=""/>
    <n v="23205000"/>
    <n v="-4095000"/>
    <n v="2320500"/>
    <n v="25525.5"/>
    <s v="VND"/>
    <s v=""/>
    <s v=""/>
    <s v="2900002886"/>
    <s v=""/>
    <s v="V01H010001"/>
    <s v="2101"/>
    <s v="Complete"/>
    <s v=""/>
    <s v="C6703148"/>
    <s v=""/>
    <s v=""/>
    <n v="100"/>
    <x v="0"/>
    <x v="3"/>
  </r>
  <r>
    <s v="6750002642"/>
    <d v="2019-07-25T00:00:00"/>
    <s v="ZBE1"/>
    <s v="ENL - Inv. Take Order"/>
    <s v="0017278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40"/>
    <n v="40"/>
    <s v="CTN"/>
    <s v="CTN"/>
    <n v="273000"/>
    <n v="273000"/>
    <s v=""/>
    <n v="10920000"/>
    <n v="0"/>
    <n v="1092000"/>
    <n v="12012"/>
    <s v="VND"/>
    <s v=""/>
    <s v=""/>
    <s v="2900002888"/>
    <s v=""/>
    <s v="V01H010001"/>
    <s v="2101"/>
    <s v="Complete"/>
    <s v=""/>
    <s v="C6703148"/>
    <s v=""/>
    <s v=""/>
    <n v="40"/>
    <x v="0"/>
    <x v="3"/>
  </r>
  <r>
    <s v="6750002691"/>
    <d v="2019-07-26T00:00:00"/>
    <s v="ZBE1"/>
    <s v="ENL - Inv. Take Order"/>
    <s v="0017352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463"/>
    <s v="Na 8,5g"/>
    <n v="9"/>
    <n v="9"/>
    <s v="CTN"/>
    <s v="CTN"/>
    <n v="155455"/>
    <n v="155455"/>
    <s v=""/>
    <n v="1399095"/>
    <n v="0"/>
    <n v="139910"/>
    <n v="1539.0050000000001"/>
    <s v="VND"/>
    <s v=""/>
    <s v=""/>
    <s v="2900002912"/>
    <s v=""/>
    <s v="V01H010001"/>
    <s v="2101"/>
    <s v="Complete"/>
    <s v=""/>
    <s v="C6703325"/>
    <s v="BIG C - PHU THANH"/>
    <s v="MTS"/>
    <n v="9"/>
    <x v="3"/>
    <x v="1"/>
  </r>
  <r>
    <s v="6750002691"/>
    <d v="2019-07-26T00:00:00"/>
    <s v="ZBE1"/>
    <s v="ENL - Inv. Take Order"/>
    <s v="0017352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2912"/>
    <s v=""/>
    <s v="V01H010001"/>
    <s v="2101"/>
    <s v="Complete"/>
    <s v=""/>
    <s v="C6703325"/>
    <s v="BIG C - PHU THANH"/>
    <s v="MTS"/>
    <n v="3"/>
    <x v="3"/>
    <x v="1"/>
  </r>
  <r>
    <s v="6750002691"/>
    <d v="2019-07-26T00:00:00"/>
    <s v="ZBE1"/>
    <s v="ENL - Inv. Take Order"/>
    <s v="0017352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273"/>
    <n v="213273"/>
    <s v=""/>
    <n v="1706184"/>
    <n v="0"/>
    <n v="170617"/>
    <n v="1876.8009999999999"/>
    <s v="VND"/>
    <s v=""/>
    <s v=""/>
    <s v="2900002912"/>
    <s v=""/>
    <s v="V01H010001"/>
    <s v="2101"/>
    <s v="Complete"/>
    <s v=""/>
    <s v="C6703325"/>
    <s v="BIG C - PHU THANH"/>
    <s v="MTS"/>
    <n v="8"/>
    <x v="3"/>
    <x v="1"/>
  </r>
  <r>
    <s v="6750002691"/>
    <d v="2019-07-26T00:00:00"/>
    <s v="ZBE1"/>
    <s v="ENL - Inv. Take Order"/>
    <s v="0017352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2912"/>
    <s v=""/>
    <s v="V01H010001"/>
    <s v="2101"/>
    <s v="Complete"/>
    <s v=""/>
    <s v="C6703325"/>
    <s v="BIG C - PHU THANH"/>
    <s v="MTS"/>
    <n v="3"/>
    <x v="3"/>
    <x v="1"/>
  </r>
  <r>
    <s v="6750002696"/>
    <d v="2019-07-26T00:00:00"/>
    <s v="ZBE1"/>
    <s v="ENL - Inv. Take Order"/>
    <s v="0017353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15037"/>
    <n v="115037"/>
    <s v=""/>
    <n v="1725550"/>
    <n v="-606275"/>
    <n v="172555"/>
    <n v="1898.105"/>
    <s v="VND"/>
    <s v=""/>
    <s v=""/>
    <s v="2900002911"/>
    <s v=""/>
    <s v="V01H010001"/>
    <s v="2101"/>
    <s v="Complete"/>
    <s v="MTS"/>
    <s v="C6703155"/>
    <s v=""/>
    <s v=""/>
    <n v="15"/>
    <x v="1"/>
    <x v="1"/>
  </r>
  <r>
    <s v="6750002696"/>
    <d v="2019-07-26T00:00:00"/>
    <s v="ZBE1"/>
    <s v="ENL - Inv. Take Order"/>
    <s v="0017353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2911"/>
    <s v=""/>
    <s v="V01H010001"/>
    <s v="2101"/>
    <s v="Complete"/>
    <s v="MTS"/>
    <s v="C6703155"/>
    <s v=""/>
    <s v=""/>
    <n v="2"/>
    <x v="1"/>
    <x v="1"/>
  </r>
  <r>
    <s v="6750002696"/>
    <d v="2019-07-26T00:00:00"/>
    <s v="ZBE1"/>
    <s v="ENL - Inv. Take Order"/>
    <s v="0017353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2911"/>
    <s v=""/>
    <s v="V01H010001"/>
    <s v="2101"/>
    <s v="Complete"/>
    <s v="MTS"/>
    <s v="C6703155"/>
    <s v=""/>
    <s v=""/>
    <n v="10"/>
    <x v="1"/>
    <x v="1"/>
  </r>
  <r>
    <s v="6750002698"/>
    <d v="2019-07-26T00:00:00"/>
    <s v="ZBE1"/>
    <s v="ENL - Inv. Take Order"/>
    <s v="0017354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5037"/>
    <n v="115037"/>
    <s v=""/>
    <n v="1150367"/>
    <n v="-404183"/>
    <n v="115037"/>
    <n v="1265.404"/>
    <s v="VND"/>
    <s v=""/>
    <s v=""/>
    <s v="2900002923"/>
    <s v=""/>
    <s v="V01H010001"/>
    <s v="2101"/>
    <s v="Complete"/>
    <s v="MTS"/>
    <s v="C6703156"/>
    <s v=""/>
    <s v=""/>
    <n v="10"/>
    <x v="1"/>
    <x v="1"/>
  </r>
  <r>
    <s v="6750002698"/>
    <d v="2019-07-26T00:00:00"/>
    <s v="ZBE1"/>
    <s v="ENL - Inv. Take Order"/>
    <s v="0017354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39999"/>
    <n v="3739.9989999999998"/>
    <s v="VND"/>
    <s v=""/>
    <s v=""/>
    <s v="2900002923"/>
    <s v=""/>
    <s v="V01H010001"/>
    <s v="2101"/>
    <s v="Complete"/>
    <s v="MTS"/>
    <s v="C6703156"/>
    <s v=""/>
    <s v=""/>
    <n v="10"/>
    <x v="1"/>
    <x v="1"/>
  </r>
  <r>
    <s v="6750002698"/>
    <d v="2019-07-26T00:00:00"/>
    <s v="ZBE1"/>
    <s v="ENL - Inv. Take Order"/>
    <s v="0017354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000"/>
    <n v="300000"/>
    <s v=""/>
    <n v="900000"/>
    <n v="0"/>
    <n v="90000"/>
    <n v="990"/>
    <s v="VND"/>
    <s v=""/>
    <s v=""/>
    <s v="2900002923"/>
    <s v=""/>
    <s v="V01H010001"/>
    <s v="2101"/>
    <s v="Complete"/>
    <s v="MTS"/>
    <s v="C6703156"/>
    <s v=""/>
    <s v=""/>
    <n v="3"/>
    <x v="1"/>
    <x v="1"/>
  </r>
  <r>
    <s v="6750002698"/>
    <d v="2019-07-26T00:00:00"/>
    <s v="ZBE1"/>
    <s v="ENL - Inv. Take Order"/>
    <s v="0017354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923"/>
    <s v=""/>
    <s v="V01H010001"/>
    <s v="2101"/>
    <s v="Complete"/>
    <s v="MTS"/>
    <s v="C6703156"/>
    <s v=""/>
    <s v=""/>
    <n v="5"/>
    <x v="1"/>
    <x v="1"/>
  </r>
  <r>
    <s v="6750002704"/>
    <d v="2019-07-26T00:00:00"/>
    <s v="ZBE1"/>
    <s v="ENL - Inv. Take Order"/>
    <s v="0017366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70"/>
    <n v="70"/>
    <s v="CTN"/>
    <s v="CTN"/>
    <n v="234600"/>
    <n v="234600"/>
    <s v=""/>
    <n v="16422000"/>
    <n v="-2898000"/>
    <n v="1642200"/>
    <n v="18064.2"/>
    <s v="VND"/>
    <s v=""/>
    <s v=""/>
    <s v="2900002978"/>
    <s v=""/>
    <s v="V01H030001"/>
    <s v="2103"/>
    <s v="Complete"/>
    <s v=""/>
    <s v="C6709149"/>
    <s v=""/>
    <s v=""/>
    <n v="70"/>
    <x v="0"/>
    <x v="2"/>
  </r>
  <r>
    <s v="6750002705"/>
    <d v="2019-07-26T00:00:00"/>
    <s v="ZBE1"/>
    <s v="ENL - Inv. Take Order"/>
    <s v="001736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290"/>
    <n v="290"/>
    <s v="CTN"/>
    <s v="CTN"/>
    <n v="234600"/>
    <n v="234600"/>
    <s v=""/>
    <n v="68034000"/>
    <n v="-12006000"/>
    <n v="6803400"/>
    <n v="74837.399999999994"/>
    <s v="VND"/>
    <s v=""/>
    <s v=""/>
    <s v="2900002979"/>
    <s v=""/>
    <s v="V01H030001"/>
    <s v="2103"/>
    <s v="Complete"/>
    <s v=""/>
    <s v="C6709149"/>
    <s v=""/>
    <s v=""/>
    <n v="290"/>
    <x v="0"/>
    <x v="2"/>
  </r>
  <r>
    <s v="6750002706"/>
    <d v="2019-07-26T00:00:00"/>
    <s v="ZBE1"/>
    <s v="ENL - Inv. Take Order"/>
    <s v="0017368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290"/>
    <n v="290"/>
    <s v="CTN"/>
    <s v="CTN"/>
    <n v="234600"/>
    <n v="234600"/>
    <s v=""/>
    <n v="68034000"/>
    <n v="-12006000"/>
    <n v="6803400"/>
    <n v="74837.399999999994"/>
    <s v="VND"/>
    <s v=""/>
    <s v=""/>
    <s v="2900002980"/>
    <s v=""/>
    <s v="V01H030001"/>
    <s v="2103"/>
    <s v="Complete"/>
    <s v=""/>
    <s v="C6709149"/>
    <s v=""/>
    <s v=""/>
    <n v="290"/>
    <x v="0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620"/>
    <s v="Ahh 16g"/>
    <n v="120"/>
    <n v="120"/>
    <s v="CTN"/>
    <s v="CTN"/>
    <n v="340000"/>
    <n v="340000"/>
    <s v=""/>
    <n v="40800000"/>
    <n v="0"/>
    <n v="4079999"/>
    <n v="44879.999000000003"/>
    <s v="VND"/>
    <s v=""/>
    <s v=""/>
    <s v="2900002976"/>
    <s v=""/>
    <s v="V01H010001"/>
    <s v="2101"/>
    <s v="Complete"/>
    <s v="MTN"/>
    <s v="C6703160"/>
    <s v=""/>
    <s v=""/>
    <n v="120"/>
    <x v="2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2976"/>
    <s v=""/>
    <s v="V01H010001"/>
    <s v="2101"/>
    <s v="Complete"/>
    <s v="MTN"/>
    <s v="C6703160"/>
    <s v=""/>
    <s v=""/>
    <n v="5"/>
    <x v="2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445"/>
    <s v="Na 58g"/>
    <n v="8"/>
    <n v="8"/>
    <s v="CTN"/>
    <s v="CTN"/>
    <n v="300000"/>
    <n v="300000"/>
    <s v=""/>
    <n v="2400000"/>
    <n v="0"/>
    <n v="240000"/>
    <n v="2640"/>
    <s v="VND"/>
    <s v=""/>
    <s v=""/>
    <s v="2900002976"/>
    <s v=""/>
    <s v="V01H010001"/>
    <s v="2101"/>
    <s v="Complete"/>
    <s v="MTN"/>
    <s v="C6703160"/>
    <s v=""/>
    <s v=""/>
    <n v="8"/>
    <x v="2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2976"/>
    <s v=""/>
    <s v="V01H010001"/>
    <s v="2101"/>
    <s v="Complete"/>
    <s v="MTN"/>
    <s v="C6703160"/>
    <s v=""/>
    <s v=""/>
    <n v="5"/>
    <x v="2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2976"/>
    <s v=""/>
    <s v="V01H010001"/>
    <s v="2101"/>
    <s v="Complete"/>
    <s v="MTN"/>
    <s v="C6703160"/>
    <s v=""/>
    <s v=""/>
    <n v="2"/>
    <x v="2"/>
    <x v="2"/>
  </r>
  <r>
    <s v="6750002745"/>
    <d v="2019-07-26T00:00:00"/>
    <s v="ZBE1"/>
    <s v="ENL - Inv. Take Order"/>
    <s v="0017406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8"/>
    <s v="Nextar Brownies 42g"/>
    <n v="3"/>
    <n v="3"/>
    <s v="CTN"/>
    <s v="CTN"/>
    <n v="320000"/>
    <n v="320000"/>
    <s v=""/>
    <n v="960000"/>
    <n v="0"/>
    <n v="96000"/>
    <n v="1056"/>
    <s v="VND"/>
    <s v=""/>
    <s v=""/>
    <s v="2900002976"/>
    <s v=""/>
    <s v="V01H010001"/>
    <s v="2101"/>
    <s v="Complete"/>
    <s v="MTN"/>
    <s v="C6703160"/>
    <s v=""/>
    <s v=""/>
    <n v="3"/>
    <x v="2"/>
    <x v="2"/>
  </r>
  <r>
    <s v="6750002778"/>
    <d v="2019-07-29T00:00:00"/>
    <s v="ZBE1"/>
    <s v="ENL - Inv. Take Order"/>
    <s v="001741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463"/>
    <s v="Na 8,5g"/>
    <n v="25"/>
    <n v="25"/>
    <s v="CTN"/>
    <s v="CTN"/>
    <n v="115037"/>
    <n v="115037"/>
    <s v=""/>
    <n v="2875917"/>
    <n v="-1010458"/>
    <n v="287591"/>
    <n v="3163.5079999999998"/>
    <s v="VND"/>
    <s v=""/>
    <s v=""/>
    <s v="2900003006"/>
    <s v=""/>
    <s v="V01H010001"/>
    <s v="2101"/>
    <s v="Complete"/>
    <s v="MTS"/>
    <s v="C6703153"/>
    <s v=""/>
    <s v=""/>
    <n v="25"/>
    <x v="3"/>
    <x v="1"/>
  </r>
  <r>
    <s v="6750002778"/>
    <d v="2019-07-29T00:00:00"/>
    <s v="ZBE1"/>
    <s v="ENL - Inv. Take Order"/>
    <s v="001741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3006"/>
    <s v=""/>
    <s v="V01H010001"/>
    <s v="2101"/>
    <s v="Complete"/>
    <s v="MTS"/>
    <s v="C6703153"/>
    <s v=""/>
    <s v=""/>
    <n v="2"/>
    <x v="3"/>
    <x v="1"/>
  </r>
  <r>
    <s v="6750002778"/>
    <d v="2019-07-29T00:00:00"/>
    <s v="ZBE1"/>
    <s v="ENL - Inv. Take Order"/>
    <s v="001741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000"/>
    <n v="300000"/>
    <s v=""/>
    <n v="600000"/>
    <n v="0"/>
    <n v="60000"/>
    <n v="660"/>
    <s v="VND"/>
    <s v=""/>
    <s v=""/>
    <s v="2900003006"/>
    <s v=""/>
    <s v="V01H010001"/>
    <s v="2101"/>
    <s v="Complete"/>
    <s v="MTS"/>
    <s v="C6703153"/>
    <s v=""/>
    <s v=""/>
    <n v="2"/>
    <x v="3"/>
    <x v="1"/>
  </r>
  <r>
    <s v="6750002778"/>
    <d v="2019-07-29T00:00:00"/>
    <s v="ZBE1"/>
    <s v="ENL - Inv. Take Order"/>
    <s v="001741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3006"/>
    <s v=""/>
    <s v="V01H010001"/>
    <s v="2101"/>
    <s v="Complete"/>
    <s v="MTS"/>
    <s v="C6703153"/>
    <s v=""/>
    <s v=""/>
    <n v="5"/>
    <x v="3"/>
    <x v="1"/>
  </r>
  <r>
    <s v="6750002778"/>
    <d v="2019-07-29T00:00:00"/>
    <s v="ZBE1"/>
    <s v="ENL - Inv. Take Order"/>
    <s v="0017414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3006"/>
    <s v=""/>
    <s v="V01H010001"/>
    <s v="2101"/>
    <s v="Complete"/>
    <s v="MTS"/>
    <s v="C6703153"/>
    <s v=""/>
    <s v=""/>
    <n v="2"/>
    <x v="3"/>
    <x v="1"/>
  </r>
  <r>
    <s v="6750002779"/>
    <d v="2019-07-29T00:00:00"/>
    <s v="ZBE1"/>
    <s v="ENL - Inv. Take Order"/>
    <s v="0017413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40"/>
    <n v="40"/>
    <s v="CTN"/>
    <s v="CTN"/>
    <n v="340000"/>
    <n v="340000"/>
    <s v=""/>
    <n v="13600000"/>
    <n v="0"/>
    <n v="1360000"/>
    <n v="14960"/>
    <s v="VND"/>
    <s v=""/>
    <s v=""/>
    <s v="2900003009"/>
    <s v=""/>
    <s v="V01H010001"/>
    <s v="2101"/>
    <s v="Complete"/>
    <s v="MTS"/>
    <s v="C6703156"/>
    <s v=""/>
    <s v=""/>
    <n v="40"/>
    <x v="1"/>
    <x v="1"/>
  </r>
  <r>
    <s v="6750002782"/>
    <d v="2019-07-29T00:00:00"/>
    <s v="ZBE1"/>
    <s v="ENL - Inv. Take Order"/>
    <s v="001741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63"/>
    <s v="Na 8,5g"/>
    <n v="25"/>
    <n v="25"/>
    <s v="CTN"/>
    <s v="CTN"/>
    <n v="115037"/>
    <n v="115037"/>
    <s v=""/>
    <n v="2875917"/>
    <n v="-1010458"/>
    <n v="287591"/>
    <n v="3163.5079999999998"/>
    <s v="VND"/>
    <s v=""/>
    <s v=""/>
    <s v="2900003008"/>
    <s v=""/>
    <s v="V01H010001"/>
    <s v="2101"/>
    <s v="Complete"/>
    <s v="MTS"/>
    <s v="C6703151"/>
    <s v=""/>
    <s v=""/>
    <n v="25"/>
    <x v="1"/>
    <x v="1"/>
  </r>
  <r>
    <s v="6750002782"/>
    <d v="2019-07-29T00:00:00"/>
    <s v="ZBE1"/>
    <s v="ENL - Inv. Take Order"/>
    <s v="001741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273"/>
    <n v="213273"/>
    <s v=""/>
    <n v="426546"/>
    <n v="0"/>
    <n v="42655"/>
    <n v="469.20100000000002"/>
    <s v="VND"/>
    <s v=""/>
    <s v=""/>
    <s v="2900003008"/>
    <s v=""/>
    <s v="V01H010001"/>
    <s v="2101"/>
    <s v="Complete"/>
    <s v="MTS"/>
    <s v="C6703151"/>
    <s v=""/>
    <s v=""/>
    <n v="2"/>
    <x v="1"/>
    <x v="1"/>
  </r>
  <r>
    <s v="6750002782"/>
    <d v="2019-07-29T00:00:00"/>
    <s v="ZBE1"/>
    <s v="ENL - Inv. Take Order"/>
    <s v="001741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3008"/>
    <s v=""/>
    <s v="V01H010001"/>
    <s v="2101"/>
    <s v="Complete"/>
    <s v="MTS"/>
    <s v="C6703151"/>
    <s v=""/>
    <s v=""/>
    <n v="3"/>
    <x v="1"/>
    <x v="1"/>
  </r>
  <r>
    <s v="6750002782"/>
    <d v="2019-07-29T00:00:00"/>
    <s v="ZBE1"/>
    <s v="ENL - Inv. Take Order"/>
    <s v="001741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3008"/>
    <s v=""/>
    <s v="V01H010001"/>
    <s v="2101"/>
    <s v="Complete"/>
    <s v="MTS"/>
    <s v="C6703151"/>
    <s v=""/>
    <s v=""/>
    <n v="5"/>
    <x v="1"/>
    <x v="1"/>
  </r>
  <r>
    <s v="6750002782"/>
    <d v="2019-07-29T00:00:00"/>
    <s v="ZBE1"/>
    <s v="ENL - Inv. Take Order"/>
    <s v="001741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03008"/>
    <s v=""/>
    <s v="V01H010001"/>
    <s v="2101"/>
    <s v="Complete"/>
    <s v="MTS"/>
    <s v="C6703151"/>
    <s v=""/>
    <s v=""/>
    <n v="1"/>
    <x v="1"/>
    <x v="1"/>
  </r>
  <r>
    <s v="6750002785"/>
    <d v="2019-07-29T00:00:00"/>
    <s v="ZBE1"/>
    <s v="ENL - Inv. Take Order"/>
    <s v="0017416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445"/>
    <s v="Na 58g"/>
    <n v="8"/>
    <n v="8"/>
    <s v="CTN"/>
    <s v="CTN"/>
    <n v="300000"/>
    <n v="300000"/>
    <s v=""/>
    <n v="2400000"/>
    <n v="0"/>
    <n v="240000"/>
    <n v="2640"/>
    <s v="VND"/>
    <s v=""/>
    <s v=""/>
    <s v="2900003039"/>
    <s v=""/>
    <s v="V01H010001"/>
    <s v="2101"/>
    <s v="Complete"/>
    <s v="MTS"/>
    <s v="C6703150"/>
    <s v=""/>
    <s v=""/>
    <n v="8"/>
    <x v="3"/>
    <x v="1"/>
  </r>
  <r>
    <s v="6750002785"/>
    <d v="2019-07-29T00:00:00"/>
    <s v="ZBE1"/>
    <s v="ENL - Inv. Take Order"/>
    <s v="0017416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273"/>
    <n v="213273"/>
    <s v=""/>
    <n v="1492911"/>
    <n v="0"/>
    <n v="149291"/>
    <n v="1642.202"/>
    <s v="VND"/>
    <s v=""/>
    <s v=""/>
    <s v="2900003039"/>
    <s v=""/>
    <s v="V01H010001"/>
    <s v="2101"/>
    <s v="Complete"/>
    <s v="MTS"/>
    <s v="C6703150"/>
    <s v=""/>
    <s v=""/>
    <n v="7"/>
    <x v="3"/>
    <x v="1"/>
  </r>
  <r>
    <s v="6750002785"/>
    <d v="2019-07-29T00:00:00"/>
    <s v="ZBE1"/>
    <s v="ENL - Inv. Take Order"/>
    <s v="0017416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03039"/>
    <s v=""/>
    <s v="V01H010001"/>
    <s v="2101"/>
    <s v="Complete"/>
    <s v="MTS"/>
    <s v="C6703150"/>
    <s v=""/>
    <s v=""/>
    <n v="3"/>
    <x v="3"/>
    <x v="1"/>
  </r>
  <r>
    <s v="6750002789"/>
    <d v="2019-07-29T00:00:00"/>
    <s v="ZBE1"/>
    <s v="ENL - Inv. Take Order"/>
    <s v="0017421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5037"/>
    <n v="115037"/>
    <s v=""/>
    <n v="1150367"/>
    <n v="-404183"/>
    <n v="115037"/>
    <n v="1265.404"/>
    <s v="VND"/>
    <s v=""/>
    <s v=""/>
    <s v="2900003007"/>
    <s v=""/>
    <s v="V01H010001"/>
    <s v="2101"/>
    <s v="Complete"/>
    <s v="MTS"/>
    <s v="C6703152"/>
    <s v=""/>
    <s v=""/>
    <n v="10"/>
    <x v="1"/>
    <x v="1"/>
  </r>
  <r>
    <s v="6750002789"/>
    <d v="2019-07-29T00:00:00"/>
    <s v="ZBE1"/>
    <s v="ENL - Inv. Take Order"/>
    <s v="0017421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3007"/>
    <s v=""/>
    <s v="V01H010001"/>
    <s v="2101"/>
    <s v="Complete"/>
    <s v="MTS"/>
    <s v="C6703152"/>
    <s v=""/>
    <s v=""/>
    <n v="10"/>
    <x v="1"/>
    <x v="1"/>
  </r>
  <r>
    <s v="6750002789"/>
    <d v="2019-07-29T00:00:00"/>
    <s v="ZBE1"/>
    <s v="ENL - Inv. Take Order"/>
    <s v="0017421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000"/>
    <n v="320000"/>
    <s v=""/>
    <n v="640000"/>
    <n v="0"/>
    <n v="64000"/>
    <n v="704"/>
    <s v="VND"/>
    <s v=""/>
    <s v=""/>
    <s v="2900003007"/>
    <s v=""/>
    <s v="V01H010001"/>
    <s v="2101"/>
    <s v="Complete"/>
    <s v="MTS"/>
    <s v="C6703152"/>
    <s v=""/>
    <s v=""/>
    <n v="2"/>
    <x v="1"/>
    <x v="1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455"/>
    <n v="155455"/>
    <s v=""/>
    <n v="1554550"/>
    <n v="0"/>
    <n v="155453"/>
    <n v="1710.0029999999999"/>
    <s v="VND"/>
    <s v=""/>
    <s v=""/>
    <s v="2900003043"/>
    <s v=""/>
    <s v="V01H010001"/>
    <s v="2101"/>
    <s v="Complete"/>
    <s v=""/>
    <s v="C6703362"/>
    <s v="BIG C - LE TRONG TAN"/>
    <s v="MTN"/>
    <n v="10"/>
    <x v="4"/>
    <x v="2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3043"/>
    <s v=""/>
    <s v="V01H010001"/>
    <s v="2101"/>
    <s v="Complete"/>
    <s v=""/>
    <s v="C6703362"/>
    <s v="BIG C - LE TRONG TAN"/>
    <s v="MTN"/>
    <n v="1"/>
    <x v="4"/>
    <x v="2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3043"/>
    <s v=""/>
    <s v="V01H010001"/>
    <s v="2101"/>
    <s v="Complete"/>
    <s v=""/>
    <s v="C6703362"/>
    <s v="BIG C - LE TRONG TAN"/>
    <s v="MTN"/>
    <n v="5"/>
    <x v="4"/>
    <x v="2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3043"/>
    <s v=""/>
    <s v="V01H010001"/>
    <s v="2101"/>
    <s v="Complete"/>
    <s v=""/>
    <s v="C6703362"/>
    <s v="BIG C - LE TRONG TAN"/>
    <s v="MTN"/>
    <n v="3"/>
    <x v="4"/>
    <x v="2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043"/>
    <s v=""/>
    <s v="V01H010001"/>
    <s v="2101"/>
    <s v="Complete"/>
    <s v=""/>
    <s v="C6703362"/>
    <s v="BIG C - LE TRONG TAN"/>
    <s v="MTN"/>
    <n v="1"/>
    <x v="4"/>
    <x v="2"/>
  </r>
  <r>
    <s v="6750002829"/>
    <d v="2019-07-30T00:00:00"/>
    <s v="ZBE1"/>
    <s v="ENL - Inv. Take Order"/>
    <s v="0017490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043"/>
    <s v=""/>
    <s v="V01H010001"/>
    <s v="2101"/>
    <s v="Complete"/>
    <s v=""/>
    <s v="C6703362"/>
    <s v="BIG C - LE TRONG TAN"/>
    <s v="MTN"/>
    <n v="2"/>
    <x v="4"/>
    <x v="2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19700"/>
    <n v="119700"/>
    <s v=""/>
    <n v="478801"/>
    <n v="-143019"/>
    <n v="47880"/>
    <n v="526.68100000000004"/>
    <s v="VND"/>
    <s v=""/>
    <s v=""/>
    <s v="2900003045"/>
    <s v=""/>
    <s v="V01H010001"/>
    <s v="2101"/>
    <s v="Canceled"/>
    <s v=""/>
    <s v="C6703329"/>
    <s v="BIG C - AN PHU"/>
    <s v="MTS"/>
    <n v="4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3045"/>
    <s v=""/>
    <s v="V01H010001"/>
    <s v="2101"/>
    <s v="Canceled"/>
    <s v=""/>
    <s v="C6703329"/>
    <s v="BIG C - AN PHU"/>
    <s v="MTS"/>
    <n v="3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3"/>
    <n v="1407.6010000000001"/>
    <s v="VND"/>
    <s v=""/>
    <s v=""/>
    <s v="2900003045"/>
    <s v=""/>
    <s v="V01H010001"/>
    <s v="2101"/>
    <s v="Canceled"/>
    <s v=""/>
    <s v="C6703329"/>
    <s v="BIG C - AN PHU"/>
    <s v="MTS"/>
    <n v="6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3045"/>
    <s v=""/>
    <s v="V01H010001"/>
    <s v="2101"/>
    <s v="Canceled"/>
    <s v=""/>
    <s v="C6703329"/>
    <s v="BIG C - AN PHU"/>
    <s v="MTS"/>
    <n v="4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3045"/>
    <s v=""/>
    <s v="V01H010001"/>
    <s v="2101"/>
    <s v="Canceled"/>
    <s v=""/>
    <s v="C6703329"/>
    <s v="BIG C - AN PHU"/>
    <s v="MTS"/>
    <n v="3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045"/>
    <s v=""/>
    <s v="V01H010001"/>
    <s v="2101"/>
    <s v="Canceled"/>
    <s v=""/>
    <s v="C6703329"/>
    <s v="BIG C - AN PHU"/>
    <s v="MTS"/>
    <n v="2"/>
    <x v="3"/>
    <x v="1"/>
  </r>
  <r>
    <s v="6750002832"/>
    <d v="2019-07-30T00:00:00"/>
    <s v="ZBE1"/>
    <s v="ENL - Inv. Take Order"/>
    <s v="001749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045"/>
    <s v=""/>
    <s v="V01H010001"/>
    <s v="2101"/>
    <s v="Canceled"/>
    <s v=""/>
    <s v="C6703329"/>
    <s v="BIG C - AN PHU"/>
    <s v="MTS"/>
    <n v="1"/>
    <x v="3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463"/>
    <s v="Na 8,5g"/>
    <n v="100"/>
    <n v="100"/>
    <s v="CTN"/>
    <s v="CTN"/>
    <n v="119700"/>
    <n v="119700"/>
    <s v=""/>
    <n v="11970035"/>
    <n v="-3575465"/>
    <n v="1197003"/>
    <n v="13167.038"/>
    <s v="VND"/>
    <s v=""/>
    <s v=""/>
    <s v="2900003050"/>
    <s v=""/>
    <s v="V01H010001"/>
    <s v="2101"/>
    <s v="Complete"/>
    <s v=""/>
    <s v="C6703332"/>
    <s v="BIG C - AU CO"/>
    <s v="MTS"/>
    <n v="100"/>
    <x v="1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3050"/>
    <s v=""/>
    <s v="V01H010001"/>
    <s v="2101"/>
    <s v="Complete"/>
    <s v=""/>
    <s v="C6703332"/>
    <s v="BIG C - AU CO"/>
    <s v="MTS"/>
    <n v="2"/>
    <x v="1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3050"/>
    <s v=""/>
    <s v="V01H010001"/>
    <s v="2101"/>
    <s v="Complete"/>
    <s v=""/>
    <s v="C6703332"/>
    <s v="BIG C - AU CO"/>
    <s v="MTS"/>
    <n v="4"/>
    <x v="1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3050"/>
    <s v=""/>
    <s v="V01H010001"/>
    <s v="2101"/>
    <s v="Complete"/>
    <s v=""/>
    <s v="C6703332"/>
    <s v="BIG C - AU CO"/>
    <s v="MTS"/>
    <n v="2"/>
    <x v="1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3050"/>
    <s v=""/>
    <s v="V01H010001"/>
    <s v="2101"/>
    <s v="Complete"/>
    <s v=""/>
    <s v="C6703332"/>
    <s v="BIG C - AU CO"/>
    <s v="MTS"/>
    <n v="1"/>
    <x v="1"/>
    <x v="1"/>
  </r>
  <r>
    <s v="6750002833"/>
    <d v="2019-07-30T00:00:00"/>
    <s v="ZBE1"/>
    <s v="ENL - Inv. Take Order"/>
    <s v="0017494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050"/>
    <s v=""/>
    <s v="V01H010001"/>
    <s v="2101"/>
    <s v="Complete"/>
    <s v=""/>
    <s v="C6703332"/>
    <s v="BIG C - AU CO"/>
    <s v="MTS"/>
    <n v="1"/>
    <x v="1"/>
    <x v="1"/>
  </r>
  <r>
    <s v="6750002834"/>
    <d v="2019-07-30T00:00:00"/>
    <s v="ZBE1"/>
    <s v="ENL - Inv. Take Order"/>
    <s v="0017495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037"/>
    <n v="115037"/>
    <s v=""/>
    <n v="2300734"/>
    <n v="-808366"/>
    <n v="230073"/>
    <n v="2530.8069999999998"/>
    <s v="VND"/>
    <s v=""/>
    <s v=""/>
    <s v="2900003046"/>
    <s v=""/>
    <s v="V01H010001"/>
    <s v="2101"/>
    <s v="Complete"/>
    <s v="MTS"/>
    <s v="C6703155"/>
    <s v=""/>
    <s v=""/>
    <n v="20"/>
    <x v="1"/>
    <x v="1"/>
  </r>
  <r>
    <s v="6750002834"/>
    <d v="2019-07-30T00:00:00"/>
    <s v="ZBE1"/>
    <s v="ENL - Inv. Take Order"/>
    <s v="0017495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40000"/>
    <n v="340000"/>
    <s v=""/>
    <n v="1700000"/>
    <n v="0"/>
    <n v="170000"/>
    <n v="1870"/>
    <s v="VND"/>
    <s v=""/>
    <s v=""/>
    <s v="2900003046"/>
    <s v=""/>
    <s v="V01H010001"/>
    <s v="2101"/>
    <s v="Complete"/>
    <s v="MTS"/>
    <s v="C6703155"/>
    <s v=""/>
    <s v=""/>
    <n v="5"/>
    <x v="1"/>
    <x v="1"/>
  </r>
  <r>
    <s v="6750002834"/>
    <d v="2019-07-30T00:00:00"/>
    <s v="ZBE1"/>
    <s v="ENL - Inv. Take Order"/>
    <s v="0017495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3046"/>
    <s v=""/>
    <s v="V01H010001"/>
    <s v="2101"/>
    <s v="Complete"/>
    <s v="MTS"/>
    <s v="C6703155"/>
    <s v=""/>
    <s v=""/>
    <n v="2"/>
    <x v="1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455"/>
    <n v="155455"/>
    <s v=""/>
    <n v="621820"/>
    <n v="0"/>
    <n v="62182"/>
    <n v="684.00199999999995"/>
    <s v="VND"/>
    <s v=""/>
    <s v=""/>
    <s v="2900003045"/>
    <s v=""/>
    <s v="V01H010001"/>
    <s v="2101"/>
    <s v="Complete"/>
    <s v=""/>
    <s v="C6703329"/>
    <s v="BIG C - AN PHU"/>
    <s v="MTS"/>
    <n v="4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455"/>
    <n v="355455"/>
    <s v=""/>
    <n v="1066365"/>
    <n v="0"/>
    <n v="106637"/>
    <n v="1173.002"/>
    <s v="VND"/>
    <s v=""/>
    <s v=""/>
    <s v="2900003045"/>
    <s v=""/>
    <s v="V01H010001"/>
    <s v="2101"/>
    <s v="Complete"/>
    <s v=""/>
    <s v="C6703329"/>
    <s v="BIG C - AN PHU"/>
    <s v="MTS"/>
    <n v="3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3"/>
    <n v="1407.6010000000001"/>
    <s v="VND"/>
    <s v=""/>
    <s v=""/>
    <s v="2900003045"/>
    <s v=""/>
    <s v="V01H010001"/>
    <s v="2101"/>
    <s v="Complete"/>
    <s v=""/>
    <s v="C6703329"/>
    <s v="BIG C - AN PHU"/>
    <s v="MTS"/>
    <n v="6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636"/>
    <n v="313636"/>
    <s v=""/>
    <n v="1254544"/>
    <n v="0"/>
    <n v="125454"/>
    <n v="1379.998"/>
    <s v="VND"/>
    <s v=""/>
    <s v=""/>
    <s v="2900003045"/>
    <s v=""/>
    <s v="V01H010001"/>
    <s v="2101"/>
    <s v="Complete"/>
    <s v=""/>
    <s v="C6703329"/>
    <s v="BIG C - AN PHU"/>
    <s v="MTS"/>
    <n v="4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3045"/>
    <s v=""/>
    <s v="V01H010001"/>
    <s v="2101"/>
    <s v="Complete"/>
    <s v=""/>
    <s v="C6703329"/>
    <s v="BIG C - AN PHU"/>
    <s v="MTS"/>
    <n v="3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045"/>
    <s v=""/>
    <s v="V01H010001"/>
    <s v="2101"/>
    <s v="Complete"/>
    <s v=""/>
    <s v="C6703329"/>
    <s v="BIG C - AN PHU"/>
    <s v="MTS"/>
    <n v="2"/>
    <x v="3"/>
    <x v="1"/>
  </r>
  <r>
    <s v="6750002861"/>
    <d v="2019-07-30T00:00:00"/>
    <s v="ZBE1"/>
    <s v="ENL - Inv. Take Order"/>
    <s v="0017522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045"/>
    <s v=""/>
    <s v="V01H010001"/>
    <s v="2101"/>
    <s v="Complete"/>
    <s v=""/>
    <s v="C6703329"/>
    <s v="BIG C - AN PHU"/>
    <s v="MTS"/>
    <n v="1"/>
    <x v="3"/>
    <x v="1"/>
  </r>
  <r>
    <s v="6750002862"/>
    <d v="2019-07-31T00:00:00"/>
    <s v="ZBE1"/>
    <s v="ENL - Inv. Take Order"/>
    <s v="001752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170"/>
    <n v="170"/>
    <s v="CTN"/>
    <s v="CTN"/>
    <n v="204000"/>
    <n v="204000"/>
    <s v=""/>
    <n v="34680000"/>
    <n v="0"/>
    <n v="3468000"/>
    <n v="38148"/>
    <s v="VND"/>
    <s v=""/>
    <s v=""/>
    <s v="2900003067"/>
    <s v=""/>
    <s v="V01H010001"/>
    <s v="2101"/>
    <s v="Complete"/>
    <s v=""/>
    <s v="C6703159"/>
    <s v=""/>
    <s v=""/>
    <n v="170"/>
    <x v="0"/>
    <x v="0"/>
  </r>
  <r>
    <s v="6750002862"/>
    <d v="2019-07-31T00:00:00"/>
    <s v="ZBE1"/>
    <s v="ENL - Inv. Take Order"/>
    <s v="001752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200"/>
    <n v="200"/>
    <s v="CTN"/>
    <s v="CTN"/>
    <n v="300000"/>
    <n v="300000"/>
    <s v=""/>
    <n v="60000000"/>
    <n v="0"/>
    <n v="6000000"/>
    <n v="66000"/>
    <s v="VND"/>
    <s v=""/>
    <s v=""/>
    <s v="2900003067"/>
    <s v=""/>
    <s v="V01H010001"/>
    <s v="2101"/>
    <s v="Complete"/>
    <s v=""/>
    <s v="C6703159"/>
    <s v=""/>
    <s v=""/>
    <n v="200"/>
    <x v="0"/>
    <x v="0"/>
  </r>
  <r>
    <s v="6750002863"/>
    <d v="2019-07-31T00:00:00"/>
    <s v="ZBE1"/>
    <s v="ENL - Inv. Take Order"/>
    <s v="001752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63"/>
    <s v="Na 8,5g"/>
    <n v="100"/>
    <n v="100"/>
    <s v="CTN"/>
    <s v="CTN"/>
    <n v="114545"/>
    <n v="114545"/>
    <s v=""/>
    <n v="11454525"/>
    <n v="-3818175"/>
    <n v="1145453"/>
    <n v="12599.977999999999"/>
    <s v="VND"/>
    <s v=""/>
    <s v=""/>
    <s v="2900003073"/>
    <s v=""/>
    <s v="V01H010001"/>
    <s v="2101"/>
    <s v="Complete"/>
    <s v=""/>
    <s v="C6703347"/>
    <s v=""/>
    <s v=""/>
    <n v="100"/>
    <x v="0"/>
    <x v="0"/>
  </r>
  <r>
    <s v="6750002863"/>
    <d v="2019-07-31T00:00:00"/>
    <s v="ZBE1"/>
    <s v="ENL - Inv. Take Order"/>
    <s v="001752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50"/>
    <n v="50"/>
    <s v="CTN"/>
    <s v="CTN"/>
    <n v="204000"/>
    <n v="204000"/>
    <s v=""/>
    <n v="10200000"/>
    <n v="0"/>
    <n v="1020000"/>
    <n v="11220"/>
    <s v="VND"/>
    <s v=""/>
    <s v=""/>
    <s v="2900003073"/>
    <s v=""/>
    <s v="V01H010001"/>
    <s v="2101"/>
    <s v="Complete"/>
    <s v=""/>
    <s v="C6703347"/>
    <s v=""/>
    <s v=""/>
    <n v="50"/>
    <x v="0"/>
    <x v="0"/>
  </r>
  <r>
    <s v="6750002863"/>
    <d v="2019-07-31T00:00:00"/>
    <s v="ZBE1"/>
    <s v="ENL - Inv. Take Order"/>
    <s v="001752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45"/>
    <s v="Na 58g"/>
    <n v="50"/>
    <n v="50"/>
    <s v="CTN"/>
    <s v="CTN"/>
    <n v="300000"/>
    <n v="300000"/>
    <s v=""/>
    <n v="15000000"/>
    <n v="0"/>
    <n v="1500000"/>
    <n v="16500"/>
    <s v="VND"/>
    <s v=""/>
    <s v=""/>
    <s v="2900003073"/>
    <s v=""/>
    <s v="V01H010001"/>
    <s v="2101"/>
    <s v="Complete"/>
    <s v=""/>
    <s v="C6703347"/>
    <s v=""/>
    <s v=""/>
    <n v="50"/>
    <x v="0"/>
    <x v="0"/>
  </r>
  <r>
    <s v="6750002864"/>
    <d v="2019-07-31T00:00:00"/>
    <s v="ZBE1"/>
    <s v="ENL - Inv. Take Order"/>
    <s v="001752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700"/>
    <n v="700"/>
    <s v="CTN"/>
    <s v="CTN"/>
    <n v="204000"/>
    <n v="204000"/>
    <s v=""/>
    <n v="142800000"/>
    <n v="0"/>
    <n v="14280000"/>
    <n v="157080"/>
    <s v="VND"/>
    <s v=""/>
    <s v=""/>
    <s v="2900003070"/>
    <s v=""/>
    <s v="V01H010001"/>
    <s v="2101"/>
    <s v="Complete"/>
    <s v=""/>
    <s v="C6703159"/>
    <s v=""/>
    <s v=""/>
    <n v="700"/>
    <x v="0"/>
    <x v="0"/>
  </r>
  <r>
    <s v="6750002864"/>
    <d v="2019-07-31T00:00:00"/>
    <s v="ZBE1"/>
    <s v="ENL - Inv. Take Order"/>
    <s v="001752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31017"/>
    <s v="Richoco Wfr 58g"/>
    <n v="150"/>
    <n v="150"/>
    <s v="CTN"/>
    <s v="CTN"/>
    <n v="300000"/>
    <n v="300000"/>
    <s v=""/>
    <n v="45000000"/>
    <n v="0"/>
    <n v="4500000"/>
    <n v="49500"/>
    <s v="VND"/>
    <s v=""/>
    <s v=""/>
    <s v="2900003070"/>
    <s v=""/>
    <s v="V01H010001"/>
    <s v="2101"/>
    <s v="Complete"/>
    <s v=""/>
    <s v="C6703159"/>
    <s v=""/>
    <s v=""/>
    <n v="150"/>
    <x v="0"/>
    <x v="0"/>
  </r>
  <r>
    <s v="6750002865"/>
    <d v="2019-07-31T00:00:00"/>
    <s v="ZBE1"/>
    <s v="ENL - Inv. Take Order"/>
    <s v="001752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000"/>
    <n v="340000"/>
    <s v=""/>
    <n v="3400000"/>
    <n v="0"/>
    <n v="340000"/>
    <n v="3740"/>
    <s v="VND"/>
    <s v=""/>
    <s v=""/>
    <s v="2900003074"/>
    <s v=""/>
    <s v="V01H010001"/>
    <s v="2101"/>
    <s v="Complete"/>
    <s v=""/>
    <s v="C6703159"/>
    <s v=""/>
    <s v=""/>
    <n v="10"/>
    <x v="0"/>
    <x v="0"/>
  </r>
  <r>
    <s v="6750002865"/>
    <d v="2019-07-31T00:00:00"/>
    <s v="ZBE1"/>
    <s v="ENL - Inv. Take Order"/>
    <s v="001752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20"/>
    <n v="20"/>
    <s v="CTN"/>
    <s v="CTN"/>
    <n v="204000"/>
    <n v="204000"/>
    <s v=""/>
    <n v="4080000"/>
    <n v="0"/>
    <n v="408000"/>
    <n v="4488"/>
    <s v="VND"/>
    <s v=""/>
    <s v=""/>
    <s v="2900003074"/>
    <s v=""/>
    <s v="V01H010001"/>
    <s v="2101"/>
    <s v="Complete"/>
    <s v=""/>
    <s v="C6703159"/>
    <s v=""/>
    <s v=""/>
    <n v="20"/>
    <x v="0"/>
    <x v="0"/>
  </r>
  <r>
    <s v="6750002865"/>
    <d v="2019-07-31T00:00:00"/>
    <s v="ZBE1"/>
    <s v="ENL - Inv. Take Order"/>
    <s v="001752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55"/>
    <s v="Na 17g - MT"/>
    <n v="80"/>
    <n v="80"/>
    <s v="CTN"/>
    <s v="CTN"/>
    <n v="204000"/>
    <n v="204000"/>
    <s v=""/>
    <n v="16320000"/>
    <n v="0"/>
    <n v="1632000"/>
    <n v="17952"/>
    <s v="VND"/>
    <s v=""/>
    <s v=""/>
    <s v="2900003074"/>
    <s v=""/>
    <s v="V01H010001"/>
    <s v="2101"/>
    <s v="Complete"/>
    <s v=""/>
    <s v="C6703159"/>
    <s v=""/>
    <s v=""/>
    <n v="80"/>
    <x v="0"/>
    <x v="0"/>
  </r>
  <r>
    <s v="6750002866"/>
    <d v="2019-07-31T00:00:00"/>
    <s v="ZBE1"/>
    <s v="ENL - Inv. Take Order"/>
    <s v="001752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463"/>
    <s v="Na 8,5g"/>
    <n v="336"/>
    <n v="336"/>
    <s v="CTN"/>
    <s v="CTN"/>
    <n v="114545"/>
    <n v="114545"/>
    <s v=""/>
    <n v="38487204"/>
    <n v="-12829068"/>
    <n v="3848720"/>
    <n v="42335.923999999999"/>
    <s v="VND"/>
    <s v=""/>
    <s v=""/>
    <s v="2900003072"/>
    <s v=""/>
    <s v="V01H010001"/>
    <s v="2101"/>
    <s v="Complete"/>
    <s v=""/>
    <s v="C6703159"/>
    <s v=""/>
    <s v=""/>
    <n v="336"/>
    <x v="0"/>
    <x v="0"/>
  </r>
  <r>
    <s v="6750002866"/>
    <d v="2019-07-31T00:00:00"/>
    <s v="ZBE1"/>
    <s v="ENL - Inv. Take Order"/>
    <s v="001752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620"/>
    <s v="Ahh 16g"/>
    <n v="80"/>
    <n v="80"/>
    <s v="CTN"/>
    <s v="CTN"/>
    <n v="340000"/>
    <n v="340000"/>
    <s v=""/>
    <n v="27200000"/>
    <n v="0"/>
    <n v="2720000"/>
    <n v="29920"/>
    <s v="VND"/>
    <s v=""/>
    <s v=""/>
    <s v="2900003072"/>
    <s v=""/>
    <s v="V01H010001"/>
    <s v="2101"/>
    <s v="Complete"/>
    <s v=""/>
    <s v="C6703159"/>
    <s v=""/>
    <s v=""/>
    <n v="80"/>
    <x v="0"/>
    <x v="0"/>
  </r>
  <r>
    <s v="6750002866"/>
    <d v="2019-07-31T00:00:00"/>
    <s v="ZBE1"/>
    <s v="ENL - Inv. Take Order"/>
    <s v="001752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38"/>
    <s v="Richoco Wfr 17g"/>
    <n v="40"/>
    <n v="40"/>
    <s v="CTN"/>
    <s v="CTN"/>
    <n v="204000"/>
    <n v="204000"/>
    <s v=""/>
    <n v="8160000"/>
    <n v="0"/>
    <n v="816000"/>
    <n v="8976"/>
    <s v="VND"/>
    <s v=""/>
    <s v=""/>
    <s v="2900003072"/>
    <s v=""/>
    <s v="V01H010001"/>
    <s v="2101"/>
    <s v="Complete"/>
    <s v=""/>
    <s v="C6703159"/>
    <s v=""/>
    <s v=""/>
    <n v="40"/>
    <x v="0"/>
    <x v="0"/>
  </r>
  <r>
    <s v="6750002866"/>
    <d v="2019-07-31T00:00:00"/>
    <s v="ZBE1"/>
    <s v="ENL - Inv. Take Order"/>
    <s v="0017527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80"/>
    <n v="80"/>
    <s v="CTN"/>
    <s v="CTN"/>
    <n v="300000"/>
    <n v="300000"/>
    <s v=""/>
    <n v="24000000"/>
    <n v="0"/>
    <n v="2400000"/>
    <n v="26400"/>
    <s v="VND"/>
    <s v=""/>
    <s v=""/>
    <s v="2900003072"/>
    <s v=""/>
    <s v="V01H010001"/>
    <s v="2101"/>
    <s v="Complete"/>
    <s v=""/>
    <s v="C6703159"/>
    <s v=""/>
    <s v=""/>
    <n v="80"/>
    <x v="0"/>
    <x v="0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63"/>
    <s v="Na 8,5g"/>
    <n v="5"/>
    <n v="5"/>
    <s v="CTN"/>
    <s v="CTN"/>
    <n v="115037"/>
    <n v="115037"/>
    <s v=""/>
    <n v="575183"/>
    <n v="-202092"/>
    <n v="57518"/>
    <n v="632.70100000000002"/>
    <s v="VND"/>
    <s v=""/>
    <s v=""/>
    <s v="2900003109"/>
    <s v=""/>
    <s v="V01H010001"/>
    <s v="2101"/>
    <s v="Complete"/>
    <s v="MTN"/>
    <s v="C6703369"/>
    <s v=""/>
    <s v=""/>
    <n v="5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620"/>
    <s v="Ahh 16g"/>
    <n v="6"/>
    <n v="6"/>
    <s v="CTN"/>
    <s v="CTN"/>
    <n v="340000"/>
    <n v="340000"/>
    <s v=""/>
    <n v="2040000"/>
    <n v="0"/>
    <n v="204000"/>
    <n v="2244"/>
    <s v="VND"/>
    <s v=""/>
    <s v=""/>
    <s v="2900003109"/>
    <s v=""/>
    <s v="V01H010001"/>
    <s v="2101"/>
    <s v="Complete"/>
    <s v="MTN"/>
    <s v="C6703369"/>
    <s v=""/>
    <s v=""/>
    <n v="6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1238"/>
    <s v="Richoco Wfr 17g"/>
    <n v="5"/>
    <n v="5"/>
    <s v="CTN"/>
    <s v="CTN"/>
    <n v="213273"/>
    <n v="213273"/>
    <s v=""/>
    <n v="1066365"/>
    <n v="0"/>
    <n v="106637"/>
    <n v="1173.002"/>
    <s v="VND"/>
    <s v=""/>
    <s v=""/>
    <s v="2900003109"/>
    <s v=""/>
    <s v="V01H010001"/>
    <s v="2101"/>
    <s v="Complete"/>
    <s v="MTN"/>
    <s v="C6703369"/>
    <s v=""/>
    <s v=""/>
    <n v="5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31017"/>
    <s v="Richoco Wfr 58g"/>
    <n v="2"/>
    <n v="2"/>
    <s v="CTN"/>
    <s v="CTN"/>
    <n v="300000"/>
    <n v="300000"/>
    <s v=""/>
    <n v="600000"/>
    <n v="0"/>
    <n v="60000"/>
    <n v="660"/>
    <s v="VND"/>
    <s v=""/>
    <s v=""/>
    <s v="2900003109"/>
    <s v=""/>
    <s v="V01H010001"/>
    <s v="2101"/>
    <s v="Complete"/>
    <s v="MTN"/>
    <s v="C6703369"/>
    <s v=""/>
    <s v=""/>
    <n v="2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45"/>
    <s v="Na 58g"/>
    <n v="3"/>
    <n v="3"/>
    <s v="CTN"/>
    <s v="CTN"/>
    <n v="300000"/>
    <n v="300000"/>
    <s v=""/>
    <n v="900000"/>
    <n v="0"/>
    <n v="90000"/>
    <n v="990"/>
    <s v="VND"/>
    <s v=""/>
    <s v=""/>
    <s v="2900003109"/>
    <s v=""/>
    <s v="V01H010001"/>
    <s v="2101"/>
    <s v="Complete"/>
    <s v="MTN"/>
    <s v="C6703369"/>
    <s v=""/>
    <s v=""/>
    <n v="3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55"/>
    <s v="Na 17g - MT"/>
    <n v="10"/>
    <n v="10"/>
    <s v="CTN"/>
    <s v="CTN"/>
    <n v="213273"/>
    <n v="213273"/>
    <s v=""/>
    <n v="2132730"/>
    <n v="0"/>
    <n v="213273"/>
    <n v="2346.0030000000002"/>
    <s v="VND"/>
    <s v=""/>
    <s v=""/>
    <s v="2900003109"/>
    <s v=""/>
    <s v="V01H010001"/>
    <s v="2101"/>
    <s v="Complete"/>
    <s v="MTN"/>
    <s v="C6703369"/>
    <s v=""/>
    <s v=""/>
    <n v="10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03109"/>
    <s v=""/>
    <s v="V01H010001"/>
    <s v="2101"/>
    <s v="Complete"/>
    <s v="MTN"/>
    <s v="C6703369"/>
    <s v=""/>
    <s v=""/>
    <n v="2"/>
    <x v="4"/>
    <x v="2"/>
  </r>
  <r>
    <s v="6750002923"/>
    <d v="2019-07-31T00:00:00"/>
    <s v="ZBE1"/>
    <s v="ENL - Inv. Take Order"/>
    <s v="0017545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8"/>
    <s v="Nextar Brownies 42g"/>
    <n v="5"/>
    <n v="5"/>
    <s v="CTN"/>
    <s v="CTN"/>
    <n v="320000"/>
    <n v="320000"/>
    <s v=""/>
    <n v="1600000"/>
    <n v="0"/>
    <n v="160000"/>
    <n v="1760"/>
    <s v="VND"/>
    <s v=""/>
    <s v=""/>
    <s v="2900003109"/>
    <s v=""/>
    <s v="V01H010001"/>
    <s v="2101"/>
    <s v="Complete"/>
    <s v="MTN"/>
    <s v="C6703369"/>
    <s v=""/>
    <s v=""/>
    <n v="5"/>
    <x v="4"/>
    <x v="2"/>
  </r>
  <r>
    <s v="6750002924"/>
    <d v="2019-07-31T00:00:00"/>
    <s v="ZBE1"/>
    <s v="ENL - Inv. Take Order"/>
    <s v="0017546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9700"/>
    <n v="119700"/>
    <s v=""/>
    <n v="598502"/>
    <n v="-178773"/>
    <n v="59850"/>
    <n v="658.35199999999998"/>
    <s v="VND"/>
    <s v=""/>
    <s v=""/>
    <s v="2900003123"/>
    <s v=""/>
    <s v="V01H010001"/>
    <s v="2101"/>
    <s v="Complete"/>
    <s v=""/>
    <s v="C6703366"/>
    <s v="BIG C - THANG LONG"/>
    <s v="MTN"/>
    <n v="5"/>
    <x v="4"/>
    <x v="2"/>
  </r>
  <r>
    <s v="6750002924"/>
    <d v="2019-07-31T00:00:00"/>
    <s v="ZBE1"/>
    <s v="ENL - Inv. Take Order"/>
    <s v="0017546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3123"/>
    <s v=""/>
    <s v="V01H010001"/>
    <s v="2101"/>
    <s v="Complete"/>
    <s v=""/>
    <s v="C6703366"/>
    <s v="BIG C - THANG LONG"/>
    <s v="MTN"/>
    <n v="2"/>
    <x v="4"/>
    <x v="2"/>
  </r>
  <r>
    <s v="6750002924"/>
    <d v="2019-07-31T00:00:00"/>
    <s v="ZBE1"/>
    <s v="ENL - Inv. Take Order"/>
    <s v="0017546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7"/>
    <n v="1173.002"/>
    <s v="VND"/>
    <s v=""/>
    <s v=""/>
    <s v="2900003123"/>
    <s v=""/>
    <s v="V01H010001"/>
    <s v="2101"/>
    <s v="Complete"/>
    <s v=""/>
    <s v="C6703366"/>
    <s v="BIG C - THANG LONG"/>
    <s v="MTN"/>
    <n v="5"/>
    <x v="4"/>
    <x v="2"/>
  </r>
  <r>
    <s v="6750002924"/>
    <d v="2019-07-31T00:00:00"/>
    <s v="ZBE1"/>
    <s v="ENL - Inv. Take Order"/>
    <s v="0017546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636"/>
    <n v="313636"/>
    <s v=""/>
    <n v="1568180"/>
    <n v="0"/>
    <n v="156818"/>
    <n v="1724.998"/>
    <s v="VND"/>
    <s v=""/>
    <s v=""/>
    <s v="2900003123"/>
    <s v=""/>
    <s v="V01H010001"/>
    <s v="2101"/>
    <s v="Complete"/>
    <s v=""/>
    <s v="C6703366"/>
    <s v="BIG C - THANG LONG"/>
    <s v="MTN"/>
    <n v="5"/>
    <x v="4"/>
    <x v="2"/>
  </r>
  <r>
    <s v="6750002924"/>
    <d v="2019-07-31T00:00:00"/>
    <s v="ZBE1"/>
    <s v="ENL - Inv. Take Order"/>
    <s v="0017546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636"/>
    <n v="313636"/>
    <s v=""/>
    <n v="1254544"/>
    <n v="0"/>
    <n v="125454"/>
    <n v="1379.998"/>
    <s v="VND"/>
    <s v=""/>
    <s v=""/>
    <s v="2900003123"/>
    <s v=""/>
    <s v="V01H010001"/>
    <s v="2101"/>
    <s v="Complete"/>
    <s v=""/>
    <s v="C6703366"/>
    <s v="BIG C - THANG LONG"/>
    <s v="MTN"/>
    <n v="4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9700"/>
    <n v="119700"/>
    <s v=""/>
    <n v="598502"/>
    <n v="-178773"/>
    <n v="59850"/>
    <n v="658.35199999999998"/>
    <s v="VND"/>
    <s v=""/>
    <s v=""/>
    <s v="2900003124"/>
    <s v=""/>
    <s v="V01H010001"/>
    <s v="2101"/>
    <s v="Complete"/>
    <s v=""/>
    <s v="C6703361"/>
    <s v="BIG C - HAI PHONG"/>
    <s v="MTN"/>
    <n v="5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620"/>
    <s v="Ahh 16g"/>
    <n v="6"/>
    <n v="6"/>
    <s v="CTN"/>
    <s v="CTN"/>
    <n v="355455"/>
    <n v="355455"/>
    <s v=""/>
    <n v="2132730"/>
    <n v="0"/>
    <n v="213273"/>
    <n v="2346.0030000000002"/>
    <s v="VND"/>
    <s v=""/>
    <s v=""/>
    <s v="2900003124"/>
    <s v=""/>
    <s v="V01H010001"/>
    <s v="2101"/>
    <s v="Complete"/>
    <s v=""/>
    <s v="C6703361"/>
    <s v="BIG C - HAI PHONG"/>
    <s v="MTN"/>
    <n v="6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3124"/>
    <s v=""/>
    <s v="V01H010001"/>
    <s v="2101"/>
    <s v="Complete"/>
    <s v=""/>
    <s v="C6703361"/>
    <s v="BIG C - HAI PHONG"/>
    <s v="MTN"/>
    <n v="3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3124"/>
    <s v=""/>
    <s v="V01H010001"/>
    <s v="2101"/>
    <s v="Complete"/>
    <s v=""/>
    <s v="C6703361"/>
    <s v="BIG C - HAI PHONG"/>
    <s v="MTN"/>
    <n v="2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124"/>
    <s v=""/>
    <s v="V01H010001"/>
    <s v="2101"/>
    <s v="Complete"/>
    <s v=""/>
    <s v="C6703361"/>
    <s v="BIG C - HAI PHONG"/>
    <s v="MTN"/>
    <n v="2"/>
    <x v="4"/>
    <x v="2"/>
  </r>
  <r>
    <s v="6750002925"/>
    <d v="2019-07-31T00:00:00"/>
    <s v="ZBE1"/>
    <s v="ENL - Inv. Take Order"/>
    <s v="001754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124"/>
    <s v=""/>
    <s v="V01H010001"/>
    <s v="2101"/>
    <s v="Complete"/>
    <s v=""/>
    <s v="C6703361"/>
    <s v="BIG C - HAI PHONG"/>
    <s v="MTN"/>
    <n v="1"/>
    <x v="4"/>
    <x v="2"/>
  </r>
  <r>
    <s v="6750002931"/>
    <d v="2019-07-31T00:00:00"/>
    <s v="ZBE1"/>
    <s v="ENL - Inv. Take Order"/>
    <s v="001754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455"/>
    <n v="355455"/>
    <s v=""/>
    <n v="1777275"/>
    <n v="0"/>
    <n v="177727"/>
    <n v="1955.002"/>
    <s v="VND"/>
    <s v=""/>
    <s v=""/>
    <s v="2900003125"/>
    <s v=""/>
    <s v="V01H010001"/>
    <s v="2101"/>
    <s v="Complete"/>
    <s v=""/>
    <s v="C6703350"/>
    <s v="BIG C - DA NANG"/>
    <s v="MTN"/>
    <n v="5"/>
    <x v="2"/>
    <x v="2"/>
  </r>
  <r>
    <s v="6750002931"/>
    <d v="2019-07-31T00:00:00"/>
    <s v="ZBE1"/>
    <s v="ENL - Inv. Take Order"/>
    <s v="001754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3125"/>
    <s v=""/>
    <s v="V01H010001"/>
    <s v="2101"/>
    <s v="Complete"/>
    <s v=""/>
    <s v="C6703350"/>
    <s v="BIG C - DA NANG"/>
    <s v="MTN"/>
    <n v="3"/>
    <x v="2"/>
    <x v="2"/>
  </r>
  <r>
    <s v="6750002931"/>
    <d v="2019-07-31T00:00:00"/>
    <s v="ZBE1"/>
    <s v="ENL - Inv. Take Order"/>
    <s v="001754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3125"/>
    <s v=""/>
    <s v="V01H010001"/>
    <s v="2101"/>
    <s v="Complete"/>
    <s v=""/>
    <s v="C6703350"/>
    <s v="BIG C - DA NANG"/>
    <s v="MTN"/>
    <n v="2"/>
    <x v="2"/>
    <x v="2"/>
  </r>
  <r>
    <s v="6750002931"/>
    <d v="2019-07-31T00:00:00"/>
    <s v="ZBE1"/>
    <s v="ENL - Inv. Take Order"/>
    <s v="001754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125"/>
    <s v=""/>
    <s v="V01H010001"/>
    <s v="2101"/>
    <s v="Complete"/>
    <s v=""/>
    <s v="C6703350"/>
    <s v="BIG C - DA NANG"/>
    <s v="MTN"/>
    <n v="2"/>
    <x v="2"/>
    <x v="2"/>
  </r>
  <r>
    <s v="6750002931"/>
    <d v="2019-07-31T00:00:00"/>
    <s v="ZBE1"/>
    <s v="ENL - Inv. Take Order"/>
    <s v="001754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125"/>
    <s v=""/>
    <s v="V01H010001"/>
    <s v="2101"/>
    <s v="Complete"/>
    <s v=""/>
    <s v="C6703350"/>
    <s v="BIG C - DA NANG"/>
    <s v="MTN"/>
    <n v="1"/>
    <x v="2"/>
    <x v="2"/>
  </r>
  <r>
    <s v="6750002933"/>
    <d v="2019-07-31T00:00:00"/>
    <s v="ZBE1"/>
    <s v="ENL - Inv. Take Order"/>
    <s v="0017549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3126"/>
    <s v=""/>
    <s v="V01H010001"/>
    <s v="2101"/>
    <s v="Complete"/>
    <s v=""/>
    <s v="C6703351"/>
    <s v="BIG C - HUE"/>
    <s v="MTN"/>
    <n v="1"/>
    <x v="2"/>
    <x v="2"/>
  </r>
  <r>
    <s v="6750002935"/>
    <d v="2019-07-31T00:00:00"/>
    <s v="ZBE1"/>
    <s v="ENL - Inv. Take Order"/>
    <s v="0017550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19701"/>
    <n v="119701"/>
    <s v=""/>
    <n v="239401"/>
    <n v="-71509"/>
    <n v="23940"/>
    <n v="263.34100000000001"/>
    <s v="VND"/>
    <s v=""/>
    <s v=""/>
    <s v="2900003143"/>
    <s v=""/>
    <s v="V01H010001"/>
    <s v="2101"/>
    <s v="Complete"/>
    <s v=""/>
    <s v="C6703351"/>
    <s v="BIG C - HUE"/>
    <s v="MTN"/>
    <n v="2"/>
    <x v="2"/>
    <x v="2"/>
  </r>
  <r>
    <s v="6750002935"/>
    <d v="2019-07-31T00:00:00"/>
    <s v="ZBE1"/>
    <s v="ENL - Inv. Take Order"/>
    <s v="0017550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455"/>
    <n v="355455"/>
    <s v=""/>
    <n v="1777275"/>
    <n v="0"/>
    <n v="177728"/>
    <n v="1955.0029999999999"/>
    <s v="VND"/>
    <s v=""/>
    <s v=""/>
    <s v="2900003143"/>
    <s v=""/>
    <s v="V01H010001"/>
    <s v="2101"/>
    <s v="Complete"/>
    <s v=""/>
    <s v="C6703351"/>
    <s v="BIG C - HUE"/>
    <s v="MTN"/>
    <n v="5"/>
    <x v="2"/>
    <x v="2"/>
  </r>
  <r>
    <s v="6750002935"/>
    <d v="2019-07-31T00:00:00"/>
    <s v="ZBE1"/>
    <s v="ENL - Inv. Take Order"/>
    <s v="0017550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31017"/>
    <s v="Richoco Wfr 58g"/>
    <n v="7"/>
    <n v="7"/>
    <s v="CTN"/>
    <s v="CTN"/>
    <n v="313636"/>
    <n v="313636"/>
    <s v=""/>
    <n v="2195452"/>
    <n v="0"/>
    <n v="219545"/>
    <n v="2414.9969999999998"/>
    <s v="VND"/>
    <s v=""/>
    <s v=""/>
    <s v="2900003143"/>
    <s v=""/>
    <s v="V01H010001"/>
    <s v="2101"/>
    <s v="Complete"/>
    <s v=""/>
    <s v="C6703351"/>
    <s v="BIG C - HUE"/>
    <s v="MTN"/>
    <n v="7"/>
    <x v="2"/>
    <x v="2"/>
  </r>
  <r>
    <s v="6750002935"/>
    <d v="2019-07-31T00:00:00"/>
    <s v="ZBE1"/>
    <s v="ENL - Inv. Take Order"/>
    <s v="0017550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3143"/>
    <s v=""/>
    <s v="V01H010001"/>
    <s v="2101"/>
    <s v="Complete"/>
    <s v=""/>
    <s v="C6703351"/>
    <s v="BIG C - HUE"/>
    <s v="MTN"/>
    <n v="3"/>
    <x v="2"/>
    <x v="2"/>
  </r>
  <r>
    <s v="6750002937"/>
    <d v="2019-07-31T00:00:00"/>
    <s v="ZBE1"/>
    <s v="ENL - Inv. Take Order"/>
    <s v="0017551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6"/>
    <n v="1173.001"/>
    <s v="VND"/>
    <s v=""/>
    <s v=""/>
    <s v="2900003128"/>
    <s v=""/>
    <s v="V01H010001"/>
    <s v="2101"/>
    <s v="Complete"/>
    <s v=""/>
    <s v="C6703333"/>
    <s v="BIG C - CAN THO"/>
    <s v="MTS"/>
    <n v="5"/>
    <x v="1"/>
    <x v="1"/>
  </r>
  <r>
    <s v="6750002937"/>
    <d v="2019-07-31T00:00:00"/>
    <s v="ZBE1"/>
    <s v="ENL - Inv. Take Order"/>
    <s v="0017551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3128"/>
    <s v=""/>
    <s v="V01H010001"/>
    <s v="2101"/>
    <s v="Complete"/>
    <s v=""/>
    <s v="C6703333"/>
    <s v="BIG C - CAN THO"/>
    <s v="MTS"/>
    <n v="3"/>
    <x v="1"/>
    <x v="1"/>
  </r>
  <r>
    <s v="6750002937"/>
    <d v="2019-07-31T00:00:00"/>
    <s v="ZBE1"/>
    <s v="ENL - Inv. Take Order"/>
    <s v="0017551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3128"/>
    <s v=""/>
    <s v="V01H010001"/>
    <s v="2101"/>
    <s v="Complete"/>
    <s v=""/>
    <s v="C6703333"/>
    <s v="BIG C - CAN THO"/>
    <s v="MTS"/>
    <n v="1"/>
    <x v="1"/>
    <x v="1"/>
  </r>
  <r>
    <s v="6750002937"/>
    <d v="2019-07-31T00:00:00"/>
    <s v="ZBE1"/>
    <s v="ENL - Inv. Take Order"/>
    <s v="0017551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03128"/>
    <s v=""/>
    <s v="V01H010001"/>
    <s v="2101"/>
    <s v="Complete"/>
    <s v=""/>
    <s v="C6703333"/>
    <s v="BIG C - CAN THO"/>
    <s v="MTS"/>
    <n v="3"/>
    <x v="1"/>
    <x v="1"/>
  </r>
  <r>
    <s v="6750002940"/>
    <d v="2019-07-31T00:00:00"/>
    <s v="ZBE1"/>
    <s v="ENL - Inv. Take Order"/>
    <s v="0017552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9700"/>
    <n v="119700"/>
    <s v=""/>
    <n v="1197003"/>
    <n v="-357547"/>
    <n v="119699"/>
    <n v="1316.702"/>
    <s v="VND"/>
    <s v=""/>
    <s v=""/>
    <s v="2900003129"/>
    <s v=""/>
    <s v="V01H010001"/>
    <s v="2101"/>
    <s v="Complete"/>
    <s v=""/>
    <s v="C6703333"/>
    <s v="BIG C - CAN THO"/>
    <s v="MTS"/>
    <n v="10"/>
    <x v="1"/>
    <x v="1"/>
  </r>
  <r>
    <s v="6750002940"/>
    <d v="2019-07-31T00:00:00"/>
    <s v="ZBE1"/>
    <s v="ENL - Inv. Take Order"/>
    <s v="0017552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3129"/>
    <s v=""/>
    <s v="V01H010001"/>
    <s v="2101"/>
    <s v="Complete"/>
    <s v=""/>
    <s v="C6703333"/>
    <s v="BIG C - CAN THO"/>
    <s v="MTS"/>
    <n v="1"/>
    <x v="1"/>
    <x v="1"/>
  </r>
  <r>
    <s v="6750002940"/>
    <d v="2019-07-31T00:00:00"/>
    <s v="ZBE1"/>
    <s v="ENL - Inv. Take Order"/>
    <s v="0017552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129"/>
    <s v=""/>
    <s v="V01H010001"/>
    <s v="2101"/>
    <s v="Complete"/>
    <s v=""/>
    <s v="C6703333"/>
    <s v="BIG C - CAN THO"/>
    <s v="MTS"/>
    <n v="1"/>
    <x v="1"/>
    <x v="1"/>
  </r>
  <r>
    <s v="6750002940"/>
    <d v="2019-07-31T00:00:00"/>
    <s v="ZBE1"/>
    <s v="ENL - Inv. Take Order"/>
    <s v="0017552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3129"/>
    <s v=""/>
    <s v="V01H010001"/>
    <s v="2101"/>
    <s v="Complete"/>
    <s v=""/>
    <s v="C6703333"/>
    <s v="BIG C - CAN THO"/>
    <s v="MTS"/>
    <n v="1"/>
    <x v="1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19700"/>
    <n v="119700"/>
    <s v=""/>
    <n v="478801"/>
    <n v="-143019"/>
    <n v="47880"/>
    <n v="526.68100000000004"/>
    <s v="VND"/>
    <s v=""/>
    <s v=""/>
    <s v="2900003131"/>
    <s v=""/>
    <s v="V01H010001"/>
    <s v="2101"/>
    <s v="Complete"/>
    <s v=""/>
    <s v="C6703335"/>
    <s v="BIG C - DA LAT"/>
    <s v="MTS"/>
    <n v="4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3131"/>
    <s v=""/>
    <s v="V01H010001"/>
    <s v="2101"/>
    <s v="Complete"/>
    <s v=""/>
    <s v="C6703335"/>
    <s v="BIG C - DA LAT"/>
    <s v="MTS"/>
    <n v="1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3131"/>
    <s v=""/>
    <s v="V01H010001"/>
    <s v="2101"/>
    <s v="Complete"/>
    <s v=""/>
    <s v="C6703335"/>
    <s v="BIG C - DA LAT"/>
    <s v="MTS"/>
    <n v="3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1"/>
    <n v="1034.999"/>
    <s v="VND"/>
    <s v=""/>
    <s v=""/>
    <s v="2900003131"/>
    <s v=""/>
    <s v="V01H010001"/>
    <s v="2101"/>
    <s v="Complete"/>
    <s v=""/>
    <s v="C6703335"/>
    <s v="BIG C - DA LAT"/>
    <s v="MTS"/>
    <n v="3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131"/>
    <s v=""/>
    <s v="V01H010001"/>
    <s v="2101"/>
    <s v="Complete"/>
    <s v=""/>
    <s v="C6703335"/>
    <s v="BIG C - DA LAT"/>
    <s v="MTS"/>
    <n v="1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131"/>
    <s v=""/>
    <s v="V01H010001"/>
    <s v="2101"/>
    <s v="Complete"/>
    <s v=""/>
    <s v="C6703335"/>
    <s v="BIG C - DA LAT"/>
    <s v="MTS"/>
    <n v="2"/>
    <x v="3"/>
    <x v="1"/>
  </r>
  <r>
    <s v="6750002943"/>
    <d v="2019-07-31T00:00:00"/>
    <s v="ZBE1"/>
    <s v="ENL - Inv. Take Order"/>
    <s v="0017553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0"/>
    <n v="1034.998"/>
    <s v="VND"/>
    <s v=""/>
    <s v=""/>
    <s v="2900003131"/>
    <s v=""/>
    <s v="V01H010001"/>
    <s v="2101"/>
    <s v="Complete"/>
    <s v=""/>
    <s v="C6703335"/>
    <s v="BIG C - DA LAT"/>
    <s v="MTS"/>
    <n v="3"/>
    <x v="3"/>
    <x v="1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19701"/>
    <n v="119701"/>
    <s v=""/>
    <n v="239401"/>
    <n v="-71509"/>
    <n v="23940"/>
    <n v="263.34100000000001"/>
    <s v="VND"/>
    <s v=""/>
    <s v=""/>
    <s v="2900003135"/>
    <s v=""/>
    <s v="V01H010001"/>
    <s v="2101"/>
    <s v="Complete"/>
    <s v=""/>
    <s v="C6703349"/>
    <s v="BIG C - QUY NHON"/>
    <s v="MTN"/>
    <n v="2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455"/>
    <n v="355455"/>
    <s v=""/>
    <n v="710910"/>
    <n v="0"/>
    <n v="71091"/>
    <n v="782.00099999999998"/>
    <s v="VND"/>
    <s v=""/>
    <s v=""/>
    <s v="2900003135"/>
    <s v=""/>
    <s v="V01H010001"/>
    <s v="2101"/>
    <s v="Complete"/>
    <s v=""/>
    <s v="C6703349"/>
    <s v="BIG C - QUY NHON"/>
    <s v="MTN"/>
    <n v="2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273"/>
    <n v="213273"/>
    <s v=""/>
    <n v="1066365"/>
    <n v="0"/>
    <n v="106636"/>
    <n v="1173.001"/>
    <s v="VND"/>
    <s v=""/>
    <s v=""/>
    <s v="2900003135"/>
    <s v=""/>
    <s v="V01H010001"/>
    <s v="2101"/>
    <s v="Complete"/>
    <s v=""/>
    <s v="C6703349"/>
    <s v="BIG C - QUY NHON"/>
    <s v="MTN"/>
    <n v="5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636"/>
    <n v="313636"/>
    <s v=""/>
    <n v="627272"/>
    <n v="0"/>
    <n v="62727"/>
    <n v="689.99900000000002"/>
    <s v="VND"/>
    <s v=""/>
    <s v=""/>
    <s v="2900003135"/>
    <s v=""/>
    <s v="V01H010001"/>
    <s v="2101"/>
    <s v="Complete"/>
    <s v=""/>
    <s v="C6703349"/>
    <s v="BIG C - QUY NHON"/>
    <s v="MTN"/>
    <n v="2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135"/>
    <s v=""/>
    <s v="V01H010001"/>
    <s v="2101"/>
    <s v="Complete"/>
    <s v=""/>
    <s v="C6703349"/>
    <s v="BIG C - QUY NHON"/>
    <s v="MTN"/>
    <n v="1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545"/>
    <n v="334545"/>
    <s v=""/>
    <n v="669090"/>
    <n v="0"/>
    <n v="66909"/>
    <n v="735.99900000000002"/>
    <s v="VND"/>
    <s v=""/>
    <s v=""/>
    <s v="2900003135"/>
    <s v=""/>
    <s v="V01H010001"/>
    <s v="2101"/>
    <s v="Complete"/>
    <s v=""/>
    <s v="C6703349"/>
    <s v="BIG C - QUY NHON"/>
    <s v="MTN"/>
    <n v="2"/>
    <x v="2"/>
    <x v="2"/>
  </r>
  <r>
    <s v="6750002944"/>
    <d v="2019-07-31T00:00:00"/>
    <s v="ZBE1"/>
    <s v="ENL - Inv. Take Order"/>
    <s v="001755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03135"/>
    <s v=""/>
    <s v="V01H010001"/>
    <s v="2101"/>
    <s v="Complete"/>
    <s v=""/>
    <s v="C6703349"/>
    <s v="BIG C - QUY NHON"/>
    <s v="MTN"/>
    <n v="1"/>
    <x v="2"/>
    <x v="2"/>
  </r>
  <r>
    <s v="6750002945"/>
    <d v="2019-07-31T00:00:00"/>
    <s v="ZBE1"/>
    <s v="ENL - Inv. Take Order"/>
    <s v="0017555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4"/>
    <n v="469.2"/>
    <s v="VND"/>
    <s v=""/>
    <s v=""/>
    <s v="2900003144"/>
    <s v=""/>
    <s v="V01H010001"/>
    <s v="2101"/>
    <s v="Complete"/>
    <s v=""/>
    <s v="C6703349"/>
    <s v="BIG C - QUY NHON"/>
    <s v="MTN"/>
    <n v="2"/>
    <x v="2"/>
    <x v="2"/>
  </r>
  <r>
    <s v="6750002945"/>
    <d v="2019-07-31T00:00:00"/>
    <s v="ZBE1"/>
    <s v="ENL - Inv. Take Order"/>
    <s v="0017555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636"/>
    <n v="313636"/>
    <s v=""/>
    <n v="313636"/>
    <n v="0"/>
    <n v="31364"/>
    <n v="345"/>
    <s v="VND"/>
    <s v=""/>
    <s v=""/>
    <s v="2900003144"/>
    <s v=""/>
    <s v="V01H010001"/>
    <s v="2101"/>
    <s v="Complete"/>
    <s v=""/>
    <s v="C6703349"/>
    <s v="BIG C - QUY NHON"/>
    <s v="MTN"/>
    <n v="1"/>
    <x v="2"/>
    <x v="2"/>
  </r>
  <r>
    <s v="6750002945"/>
    <d v="2019-07-31T00:00:00"/>
    <s v="ZBE1"/>
    <s v="ENL - Inv. Take Order"/>
    <s v="0017555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144"/>
    <s v=""/>
    <s v="V01H010001"/>
    <s v="2101"/>
    <s v="Complete"/>
    <s v=""/>
    <s v="C6703349"/>
    <s v="BIG C - QUY NHON"/>
    <s v="MTN"/>
    <n v="1"/>
    <x v="2"/>
    <x v="2"/>
  </r>
  <r>
    <s v="6750002946"/>
    <d v="2019-07-31T00:00:00"/>
    <s v="ZBE1"/>
    <s v="ENL - Inv. Take Order"/>
    <s v="001755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463"/>
    <s v="Na 8,5g"/>
    <n v="13"/>
    <n v="13"/>
    <s v="CTN"/>
    <s v="CTN"/>
    <n v="119700"/>
    <n v="119700"/>
    <s v=""/>
    <n v="1556105"/>
    <n v="-464810"/>
    <n v="155611"/>
    <n v="1711.7159999999999"/>
    <s v="VND"/>
    <s v=""/>
    <s v=""/>
    <s v="2900003140"/>
    <s v=""/>
    <s v="V01H010001"/>
    <s v="2101"/>
    <s v="Complete"/>
    <s v=""/>
    <s v="C6703357"/>
    <s v="BIG C - BAC GIANG"/>
    <s v="MTN"/>
    <n v="13"/>
    <x v="4"/>
    <x v="2"/>
  </r>
  <r>
    <s v="6750002946"/>
    <d v="2019-07-31T00:00:00"/>
    <s v="ZBE1"/>
    <s v="ENL - Inv. Take Order"/>
    <s v="001755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555"/>
    <s v="Na 17g - MT"/>
    <n v="15"/>
    <n v="15"/>
    <s v="CTN"/>
    <s v="CTN"/>
    <n v="213273"/>
    <n v="213273"/>
    <s v=""/>
    <n v="3199095"/>
    <n v="0"/>
    <n v="319909"/>
    <n v="3519.0039999999999"/>
    <s v="VND"/>
    <s v=""/>
    <s v=""/>
    <s v="2900003140"/>
    <s v=""/>
    <s v="V01H010001"/>
    <s v="2101"/>
    <s v="Complete"/>
    <s v=""/>
    <s v="C6703357"/>
    <s v="BIG C - BAC GIANG"/>
    <s v="MTN"/>
    <n v="15"/>
    <x v="4"/>
    <x v="2"/>
  </r>
  <r>
    <s v="6750002946"/>
    <d v="2019-07-31T00:00:00"/>
    <s v="ZBE1"/>
    <s v="ENL - Inv. Take Order"/>
    <s v="001755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636"/>
    <n v="313636"/>
    <s v=""/>
    <n v="313636"/>
    <n v="0"/>
    <n v="31364"/>
    <n v="345"/>
    <s v="VND"/>
    <s v=""/>
    <s v=""/>
    <s v="2900003140"/>
    <s v=""/>
    <s v="V01H010001"/>
    <s v="2101"/>
    <s v="Complete"/>
    <s v=""/>
    <s v="C6703357"/>
    <s v="BIG C - BAC GIANG"/>
    <s v="MTN"/>
    <n v="1"/>
    <x v="4"/>
    <x v="2"/>
  </r>
  <r>
    <s v="6750002947"/>
    <d v="2019-07-31T00:00:00"/>
    <s v="ZBE1"/>
    <s v="ENL - Inv. Take Order"/>
    <s v="001755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9700"/>
    <n v="119700"/>
    <s v=""/>
    <n v="598502"/>
    <n v="-178773"/>
    <n v="59850"/>
    <n v="658.35199999999998"/>
    <s v="VND"/>
    <s v=""/>
    <s v=""/>
    <s v="2900003141"/>
    <s v=""/>
    <s v="V01H010001"/>
    <s v="2101"/>
    <s v="Complete"/>
    <s v=""/>
    <s v="C6703358"/>
    <s v="BIG C - HO GUOM"/>
    <s v="MTN"/>
    <n v="5"/>
    <x v="4"/>
    <x v="2"/>
  </r>
  <r>
    <s v="6750002947"/>
    <d v="2019-07-31T00:00:00"/>
    <s v="ZBE1"/>
    <s v="ENL - Inv. Take Order"/>
    <s v="001755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455"/>
    <n v="355455"/>
    <s v=""/>
    <n v="355455"/>
    <n v="0"/>
    <n v="35546"/>
    <n v="391.00099999999998"/>
    <s v="VND"/>
    <s v=""/>
    <s v=""/>
    <s v="2900003141"/>
    <s v=""/>
    <s v="V01H010001"/>
    <s v="2101"/>
    <s v="Complete"/>
    <s v=""/>
    <s v="C6703358"/>
    <s v="BIG C - HO GUOM"/>
    <s v="MTN"/>
    <n v="1"/>
    <x v="4"/>
    <x v="2"/>
  </r>
  <r>
    <s v="6750002947"/>
    <d v="2019-07-31T00:00:00"/>
    <s v="ZBE1"/>
    <s v="ENL - Inv. Take Order"/>
    <s v="001755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273"/>
    <n v="213273"/>
    <s v=""/>
    <n v="1279638"/>
    <n v="0"/>
    <n v="127963"/>
    <n v="1407.6010000000001"/>
    <s v="VND"/>
    <s v=""/>
    <s v=""/>
    <s v="2900003141"/>
    <s v=""/>
    <s v="V01H010001"/>
    <s v="2101"/>
    <s v="Complete"/>
    <s v=""/>
    <s v="C6703358"/>
    <s v="BIG C - HO GUOM"/>
    <s v="MTN"/>
    <n v="6"/>
    <x v="4"/>
    <x v="2"/>
  </r>
  <r>
    <s v="6750002947"/>
    <d v="2019-07-31T00:00:00"/>
    <s v="ZBE1"/>
    <s v="ENL - Inv. Take Order"/>
    <s v="001755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3141"/>
    <s v=""/>
    <s v="V01H010001"/>
    <s v="2101"/>
    <s v="Complete"/>
    <s v=""/>
    <s v="C6703358"/>
    <s v="BIG C - HO GUOM"/>
    <s v="MTN"/>
    <n v="1"/>
    <x v="4"/>
    <x v="2"/>
  </r>
  <r>
    <s v="6750002947"/>
    <d v="2019-07-31T00:00:00"/>
    <s v="ZBE1"/>
    <s v="ENL - Inv. Take Order"/>
    <s v="0017557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3141"/>
    <s v=""/>
    <s v="V01H010001"/>
    <s v="2101"/>
    <s v="Complete"/>
    <s v=""/>
    <s v="C6703358"/>
    <s v="BIG C - HO GUOM"/>
    <s v="MTN"/>
    <n v="2"/>
    <x v="4"/>
    <x v="2"/>
  </r>
  <r>
    <s v="6750002948"/>
    <d v="2019-07-31T00:00:00"/>
    <s v="ZBE1"/>
    <s v="ENL - Inv. Take Order"/>
    <s v="001755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9700"/>
    <n v="119700"/>
    <s v=""/>
    <n v="598502"/>
    <n v="-178773"/>
    <n v="59850"/>
    <n v="658.35199999999998"/>
    <s v="VND"/>
    <s v=""/>
    <s v=""/>
    <s v="2900003142"/>
    <s v=""/>
    <s v="V01H010001"/>
    <s v="2101"/>
    <s v="Complete"/>
    <s v=""/>
    <s v="C6703362"/>
    <s v="BIG C - LE TRONG TAN"/>
    <s v="MTN"/>
    <n v="5"/>
    <x v="4"/>
    <x v="2"/>
  </r>
  <r>
    <s v="6750002948"/>
    <d v="2019-07-31T00:00:00"/>
    <s v="ZBE1"/>
    <s v="ENL - Inv. Take Order"/>
    <s v="001755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273"/>
    <n v="213273"/>
    <s v=""/>
    <n v="639819"/>
    <n v="0"/>
    <n v="63982"/>
    <n v="703.80100000000004"/>
    <s v="VND"/>
    <s v=""/>
    <s v=""/>
    <s v="2900003142"/>
    <s v=""/>
    <s v="V01H010001"/>
    <s v="2101"/>
    <s v="Complete"/>
    <s v=""/>
    <s v="C6703362"/>
    <s v="BIG C - LE TRONG TAN"/>
    <s v="MTN"/>
    <n v="3"/>
    <x v="4"/>
    <x v="2"/>
  </r>
  <r>
    <s v="6750002948"/>
    <d v="2019-07-31T00:00:00"/>
    <s v="ZBE1"/>
    <s v="ENL - Inv. Take Order"/>
    <s v="001755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445"/>
    <s v="Na 58g"/>
    <n v="6"/>
    <n v="6"/>
    <s v="CTN"/>
    <s v="CTN"/>
    <n v="313636"/>
    <n v="313636"/>
    <s v=""/>
    <n v="1881816"/>
    <n v="0"/>
    <n v="188181"/>
    <n v="2069.9969999999998"/>
    <s v="VND"/>
    <s v=""/>
    <s v=""/>
    <s v="2900003142"/>
    <s v=""/>
    <s v="V01H010001"/>
    <s v="2101"/>
    <s v="Complete"/>
    <s v=""/>
    <s v="C6703362"/>
    <s v="BIG C - LE TRONG TAN"/>
    <s v="MTN"/>
    <n v="6"/>
    <x v="4"/>
    <x v="2"/>
  </r>
  <r>
    <s v="6750002948"/>
    <d v="2019-07-31T00:00:00"/>
    <s v="ZBE1"/>
    <s v="ENL - Inv. Take Order"/>
    <s v="001755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636"/>
    <n v="313636"/>
    <s v=""/>
    <n v="940908"/>
    <n v="0"/>
    <n v="94091"/>
    <n v="1034.999"/>
    <s v="VND"/>
    <s v=""/>
    <s v=""/>
    <s v="2900003142"/>
    <s v=""/>
    <s v="V01H010001"/>
    <s v="2101"/>
    <s v="Complete"/>
    <s v=""/>
    <s v="C6703362"/>
    <s v="BIG C - LE TRONG TAN"/>
    <s v="MTN"/>
    <n v="3"/>
    <x v="4"/>
    <x v="2"/>
  </r>
  <r>
    <s v="6750002948"/>
    <d v="2019-07-31T00:00:00"/>
    <s v="ZBE1"/>
    <s v="ENL - Inv. Take Order"/>
    <s v="001755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545"/>
    <n v="334545"/>
    <s v=""/>
    <n v="1003635"/>
    <n v="0"/>
    <n v="100364"/>
    <n v="1103.999"/>
    <s v="VND"/>
    <s v=""/>
    <s v=""/>
    <s v="2900003142"/>
    <s v=""/>
    <s v="V01H010001"/>
    <s v="2101"/>
    <s v="Complete"/>
    <s v=""/>
    <s v="C6703362"/>
    <s v="BIG C - LE TRONG TAN"/>
    <s v="MTN"/>
    <n v="3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455"/>
    <n v="155455"/>
    <s v=""/>
    <n v="310910"/>
    <n v="0"/>
    <n v="31091"/>
    <n v="342.00099999999998"/>
    <s v="VND"/>
    <s v=""/>
    <s v=""/>
    <s v="2900003165"/>
    <s v=""/>
    <s v="V01H010001"/>
    <s v="2101"/>
    <s v="Complete"/>
    <s v=""/>
    <s v="C6703358"/>
    <s v="BIG C - HO GUOM"/>
    <s v="MTN"/>
    <n v="2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273"/>
    <n v="213273"/>
    <s v=""/>
    <n v="426546"/>
    <n v="0"/>
    <n v="42655"/>
    <n v="469.20100000000002"/>
    <s v="VND"/>
    <s v=""/>
    <s v=""/>
    <s v="2900003165"/>
    <s v=""/>
    <s v="V01H010001"/>
    <s v="2101"/>
    <s v="Complete"/>
    <s v=""/>
    <s v="C6703358"/>
    <s v="BIG C - HO GUOM"/>
    <s v="MTN"/>
    <n v="2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636"/>
    <n v="313636"/>
    <s v=""/>
    <n v="940908"/>
    <n v="0"/>
    <n v="94090"/>
    <n v="1034.998"/>
    <s v="VND"/>
    <s v=""/>
    <s v=""/>
    <s v="2900003165"/>
    <s v=""/>
    <s v="V01H010001"/>
    <s v="2101"/>
    <s v="Complete"/>
    <s v=""/>
    <s v="C6703358"/>
    <s v="BIG C - HO GUOM"/>
    <s v="MTN"/>
    <n v="3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636"/>
    <n v="313636"/>
    <s v=""/>
    <n v="627272"/>
    <n v="0"/>
    <n v="62727"/>
    <n v="689.99900000000002"/>
    <s v="VND"/>
    <s v=""/>
    <s v=""/>
    <s v="2900003165"/>
    <s v=""/>
    <s v="V01H010001"/>
    <s v="2101"/>
    <s v="Complete"/>
    <s v=""/>
    <s v="C6703358"/>
    <s v="BIG C - HO GUOM"/>
    <s v="MTN"/>
    <n v="2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545"/>
    <n v="334545"/>
    <s v=""/>
    <n v="334545"/>
    <n v="0"/>
    <n v="33455"/>
    <n v="368"/>
    <s v="VND"/>
    <s v=""/>
    <s v=""/>
    <s v="2900003165"/>
    <s v=""/>
    <s v="V01H010001"/>
    <s v="2101"/>
    <s v="Complete"/>
    <s v=""/>
    <s v="C6703358"/>
    <s v="BIG C - HO GUOM"/>
    <s v="MTN"/>
    <n v="1"/>
    <x v="4"/>
    <x v="2"/>
  </r>
  <r>
    <s v="6750002953"/>
    <d v="2019-07-31T00:00:00"/>
    <s v="ZBE1"/>
    <s v="ENL - Inv. Take Order"/>
    <s v="0017610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03165"/>
    <s v=""/>
    <s v="V01H010001"/>
    <s v="2101"/>
    <s v="Complete"/>
    <s v=""/>
    <s v="C6703358"/>
    <s v="BIG C - HO GUOM"/>
    <s v="MTN"/>
    <n v="2"/>
    <x v="4"/>
    <x v="2"/>
  </r>
  <r>
    <s v="6750002960"/>
    <d v="2019-07-31T00:00:00"/>
    <s v="ZBE1"/>
    <s v="ENL - Inv. Take Order"/>
    <s v="0017621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350"/>
    <n v="350"/>
    <s v="CTN"/>
    <s v="CTN"/>
    <n v="108192"/>
    <n v="108192"/>
    <s v=""/>
    <n v="37867175"/>
    <n v="-11310975"/>
    <n v="3786718"/>
    <n v="41653.892999999996"/>
    <s v="VND"/>
    <s v=""/>
    <s v=""/>
    <s v="2900003120"/>
    <s v=""/>
    <s v="V01H030001"/>
    <s v="2103"/>
    <s v="Complete"/>
    <s v=""/>
    <s v="C6709149"/>
    <s v=""/>
    <s v=""/>
    <n v="350"/>
    <x v="0"/>
    <x v="2"/>
  </r>
  <r>
    <s v="6750002961"/>
    <d v="2019-07-31T00:00:00"/>
    <s v="ZBE1"/>
    <s v="ENL - Inv. Take Order"/>
    <s v="0017622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350"/>
    <n v="350"/>
    <s v="CTN"/>
    <s v="CTN"/>
    <n v="108192"/>
    <n v="108192"/>
    <s v=""/>
    <n v="37867175"/>
    <n v="-11310975"/>
    <n v="3786718"/>
    <n v="41653.892999999996"/>
    <s v="VND"/>
    <s v=""/>
    <s v=""/>
    <s v="2900003121"/>
    <s v=""/>
    <s v="V01H030001"/>
    <s v="2103"/>
    <s v="Complete"/>
    <s v=""/>
    <s v="C6709149"/>
    <s v=""/>
    <s v=""/>
    <n v="350"/>
    <x v="0"/>
    <x v="2"/>
  </r>
  <r>
    <s v="6750002962"/>
    <d v="2019-07-31T00:00:00"/>
    <s v="ZBE1"/>
    <s v="ENL - Inv. Take Order"/>
    <s v="0017623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n v="350"/>
    <n v="350"/>
    <s v="CTN"/>
    <s v="CTN"/>
    <n v="108192"/>
    <n v="108192"/>
    <s v=""/>
    <n v="37867175"/>
    <n v="-11310975"/>
    <n v="3786718"/>
    <n v="41653.892999999996"/>
    <s v="VND"/>
    <s v=""/>
    <s v=""/>
    <s v="2900003122"/>
    <s v=""/>
    <s v="V01H030001"/>
    <s v="2103"/>
    <s v="Complete"/>
    <s v=""/>
    <s v="C6709149"/>
    <s v=""/>
    <s v=""/>
    <n v="350"/>
    <x v="0"/>
    <x v="2"/>
  </r>
  <r>
    <s v="6750002963"/>
    <d v="2019-07-31T00:00:00"/>
    <s v="ZBE1"/>
    <s v="ENL - Inv. Take Order"/>
    <s v="001762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350"/>
    <n v="350"/>
    <s v="CTN"/>
    <s v="CTN"/>
    <n v="176640"/>
    <n v="176640"/>
    <s v=""/>
    <n v="61824000"/>
    <n v="0"/>
    <n v="6182400"/>
    <n v="68006.399999999994"/>
    <s v="VND"/>
    <s v=""/>
    <s v=""/>
    <s v="2900003152"/>
    <s v=""/>
    <s v="V01H030001"/>
    <s v="2103"/>
    <s v="Complete"/>
    <s v=""/>
    <s v="C6709149"/>
    <s v=""/>
    <s v=""/>
    <n v="350"/>
    <x v="0"/>
    <x v="2"/>
  </r>
  <r>
    <s v="6750002964"/>
    <d v="2019-07-31T00:00:00"/>
    <s v="ZBE1"/>
    <s v="ENL - Inv. Take Order"/>
    <s v="0017625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350"/>
    <n v="350"/>
    <s v="CTN"/>
    <s v="CTN"/>
    <n v="176640"/>
    <n v="176640"/>
    <s v=""/>
    <n v="61824000"/>
    <n v="0"/>
    <n v="6182400"/>
    <n v="68006.399999999994"/>
    <s v="VND"/>
    <s v=""/>
    <s v=""/>
    <s v="2900003153"/>
    <s v=""/>
    <s v="V01H030001"/>
    <s v="2103"/>
    <s v="Complete"/>
    <s v=""/>
    <s v="C6709149"/>
    <s v=""/>
    <s v=""/>
    <n v="350"/>
    <x v="0"/>
    <x v="2"/>
  </r>
  <r>
    <s v="6750002965"/>
    <d v="2019-07-31T00:00:00"/>
    <s v="ZBE1"/>
    <s v="ENL - Inv. Take Order"/>
    <s v="0017626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350"/>
    <n v="350"/>
    <s v="CTN"/>
    <s v="CTN"/>
    <n v="176640"/>
    <n v="176640"/>
    <s v=""/>
    <n v="61824000"/>
    <n v="0"/>
    <n v="6182400"/>
    <n v="68006.399999999994"/>
    <s v="VND"/>
    <s v=""/>
    <s v=""/>
    <s v="2900003154"/>
    <s v=""/>
    <s v="V01H030001"/>
    <s v="2103"/>
    <s v="Complete"/>
    <s v=""/>
    <s v="C6709149"/>
    <s v=""/>
    <s v=""/>
    <n v="350"/>
    <x v="0"/>
    <x v="2"/>
  </r>
  <r>
    <s v="6750002966"/>
    <d v="2019-07-31T00:00:00"/>
    <s v="ZBE1"/>
    <s v="ENL - Inv. Take Order"/>
    <s v="0017627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300"/>
    <n v="300"/>
    <s v="CTN"/>
    <s v="CTN"/>
    <n v="234600"/>
    <n v="234600"/>
    <s v=""/>
    <n v="70380000"/>
    <n v="-12420000"/>
    <n v="7038000"/>
    <n v="77418"/>
    <s v="VND"/>
    <s v=""/>
    <s v=""/>
    <s v="2900003155"/>
    <s v=""/>
    <s v="V01H030001"/>
    <s v="2103"/>
    <s v="Complete"/>
    <s v=""/>
    <s v="C6709149"/>
    <s v=""/>
    <s v=""/>
    <n v="300"/>
    <x v="0"/>
    <x v="2"/>
  </r>
  <r>
    <s v="6750002968"/>
    <d v="2019-07-31T00:00:00"/>
    <s v="ZBE1"/>
    <s v="ENL - Inv. Take Order"/>
    <s v="0017629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100"/>
    <n v="100"/>
    <s v="CTN"/>
    <s v="CTN"/>
    <n v="176640"/>
    <n v="176640"/>
    <s v=""/>
    <n v="17664000"/>
    <n v="0"/>
    <n v="1766400"/>
    <n v="19430.400000000001"/>
    <s v="VND"/>
    <s v=""/>
    <s v=""/>
    <s v="2900003157"/>
    <s v=""/>
    <s v="V01H030001"/>
    <s v="2103"/>
    <s v="Complete"/>
    <s v=""/>
    <s v="C6709149"/>
    <s v=""/>
    <s v=""/>
    <n v="100"/>
    <x v="0"/>
    <x v="2"/>
  </r>
  <r>
    <s v="6750002968"/>
    <d v="2019-07-31T00:00:00"/>
    <s v="ZBE1"/>
    <s v="ENL - Inv. Take Order"/>
    <s v="0017629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00"/>
    <n v="100"/>
    <s v="CTN"/>
    <s v="CTN"/>
    <n v="234600"/>
    <n v="234600"/>
    <s v=""/>
    <n v="23460000"/>
    <n v="-4140000"/>
    <n v="2346000"/>
    <n v="25806"/>
    <s v="VND"/>
    <s v=""/>
    <s v=""/>
    <s v="2900003157"/>
    <s v=""/>
    <s v="V01H030001"/>
    <s v="2103"/>
    <s v="Complete"/>
    <s v=""/>
    <s v="C6709149"/>
    <s v=""/>
    <s v=""/>
    <n v="100"/>
    <x v="0"/>
    <x v="2"/>
  </r>
  <r>
    <s v="6750002968"/>
    <d v="2019-07-31T00:00:00"/>
    <s v="ZBE1"/>
    <s v="ENL - Inv. Take Order"/>
    <s v="0017629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100"/>
    <n v="100"/>
    <s v="CTN"/>
    <s v="CTN"/>
    <n v="234600"/>
    <n v="234600"/>
    <s v=""/>
    <n v="23460000"/>
    <n v="-4140000"/>
    <n v="2346000"/>
    <n v="25806"/>
    <s v="VND"/>
    <s v=""/>
    <s v=""/>
    <s v="2900003157"/>
    <s v=""/>
    <s v="V01H030001"/>
    <s v="2103"/>
    <s v="Complete"/>
    <s v=""/>
    <s v="C6709149"/>
    <s v=""/>
    <s v=""/>
    <n v="100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30"/>
    <n v="30"/>
    <s v="CTN"/>
    <s v="CTN"/>
    <n v="312800"/>
    <n v="312800"/>
    <s v=""/>
    <n v="9384000"/>
    <n v="0"/>
    <n v="938400"/>
    <n v="10322.4"/>
    <s v="VND"/>
    <s v=""/>
    <s v=""/>
    <s v="2900003167"/>
    <s v=""/>
    <s v="V01H030001"/>
    <s v="2103"/>
    <s v="Complete"/>
    <s v=""/>
    <s v="C6709149"/>
    <s v=""/>
    <s v=""/>
    <n v="30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67"/>
    <s v=""/>
    <s v="V01H030001"/>
    <s v="2103"/>
    <s v="Complete"/>
    <s v=""/>
    <s v="C6709149"/>
    <s v=""/>
    <s v=""/>
    <n v="50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65"/>
    <n v="65"/>
    <s v="CTN"/>
    <s v="CTN"/>
    <n v="176640"/>
    <n v="176640"/>
    <s v=""/>
    <n v="11481600"/>
    <n v="0"/>
    <n v="1148160"/>
    <n v="12629.76"/>
    <s v="VND"/>
    <s v=""/>
    <s v=""/>
    <s v="2900003167"/>
    <s v=""/>
    <s v="V01H030001"/>
    <s v="2103"/>
    <s v="Complete"/>
    <s v=""/>
    <s v="C6709149"/>
    <s v=""/>
    <s v=""/>
    <n v="65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50"/>
    <n v="50"/>
    <s v="CTN"/>
    <s v="CTN"/>
    <n v="159528"/>
    <n v="159528"/>
    <s v=""/>
    <n v="7976400"/>
    <n v="-1407600"/>
    <n v="797640"/>
    <n v="8774.0400000000009"/>
    <s v="VND"/>
    <s v=""/>
    <s v=""/>
    <s v="2900003167"/>
    <s v=""/>
    <s v="V01H030001"/>
    <s v="2103"/>
    <s v="Complete"/>
    <s v=""/>
    <s v="C6709149"/>
    <s v=""/>
    <s v=""/>
    <n v="50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60"/>
    <n v="60"/>
    <s v="CTN"/>
    <s v="CTN"/>
    <n v="234600"/>
    <n v="234600"/>
    <s v=""/>
    <n v="14076000"/>
    <n v="-2484000"/>
    <n v="1407600"/>
    <n v="15483.6"/>
    <s v="VND"/>
    <s v=""/>
    <s v=""/>
    <s v="2900003167"/>
    <s v=""/>
    <s v="V01H030001"/>
    <s v="2103"/>
    <s v="Complete"/>
    <s v=""/>
    <s v="C6709149"/>
    <s v=""/>
    <s v=""/>
    <n v="60"/>
    <x v="0"/>
    <x v="2"/>
  </r>
  <r>
    <s v="675000296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50"/>
    <n v="50"/>
    <s v="CTN"/>
    <s v="CTN"/>
    <n v="234600"/>
    <n v="234600"/>
    <s v=""/>
    <n v="11730000"/>
    <n v="-2070000"/>
    <n v="1173000"/>
    <n v="12903"/>
    <s v="VND"/>
    <s v=""/>
    <s v=""/>
    <s v="2900003167"/>
    <s v=""/>
    <s v="V01H030001"/>
    <s v="2103"/>
    <s v="Complete"/>
    <s v=""/>
    <s v="C6709149"/>
    <s v=""/>
    <s v=""/>
    <n v="50"/>
    <x v="0"/>
    <x v="2"/>
  </r>
  <r>
    <s v="6750002971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300"/>
    <n v="300"/>
    <s v="CTN"/>
    <s v="CTN"/>
    <n v="187680"/>
    <n v="187680"/>
    <s v=""/>
    <n v="56304000"/>
    <n v="0"/>
    <n v="5630400"/>
    <n v="61934.400000000001"/>
    <s v="VND"/>
    <s v=""/>
    <s v=""/>
    <s v="2900003162"/>
    <s v=""/>
    <s v="V01H030001"/>
    <s v="2103"/>
    <s v="Complete"/>
    <s v=""/>
    <s v="C6709149"/>
    <s v=""/>
    <s v=""/>
    <n v="300"/>
    <x v="0"/>
    <x v="2"/>
  </r>
  <r>
    <s v="6750002972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100"/>
    <n v="100"/>
    <s v="CTN"/>
    <s v="CTN"/>
    <n v="312800"/>
    <n v="312800"/>
    <s v=""/>
    <n v="31280000"/>
    <n v="0"/>
    <n v="3128000"/>
    <n v="34408"/>
    <s v="VND"/>
    <s v=""/>
    <s v=""/>
    <s v="2900003163"/>
    <s v=""/>
    <s v="V01H030001"/>
    <s v="2103"/>
    <s v="Complete"/>
    <s v=""/>
    <s v="C6709149"/>
    <s v=""/>
    <s v=""/>
    <n v="100"/>
    <x v="0"/>
    <x v="2"/>
  </r>
  <r>
    <s v="6750002972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00"/>
    <n v="100"/>
    <s v="CTN"/>
    <s v="CTN"/>
    <n v="234600"/>
    <n v="234600"/>
    <s v=""/>
    <n v="23460000"/>
    <n v="-4140000"/>
    <n v="2346000"/>
    <n v="25806"/>
    <s v="VND"/>
    <s v=""/>
    <s v=""/>
    <s v="2900003163"/>
    <s v=""/>
    <s v="V01H030001"/>
    <s v="2103"/>
    <s v="Complete"/>
    <s v=""/>
    <s v="C6709149"/>
    <s v=""/>
    <s v=""/>
    <n v="100"/>
    <x v="0"/>
    <x v="2"/>
  </r>
  <r>
    <s v="6750002972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135"/>
    <n v="135"/>
    <s v="CTN"/>
    <s v="CTN"/>
    <n v="234600"/>
    <n v="234600"/>
    <s v=""/>
    <n v="31671000"/>
    <n v="-5589000"/>
    <n v="3167100"/>
    <n v="34838.1"/>
    <s v="VND"/>
    <s v=""/>
    <s v=""/>
    <s v="2900003163"/>
    <s v=""/>
    <s v="V01H030001"/>
    <s v="2103"/>
    <s v="Complete"/>
    <s v=""/>
    <s v="C6709149"/>
    <s v=""/>
    <s v=""/>
    <n v="135"/>
    <x v="0"/>
    <x v="2"/>
  </r>
  <r>
    <s v="6750002973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69"/>
    <s v=""/>
    <s v="V01H030001"/>
    <s v="2103"/>
    <s v="Complete"/>
    <s v=""/>
    <s v="C6709149"/>
    <s v=""/>
    <s v=""/>
    <n v="50"/>
    <x v="0"/>
    <x v="2"/>
  </r>
  <r>
    <s v="6750002973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50"/>
    <n v="50"/>
    <s v="CTN"/>
    <s v="CTN"/>
    <n v="159528"/>
    <n v="159528"/>
    <s v=""/>
    <n v="7976400"/>
    <n v="-1407600"/>
    <n v="797640"/>
    <n v="8774.0400000000009"/>
    <s v="VND"/>
    <s v=""/>
    <s v=""/>
    <s v="2900003169"/>
    <s v=""/>
    <s v="V01H030001"/>
    <s v="2103"/>
    <s v="Complete"/>
    <s v=""/>
    <s v="C6709149"/>
    <s v=""/>
    <s v=""/>
    <n v="50"/>
    <x v="0"/>
    <x v="2"/>
  </r>
  <r>
    <s v="6750002973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200"/>
    <n v="200"/>
    <s v="CTN"/>
    <s v="CTN"/>
    <n v="234600"/>
    <n v="234600"/>
    <s v=""/>
    <n v="46920000"/>
    <n v="-8280000"/>
    <n v="4692000"/>
    <n v="51612"/>
    <s v="VND"/>
    <s v=""/>
    <s v=""/>
    <s v="2900003169"/>
    <s v=""/>
    <s v="V01H030001"/>
    <s v="2103"/>
    <s v="Complete"/>
    <s v=""/>
    <s v="C6709149"/>
    <s v=""/>
    <s v=""/>
    <n v="20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30"/>
    <n v="30"/>
    <s v="CTN"/>
    <s v="CTN"/>
    <n v="312800"/>
    <n v="312800"/>
    <s v=""/>
    <n v="9384000"/>
    <n v="0"/>
    <n v="938400"/>
    <n v="10322.4"/>
    <s v="VND"/>
    <s v=""/>
    <s v=""/>
    <s v="2900003170"/>
    <s v=""/>
    <s v="V01H030001"/>
    <s v="2103"/>
    <s v="Complete"/>
    <s v=""/>
    <s v="C6709149"/>
    <s v=""/>
    <s v=""/>
    <n v="3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70"/>
    <s v=""/>
    <s v="V01H030001"/>
    <s v="2103"/>
    <s v="Complete"/>
    <s v=""/>
    <s v="C6709149"/>
    <s v=""/>
    <s v=""/>
    <n v="5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50"/>
    <n v="50"/>
    <s v="CTN"/>
    <s v="CTN"/>
    <n v="176640"/>
    <n v="176640"/>
    <s v=""/>
    <n v="8832000"/>
    <n v="0"/>
    <n v="883200"/>
    <n v="9715.2000000000007"/>
    <s v="VND"/>
    <s v=""/>
    <s v=""/>
    <s v="2900003170"/>
    <s v=""/>
    <s v="V01H030001"/>
    <s v="2103"/>
    <s v="Complete"/>
    <s v=""/>
    <s v="C6709149"/>
    <s v=""/>
    <s v=""/>
    <n v="5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50"/>
    <n v="50"/>
    <s v="CTN"/>
    <s v="CTN"/>
    <n v="159528"/>
    <n v="159528"/>
    <s v=""/>
    <n v="7976400"/>
    <n v="-1407600"/>
    <n v="797640"/>
    <n v="8774.0400000000009"/>
    <s v="VND"/>
    <s v=""/>
    <s v=""/>
    <s v="2900003170"/>
    <s v=""/>
    <s v="V01H030001"/>
    <s v="2103"/>
    <s v="Complete"/>
    <s v=""/>
    <s v="C6709149"/>
    <s v=""/>
    <s v=""/>
    <n v="5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00"/>
    <n v="100"/>
    <s v="CTN"/>
    <s v="CTN"/>
    <n v="234600"/>
    <n v="234600"/>
    <s v=""/>
    <n v="23460000"/>
    <n v="-4140000"/>
    <n v="2346000"/>
    <n v="25806"/>
    <s v="VND"/>
    <s v=""/>
    <s v=""/>
    <s v="2900003170"/>
    <s v=""/>
    <s v="V01H030001"/>
    <s v="2103"/>
    <s v="Complete"/>
    <s v=""/>
    <s v="C6709149"/>
    <s v=""/>
    <s v=""/>
    <n v="100"/>
    <x v="0"/>
    <x v="2"/>
  </r>
  <r>
    <s v="6750002974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50"/>
    <n v="50"/>
    <s v="CTN"/>
    <s v="CTN"/>
    <n v="234600"/>
    <n v="234600"/>
    <s v=""/>
    <n v="11730000"/>
    <n v="-2070000"/>
    <n v="1173000"/>
    <n v="12903"/>
    <s v="VND"/>
    <s v=""/>
    <s v=""/>
    <s v="2900003170"/>
    <s v=""/>
    <s v="V01H030001"/>
    <s v="2103"/>
    <s v="Complete"/>
    <s v=""/>
    <s v="C6709149"/>
    <s v=""/>
    <s v=""/>
    <n v="50"/>
    <x v="0"/>
    <x v="2"/>
  </r>
  <r>
    <s v="6750002975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50"/>
    <n v="50"/>
    <s v="CTN"/>
    <s v="CTN"/>
    <n v="312800"/>
    <n v="312800"/>
    <s v=""/>
    <n v="15640000"/>
    <n v="0"/>
    <n v="1564000"/>
    <n v="17204"/>
    <s v="VND"/>
    <s v=""/>
    <s v=""/>
    <s v="2900003171"/>
    <s v=""/>
    <s v="V01H030001"/>
    <s v="2103"/>
    <s v="Complete"/>
    <s v=""/>
    <s v="C6709149"/>
    <s v=""/>
    <s v=""/>
    <n v="50"/>
    <x v="0"/>
    <x v="2"/>
  </r>
  <r>
    <s v="6750002975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50"/>
    <n v="50"/>
    <s v="CTN"/>
    <s v="CTN"/>
    <n v="176640"/>
    <n v="176640"/>
    <s v=""/>
    <n v="8832000"/>
    <n v="0"/>
    <n v="883200"/>
    <n v="9715.2000000000007"/>
    <s v="VND"/>
    <s v=""/>
    <s v=""/>
    <s v="2900003171"/>
    <s v=""/>
    <s v="V01H030001"/>
    <s v="2103"/>
    <s v="Complete"/>
    <s v=""/>
    <s v="C6709149"/>
    <s v=""/>
    <s v=""/>
    <n v="50"/>
    <x v="0"/>
    <x v="2"/>
  </r>
  <r>
    <s v="6750002975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200"/>
    <n v="200"/>
    <s v="CTN"/>
    <s v="CTN"/>
    <n v="234600"/>
    <n v="234600"/>
    <s v=""/>
    <n v="46920000"/>
    <n v="-8280000"/>
    <n v="4692000"/>
    <n v="51612"/>
    <s v="VND"/>
    <s v=""/>
    <s v=""/>
    <s v="2900003171"/>
    <s v=""/>
    <s v="V01H030001"/>
    <s v="2103"/>
    <s v="Complete"/>
    <s v=""/>
    <s v="C6709149"/>
    <s v=""/>
    <s v=""/>
    <n v="200"/>
    <x v="0"/>
    <x v="2"/>
  </r>
  <r>
    <s v="6750002976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60"/>
    <n v="60"/>
    <s v="CTN"/>
    <s v="CTN"/>
    <n v="312800"/>
    <n v="312800"/>
    <s v=""/>
    <n v="18768000"/>
    <n v="0"/>
    <n v="1876800"/>
    <n v="20644.8"/>
    <s v="VND"/>
    <s v=""/>
    <s v=""/>
    <s v="2900003172"/>
    <s v=""/>
    <s v="V01H030001"/>
    <s v="2103"/>
    <s v="Complete"/>
    <s v=""/>
    <s v="C6709149"/>
    <s v=""/>
    <s v=""/>
    <n v="60"/>
    <x v="0"/>
    <x v="2"/>
  </r>
  <r>
    <s v="6750002976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72"/>
    <s v=""/>
    <s v="V01H030001"/>
    <s v="2103"/>
    <s v="Complete"/>
    <s v=""/>
    <s v="C6709149"/>
    <s v=""/>
    <s v=""/>
    <n v="50"/>
    <x v="0"/>
    <x v="2"/>
  </r>
  <r>
    <s v="6750002976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00"/>
    <n v="100"/>
    <s v="CTN"/>
    <s v="CTN"/>
    <n v="234600"/>
    <n v="234600"/>
    <s v=""/>
    <n v="23460000"/>
    <n v="-4140000"/>
    <n v="2346000"/>
    <n v="25806"/>
    <s v="VND"/>
    <s v=""/>
    <s v=""/>
    <s v="2900003172"/>
    <s v=""/>
    <s v="V01H030001"/>
    <s v="2103"/>
    <s v="Complete"/>
    <s v=""/>
    <s v="C6709149"/>
    <s v=""/>
    <s v=""/>
    <n v="100"/>
    <x v="0"/>
    <x v="2"/>
  </r>
  <r>
    <s v="6750002977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n v="30"/>
    <n v="30"/>
    <s v="CTN"/>
    <s v="CTN"/>
    <n v="312800"/>
    <n v="312800"/>
    <s v=""/>
    <n v="9384000"/>
    <n v="0"/>
    <n v="938400"/>
    <n v="10322.4"/>
    <s v="VND"/>
    <s v=""/>
    <s v=""/>
    <s v="2900003173"/>
    <s v=""/>
    <s v="V01H030001"/>
    <s v="2103"/>
    <s v="Complete"/>
    <s v=""/>
    <s v="C6709149"/>
    <s v=""/>
    <s v=""/>
    <n v="30"/>
    <x v="0"/>
    <x v="2"/>
  </r>
  <r>
    <s v="6750002978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74"/>
    <s v=""/>
    <s v="V01H030001"/>
    <s v="2103"/>
    <s v="Complete"/>
    <s v=""/>
    <s v="C6709149"/>
    <s v=""/>
    <s v=""/>
    <n v="50"/>
    <x v="0"/>
    <x v="2"/>
  </r>
  <r>
    <s v="6750002978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59"/>
    <n v="159"/>
    <s v="CTN"/>
    <s v="CTN"/>
    <n v="234600"/>
    <n v="234600"/>
    <s v=""/>
    <n v="37301400"/>
    <n v="-6582600"/>
    <n v="3730140"/>
    <n v="41031.54"/>
    <s v="VND"/>
    <s v=""/>
    <s v=""/>
    <s v="2900003174"/>
    <s v=""/>
    <s v="V01H030001"/>
    <s v="2103"/>
    <s v="Complete"/>
    <s v=""/>
    <s v="C6709149"/>
    <s v=""/>
    <s v=""/>
    <n v="159"/>
    <x v="0"/>
    <x v="2"/>
  </r>
  <r>
    <s v="675000297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n v="50"/>
    <n v="50"/>
    <s v="CTN"/>
    <s v="CTN"/>
    <n v="187680"/>
    <n v="187680"/>
    <s v=""/>
    <n v="9384000"/>
    <n v="0"/>
    <n v="938400"/>
    <n v="10322.4"/>
    <s v="VND"/>
    <s v=""/>
    <s v=""/>
    <s v="2900003168"/>
    <s v=""/>
    <s v="V01H030001"/>
    <s v="2103"/>
    <s v="Complete"/>
    <s v=""/>
    <s v="C6709149"/>
    <s v=""/>
    <s v=""/>
    <n v="50"/>
    <x v="0"/>
    <x v="2"/>
  </r>
  <r>
    <s v="675000297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n v="50"/>
    <n v="50"/>
    <s v="CTN"/>
    <s v="CTN"/>
    <n v="176640"/>
    <n v="176640"/>
    <s v=""/>
    <n v="8832000"/>
    <n v="0"/>
    <n v="883200"/>
    <n v="9715.2000000000007"/>
    <s v="VND"/>
    <s v=""/>
    <s v=""/>
    <s v="2900003168"/>
    <s v=""/>
    <s v="V01H030001"/>
    <s v="2103"/>
    <s v="Complete"/>
    <s v=""/>
    <s v="C6709149"/>
    <s v=""/>
    <s v=""/>
    <n v="50"/>
    <x v="0"/>
    <x v="2"/>
  </r>
  <r>
    <s v="675000297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 - MT"/>
    <n v="50"/>
    <n v="50"/>
    <s v="CTN"/>
    <s v="CTN"/>
    <n v="159528"/>
    <n v="159528"/>
    <s v=""/>
    <n v="7976400"/>
    <n v="-1407600"/>
    <n v="797640"/>
    <n v="8774.0400000000009"/>
    <s v="VND"/>
    <s v=""/>
    <s v=""/>
    <s v="2900003168"/>
    <s v=""/>
    <s v="V01H030001"/>
    <s v="2103"/>
    <s v="Complete"/>
    <s v=""/>
    <s v="C6709149"/>
    <s v=""/>
    <s v=""/>
    <n v="50"/>
    <x v="0"/>
    <x v="2"/>
  </r>
  <r>
    <s v="675000297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45"/>
    <s v="Na 58g"/>
    <n v="150"/>
    <n v="150"/>
    <s v="CTN"/>
    <s v="CTN"/>
    <n v="234600"/>
    <n v="234600"/>
    <s v=""/>
    <n v="35190000"/>
    <n v="-6210000"/>
    <n v="3519000"/>
    <n v="38709"/>
    <s v="VND"/>
    <s v=""/>
    <s v=""/>
    <s v="2900003168"/>
    <s v=""/>
    <s v="V01H030001"/>
    <s v="2103"/>
    <s v="Complete"/>
    <s v=""/>
    <s v="C6709149"/>
    <s v=""/>
    <s v=""/>
    <n v="150"/>
    <x v="0"/>
    <x v="2"/>
  </r>
  <r>
    <s v="6750002979"/>
    <d v="2019-07-31T00:00:00"/>
    <s v="ZBE1"/>
    <s v="ENL - Inv. Take Order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n v="50"/>
    <n v="50"/>
    <s v="CTN"/>
    <s v="CTN"/>
    <n v="234600"/>
    <n v="234600"/>
    <s v=""/>
    <n v="11730000"/>
    <n v="-2070000"/>
    <n v="1173000"/>
    <n v="12903"/>
    <s v="VND"/>
    <s v=""/>
    <s v=""/>
    <s v="2900003168"/>
    <s v=""/>
    <s v="V01H030001"/>
    <s v="2103"/>
    <s v="Complete"/>
    <s v=""/>
    <s v="C6709149"/>
    <s v=""/>
    <s v=""/>
    <n v="50"/>
    <x v="0"/>
    <x v="2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63"/>
    <s v="Na 8,5g"/>
    <n v="-5"/>
    <n v="-5"/>
    <s v="CTN"/>
    <s v="CTN"/>
    <n v="155455"/>
    <n v="155455"/>
    <s v=""/>
    <n v="-777275"/>
    <n v="0"/>
    <n v="-77728"/>
    <n v="-855.00300000000004"/>
    <s v="VND"/>
    <s v=""/>
    <s v=""/>
    <s v="2900000033"/>
    <s v=""/>
    <s v="V01H010001"/>
    <s v="2101"/>
    <s v="Complete"/>
    <s v="MTS"/>
    <s v=""/>
    <s v=""/>
    <s v=""/>
    <n v="-5"/>
    <x v="1"/>
    <x v="1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620"/>
    <s v="Ahh 16g"/>
    <n v="-20"/>
    <n v="-20"/>
    <s v="CTN"/>
    <s v="CTN"/>
    <n v="340000"/>
    <n v="340000"/>
    <s v=""/>
    <n v="-6800000"/>
    <n v="0"/>
    <n v="-679999"/>
    <n v="-7479.9989999999998"/>
    <s v="VND"/>
    <s v=""/>
    <s v=""/>
    <s v="2900000033"/>
    <s v=""/>
    <s v="V01H010001"/>
    <s v="2101"/>
    <s v="Complete"/>
    <s v="MTS"/>
    <s v=""/>
    <s v=""/>
    <s v=""/>
    <n v="-20"/>
    <x v="1"/>
    <x v="1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1238"/>
    <s v="Richoco Wfr 17g"/>
    <n v="-5"/>
    <n v="-5"/>
    <s v="CTN"/>
    <s v="CTN"/>
    <n v="213273"/>
    <n v="213273"/>
    <s v=""/>
    <n v="-1066365"/>
    <n v="0"/>
    <n v="-106637"/>
    <n v="-1173.002"/>
    <s v="VND"/>
    <s v=""/>
    <s v=""/>
    <s v="2900000033"/>
    <s v=""/>
    <s v="V01H010001"/>
    <s v="2101"/>
    <s v="Complete"/>
    <s v="MTS"/>
    <s v=""/>
    <s v=""/>
    <s v=""/>
    <n v="-5"/>
    <x v="1"/>
    <x v="1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31017"/>
    <s v="Richoco Wfr 58g"/>
    <n v="-1"/>
    <n v="-1"/>
    <s v="CTN"/>
    <s v="CTN"/>
    <n v="300000"/>
    <n v="300000"/>
    <s v=""/>
    <n v="-300000"/>
    <n v="0"/>
    <n v="-30000"/>
    <n v="-330"/>
    <s v="VND"/>
    <s v=""/>
    <s v=""/>
    <s v="2900000033"/>
    <s v=""/>
    <s v="V01H010001"/>
    <s v="2101"/>
    <s v="Complete"/>
    <s v="MTS"/>
    <s v=""/>
    <s v=""/>
    <s v=""/>
    <n v="-1"/>
    <x v="1"/>
    <x v="1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445"/>
    <s v="Na 58g"/>
    <n v="-2"/>
    <n v="-2"/>
    <s v="CTN"/>
    <s v="CTN"/>
    <n v="300000"/>
    <n v="300000"/>
    <s v=""/>
    <n v="-600000"/>
    <n v="0"/>
    <n v="-60000"/>
    <n v="-660"/>
    <s v="VND"/>
    <s v=""/>
    <s v=""/>
    <s v="2900000033"/>
    <s v=""/>
    <s v="V01H010001"/>
    <s v="2101"/>
    <s v="Complete"/>
    <s v="MTS"/>
    <s v=""/>
    <s v=""/>
    <s v=""/>
    <n v="-2"/>
    <x v="1"/>
    <x v="1"/>
  </r>
  <r>
    <s v="9075000070"/>
    <d v="2019-07-05T00:00:00"/>
    <s v="ZLE1"/>
    <s v="Cancel Invoice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00000"/>
    <n v="300000"/>
    <s v=""/>
    <n v="-600000"/>
    <n v="0"/>
    <n v="-60000"/>
    <n v="-660"/>
    <s v="VND"/>
    <s v=""/>
    <s v=""/>
    <s v="2900000033"/>
    <s v=""/>
    <s v="V01H010001"/>
    <s v="2101"/>
    <s v="Complete"/>
    <s v="MTS"/>
    <s v=""/>
    <s v=""/>
    <s v=""/>
    <n v="-2"/>
    <x v="1"/>
    <x v="1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63"/>
    <s v="Na 8,5g"/>
    <n v="-5"/>
    <n v="-5"/>
    <s v="CTN"/>
    <s v="CTN"/>
    <n v="155455"/>
    <n v="155455"/>
    <s v=""/>
    <n v="-777275"/>
    <n v="0"/>
    <n v="-77728"/>
    <n v="-855.00300000000004"/>
    <s v="VND"/>
    <s v=""/>
    <s v=""/>
    <s v="2900000025"/>
    <s v=""/>
    <s v="V01H010001"/>
    <s v="2101"/>
    <s v="Complete"/>
    <s v="MTN"/>
    <s v=""/>
    <s v=""/>
    <s v=""/>
    <n v="-5"/>
    <x v="4"/>
    <x v="2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620"/>
    <s v="Ahh 16g"/>
    <n v="-3"/>
    <n v="-3"/>
    <s v="CTN"/>
    <s v="CTN"/>
    <n v="340000"/>
    <n v="340000"/>
    <s v=""/>
    <n v="-1020000"/>
    <n v="0"/>
    <n v="-102000"/>
    <n v="-1122"/>
    <s v="VND"/>
    <s v=""/>
    <s v=""/>
    <s v="2900000025"/>
    <s v=""/>
    <s v="V01H010001"/>
    <s v="2101"/>
    <s v="Complete"/>
    <s v="MTN"/>
    <s v=""/>
    <s v=""/>
    <s v=""/>
    <n v="-3"/>
    <x v="4"/>
    <x v="2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31017"/>
    <s v="Richoco Wfr 58g"/>
    <n v="-3"/>
    <n v="-3"/>
    <s v="CTN"/>
    <s v="CTN"/>
    <n v="300000"/>
    <n v="300000"/>
    <s v=""/>
    <n v="-900000"/>
    <n v="0"/>
    <n v="-90000"/>
    <n v="-990"/>
    <s v="VND"/>
    <s v=""/>
    <s v=""/>
    <s v="2900000025"/>
    <s v=""/>
    <s v="V01H010001"/>
    <s v="2101"/>
    <s v="Complete"/>
    <s v="MTN"/>
    <s v=""/>
    <s v=""/>
    <s v=""/>
    <n v="-3"/>
    <x v="4"/>
    <x v="2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445"/>
    <s v="Na 58g"/>
    <n v="-2"/>
    <n v="-2"/>
    <s v="CTN"/>
    <s v="CTN"/>
    <n v="300000"/>
    <n v="300000"/>
    <s v=""/>
    <n v="-600000"/>
    <n v="0"/>
    <n v="-60000"/>
    <n v="-660"/>
    <s v="VND"/>
    <s v=""/>
    <s v=""/>
    <s v="2900000025"/>
    <s v=""/>
    <s v="V01H010001"/>
    <s v="2101"/>
    <s v="Complete"/>
    <s v="MTN"/>
    <s v=""/>
    <s v=""/>
    <s v=""/>
    <n v="-2"/>
    <x v="4"/>
    <x v="2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55"/>
    <s v="Na 17g - MT"/>
    <n v="-10"/>
    <n v="-10"/>
    <s v="CTN"/>
    <s v="CTN"/>
    <n v="213273"/>
    <n v="213273"/>
    <s v=""/>
    <n v="-2132730"/>
    <n v="0"/>
    <n v="-213273"/>
    <n v="-2346.0030000000002"/>
    <s v="VND"/>
    <s v=""/>
    <s v=""/>
    <s v="2900000025"/>
    <s v=""/>
    <s v="V01H010001"/>
    <s v="2101"/>
    <s v="Complete"/>
    <s v="MTN"/>
    <s v=""/>
    <s v=""/>
    <s v=""/>
    <n v="-10"/>
    <x v="4"/>
    <x v="2"/>
  </r>
  <r>
    <s v="9075000073"/>
    <d v="2019-07-09T00:00:00"/>
    <s v="ZLE1"/>
    <s v="Cancel Invoice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-2"/>
    <n v="-2"/>
    <s v="CTN"/>
    <s v="CTN"/>
    <n v="300000"/>
    <n v="300000"/>
    <s v=""/>
    <n v="-600000"/>
    <n v="0"/>
    <n v="-60000"/>
    <n v="-660"/>
    <s v="VND"/>
    <s v=""/>
    <s v=""/>
    <s v="2900000025"/>
    <s v=""/>
    <s v="V01H010001"/>
    <s v="2101"/>
    <s v="Complete"/>
    <s v="MTN"/>
    <s v=""/>
    <s v=""/>
    <s v=""/>
    <n v="-2"/>
    <x v="4"/>
    <x v="2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40000"/>
    <n v="340000"/>
    <s v=""/>
    <n v="-680000"/>
    <n v="0"/>
    <n v="-68000"/>
    <n v="-748"/>
    <s v="VND"/>
    <s v=""/>
    <s v=""/>
    <s v="2900002027"/>
    <s v=""/>
    <s v="V01H010001"/>
    <s v="2101"/>
    <s v="Complete"/>
    <s v="MTS"/>
    <s v="C6703153"/>
    <s v=""/>
    <s v=""/>
    <n v="-2"/>
    <x v="3"/>
    <x v="1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1238"/>
    <s v="Richoco Wfr 17g"/>
    <n v="-2"/>
    <n v="-2"/>
    <s v="CTN"/>
    <s v="CTN"/>
    <n v="213273"/>
    <n v="213273"/>
    <s v=""/>
    <n v="-426546"/>
    <n v="0"/>
    <n v="-42655"/>
    <n v="-469.20100000000002"/>
    <s v="VND"/>
    <s v=""/>
    <s v=""/>
    <s v="2900002027"/>
    <s v=""/>
    <s v="V01H010001"/>
    <s v="2101"/>
    <s v="Complete"/>
    <s v="MTS"/>
    <s v="C6703153"/>
    <s v=""/>
    <s v=""/>
    <n v="-2"/>
    <x v="3"/>
    <x v="1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00000"/>
    <n v="300000"/>
    <s v=""/>
    <n v="-900000"/>
    <n v="0"/>
    <n v="-90000"/>
    <n v="-990"/>
    <s v="VND"/>
    <s v=""/>
    <s v=""/>
    <s v="2900002027"/>
    <s v=""/>
    <s v="V01H010001"/>
    <s v="2101"/>
    <s v="Complete"/>
    <s v="MTS"/>
    <s v="C6703153"/>
    <s v=""/>
    <s v=""/>
    <n v="-3"/>
    <x v="3"/>
    <x v="1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445"/>
    <s v="Na 58g"/>
    <n v="-3"/>
    <n v="-3"/>
    <s v="CTN"/>
    <s v="CTN"/>
    <n v="300000"/>
    <n v="300000"/>
    <s v=""/>
    <n v="-900000"/>
    <n v="0"/>
    <n v="-90000"/>
    <n v="-990"/>
    <s v="VND"/>
    <s v=""/>
    <s v=""/>
    <s v="2900002027"/>
    <s v=""/>
    <s v="V01H010001"/>
    <s v="2101"/>
    <s v="Complete"/>
    <s v="MTS"/>
    <s v="C6703153"/>
    <s v=""/>
    <s v=""/>
    <n v="-3"/>
    <x v="3"/>
    <x v="1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55"/>
    <s v="Na 17g - MT"/>
    <n v="-6"/>
    <n v="-6"/>
    <s v="CTN"/>
    <s v="CTN"/>
    <n v="213273"/>
    <n v="213273"/>
    <s v=""/>
    <n v="-1279638"/>
    <n v="0"/>
    <n v="-127963"/>
    <n v="-1407.6010000000001"/>
    <s v="VND"/>
    <s v=""/>
    <s v=""/>
    <s v="2900002027"/>
    <s v=""/>
    <s v="V01H010001"/>
    <s v="2101"/>
    <s v="Complete"/>
    <s v="MTS"/>
    <s v="C6703153"/>
    <s v=""/>
    <s v=""/>
    <n v="-6"/>
    <x v="3"/>
    <x v="1"/>
  </r>
  <r>
    <s v="9075000074"/>
    <d v="2019-07-11T00:00:00"/>
    <s v="ZLE1"/>
    <s v="Cancel Invoice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709"/>
    <s v="Nextar Brownies 112g"/>
    <n v="-1"/>
    <n v="-1"/>
    <s v="CTN"/>
    <s v="CTN"/>
    <n v="300000"/>
    <n v="300000"/>
    <s v=""/>
    <n v="-300000"/>
    <n v="0"/>
    <n v="-30000"/>
    <n v="-330"/>
    <s v="VND"/>
    <s v=""/>
    <s v=""/>
    <s v="2900002027"/>
    <s v=""/>
    <s v="V01H010001"/>
    <s v="2101"/>
    <s v="Complete"/>
    <s v="MTS"/>
    <s v="C6703153"/>
    <s v=""/>
    <s v=""/>
    <n v="-1"/>
    <x v="3"/>
    <x v="1"/>
  </r>
  <r>
    <s v="9075000076"/>
    <d v="2019-07-11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-200"/>
    <n v="-200"/>
    <s v="CTN"/>
    <s v="CTN"/>
    <n v="185640"/>
    <n v="185640"/>
    <s v=""/>
    <n v="-37128000"/>
    <n v="0"/>
    <n v="-3712800"/>
    <n v="-40840.800000000003"/>
    <s v="VND"/>
    <s v=""/>
    <s v=""/>
    <s v="2900001942"/>
    <s v=""/>
    <s v="V01H010001"/>
    <s v="2101"/>
    <s v="Complete"/>
    <s v=""/>
    <s v="C6703148"/>
    <s v=""/>
    <s v=""/>
    <n v="-200"/>
    <x v="0"/>
    <x v="3"/>
  </r>
  <r>
    <s v="9075000076"/>
    <d v="2019-07-11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-50"/>
    <n v="-50"/>
    <s v="CTN"/>
    <s v="CTN"/>
    <n v="232050"/>
    <n v="232050"/>
    <s v=""/>
    <n v="-11602500"/>
    <n v="2047500"/>
    <n v="-1160250"/>
    <n v="-12762.75"/>
    <s v="VND"/>
    <s v=""/>
    <s v=""/>
    <s v="2900001942"/>
    <s v=""/>
    <s v="V01H010001"/>
    <s v="2101"/>
    <s v="Complete"/>
    <s v=""/>
    <s v="C6703148"/>
    <s v=""/>
    <s v=""/>
    <n v="-50"/>
    <x v="0"/>
    <x v="3"/>
  </r>
  <r>
    <s v="9075000076"/>
    <d v="2019-07-11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-30"/>
    <n v="-30"/>
    <s v="CTN"/>
    <s v="CTN"/>
    <n v="273000"/>
    <n v="273000"/>
    <s v=""/>
    <n v="-8190000"/>
    <n v="0"/>
    <n v="-819000"/>
    <n v="-9009"/>
    <s v="VND"/>
    <s v=""/>
    <s v=""/>
    <s v="2900001942"/>
    <s v=""/>
    <s v="V01H010001"/>
    <s v="2101"/>
    <s v="Complete"/>
    <s v=""/>
    <s v="C6703148"/>
    <s v=""/>
    <s v=""/>
    <n v="-30"/>
    <x v="0"/>
    <x v="3"/>
  </r>
  <r>
    <s v="9075000077"/>
    <d v="2019-07-11T00:00:00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463"/>
    <s v="Na 8,5g"/>
    <n v="-8"/>
    <n v="-8"/>
    <s v="CTN"/>
    <s v="CTN"/>
    <n v="155455"/>
    <n v="155455"/>
    <s v=""/>
    <n v="-1243640"/>
    <n v="0"/>
    <n v="-124364"/>
    <n v="-1368.0039999999999"/>
    <s v="VND"/>
    <s v=""/>
    <s v=""/>
    <s v="2900000968"/>
    <s v=""/>
    <s v="V01H010001"/>
    <s v="2101"/>
    <s v="Complete"/>
    <s v=""/>
    <s v="C6703352"/>
    <s v="BIG C - NAM DINH"/>
    <s v="MTN"/>
    <n v="-8"/>
    <x v="4"/>
    <x v="2"/>
  </r>
  <r>
    <s v="9075000077"/>
    <d v="2019-07-11T00:00:00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55455"/>
    <n v="355455"/>
    <s v=""/>
    <n v="-710910"/>
    <n v="0"/>
    <n v="-71091"/>
    <n v="-782.00099999999998"/>
    <s v="VND"/>
    <s v=""/>
    <s v=""/>
    <s v="2900000968"/>
    <s v=""/>
    <s v="V01H010001"/>
    <s v="2101"/>
    <s v="Complete"/>
    <s v=""/>
    <s v="C6703352"/>
    <s v="BIG C - NAM DINH"/>
    <s v="MTN"/>
    <n v="-2"/>
    <x v="4"/>
    <x v="2"/>
  </r>
  <r>
    <s v="9075000077"/>
    <d v="2019-07-11T00:00:00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55"/>
    <s v="Na 17g - MT"/>
    <n v="-9"/>
    <n v="-9"/>
    <s v="CTN"/>
    <s v="CTN"/>
    <n v="213273"/>
    <n v="213273"/>
    <s v=""/>
    <n v="-1919457"/>
    <n v="0"/>
    <n v="-191946"/>
    <n v="-2111.4029999999998"/>
    <s v="VND"/>
    <s v=""/>
    <s v=""/>
    <s v="2900000968"/>
    <s v=""/>
    <s v="V01H010001"/>
    <s v="2101"/>
    <s v="Complete"/>
    <s v=""/>
    <s v="C6703352"/>
    <s v="BIG C - NAM DINH"/>
    <s v="MTN"/>
    <n v="-9"/>
    <x v="4"/>
    <x v="2"/>
  </r>
  <r>
    <s v="9075000077"/>
    <d v="2019-07-11T00:00:00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31017"/>
    <s v="Richoco Wfr 58g"/>
    <n v="-2"/>
    <n v="-2"/>
    <s v="CTN"/>
    <s v="CTN"/>
    <n v="313636"/>
    <n v="313636"/>
    <s v=""/>
    <n v="-627272"/>
    <n v="0"/>
    <n v="-62727"/>
    <n v="-689.99900000000002"/>
    <s v="VND"/>
    <s v=""/>
    <s v=""/>
    <s v="2900000968"/>
    <s v=""/>
    <s v="V01H010001"/>
    <s v="2101"/>
    <s v="Complete"/>
    <s v=""/>
    <s v="C6703352"/>
    <s v="BIG C - NAM DINH"/>
    <s v="MTN"/>
    <n v="-2"/>
    <x v="4"/>
    <x v="2"/>
  </r>
  <r>
    <s v="9075000077"/>
    <d v="2019-07-11T00:00:00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13636"/>
    <n v="313636"/>
    <s v=""/>
    <n v="-627272"/>
    <n v="0"/>
    <n v="-62727"/>
    <n v="-689.99900000000002"/>
    <s v="VND"/>
    <s v=""/>
    <s v=""/>
    <s v="2900000968"/>
    <s v=""/>
    <s v="V01H010001"/>
    <s v="2101"/>
    <s v="Complete"/>
    <s v=""/>
    <s v="C6703352"/>
    <s v="BIG C - NAM DINH"/>
    <s v="MTN"/>
    <n v="-2"/>
    <x v="4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63"/>
    <s v="Na 8,5g"/>
    <n v="-5"/>
    <n v="-5"/>
    <s v="CTN"/>
    <s v="CTN"/>
    <n v="155455"/>
    <n v="155455"/>
    <s v=""/>
    <n v="-777275"/>
    <n v="0"/>
    <n v="-77728"/>
    <n v="-855.00300000000004"/>
    <s v="VND"/>
    <s v=""/>
    <s v=""/>
    <s v="2900000971"/>
    <s v=""/>
    <s v="V01H010001"/>
    <s v="2101"/>
    <s v="Complete"/>
    <s v=""/>
    <s v="C6703349"/>
    <s v="BIG C - QUY NHON"/>
    <s v="MTN"/>
    <n v="-5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620"/>
    <s v="Ahh 16g"/>
    <n v="-1"/>
    <n v="-1"/>
    <s v="CTN"/>
    <s v="CTN"/>
    <n v="355455"/>
    <n v="355455"/>
    <s v=""/>
    <n v="-355455"/>
    <n v="0"/>
    <n v="-35546"/>
    <n v="-391.00099999999998"/>
    <s v="VND"/>
    <s v=""/>
    <s v=""/>
    <s v="2900000971"/>
    <s v=""/>
    <s v="V01H010001"/>
    <s v="2101"/>
    <s v="Complete"/>
    <s v=""/>
    <s v="C6703349"/>
    <s v="BIG C - QUY NHON"/>
    <s v="MTN"/>
    <n v="-1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55"/>
    <s v="Na 17g - MT"/>
    <n v="-4"/>
    <n v="-4"/>
    <s v="CTN"/>
    <s v="CTN"/>
    <n v="213273"/>
    <n v="213273"/>
    <s v=""/>
    <n v="-853092"/>
    <n v="0"/>
    <n v="-85309"/>
    <n v="-938.40099999999995"/>
    <s v="VND"/>
    <s v=""/>
    <s v=""/>
    <s v="2900000971"/>
    <s v=""/>
    <s v="V01H010001"/>
    <s v="2101"/>
    <s v="Complete"/>
    <s v=""/>
    <s v="C6703349"/>
    <s v="BIG C - QUY NHON"/>
    <s v="MTN"/>
    <n v="-4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445"/>
    <s v="Na 58g"/>
    <n v="-3"/>
    <n v="-3"/>
    <s v="CTN"/>
    <s v="CTN"/>
    <n v="266591"/>
    <n v="266591"/>
    <s v=""/>
    <n v="-799772"/>
    <n v="141136"/>
    <n v="-79977"/>
    <n v="-879.74900000000002"/>
    <s v="VND"/>
    <s v=""/>
    <s v=""/>
    <s v="2900000971"/>
    <s v=""/>
    <s v="V01H010001"/>
    <s v="2101"/>
    <s v="Complete"/>
    <s v=""/>
    <s v="C6703349"/>
    <s v="BIG C - QUY NHON"/>
    <s v="MTN"/>
    <n v="-3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636"/>
    <n v="313636"/>
    <s v=""/>
    <n v="-940908"/>
    <n v="0"/>
    <n v="-94091"/>
    <n v="-1034.999"/>
    <s v="VND"/>
    <s v=""/>
    <s v=""/>
    <s v="2900000971"/>
    <s v=""/>
    <s v="V01H010001"/>
    <s v="2101"/>
    <s v="Complete"/>
    <s v=""/>
    <s v="C6703349"/>
    <s v="BIG C - QUY NHON"/>
    <s v="MTN"/>
    <n v="-3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8"/>
    <s v="Nextar Brownies 42g"/>
    <n v="-5"/>
    <n v="-5"/>
    <s v="CTN"/>
    <s v="CTN"/>
    <n v="334545"/>
    <n v="334545"/>
    <s v=""/>
    <n v="-1672725"/>
    <n v="0"/>
    <n v="-167272"/>
    <n v="-1839.9970000000001"/>
    <s v="VND"/>
    <s v=""/>
    <s v=""/>
    <s v="2900000971"/>
    <s v=""/>
    <s v="V01H010001"/>
    <s v="2101"/>
    <s v="Complete"/>
    <s v=""/>
    <s v="C6703349"/>
    <s v="BIG C - QUY NHON"/>
    <s v="MTN"/>
    <n v="-5"/>
    <x v="2"/>
    <x v="2"/>
  </r>
  <r>
    <s v="9075000078"/>
    <d v="2019-07-11T00:00:00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-5"/>
    <n v="-5"/>
    <s v="CTN"/>
    <s v="CTN"/>
    <n v="313636"/>
    <n v="313636"/>
    <s v=""/>
    <n v="-1568180"/>
    <n v="0"/>
    <n v="-156818"/>
    <n v="-1724.998"/>
    <s v="VND"/>
    <s v=""/>
    <s v=""/>
    <s v="2900000971"/>
    <s v=""/>
    <s v="V01H010001"/>
    <s v="2101"/>
    <s v="Complete"/>
    <s v=""/>
    <s v="C6703349"/>
    <s v="BIG C - QUY NHON"/>
    <s v="MTN"/>
    <n v="-5"/>
    <x v="2"/>
    <x v="2"/>
  </r>
  <r>
    <s v="9075000079"/>
    <d v="2019-07-11T00:00:00"/>
    <s v="ZLE1"/>
    <s v="Cancel Invoice"/>
    <s v="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63"/>
    <s v="Na 8,5g"/>
    <n v="-4"/>
    <n v="-4"/>
    <s v="CTN"/>
    <s v="CTN"/>
    <n v="155455"/>
    <n v="155455"/>
    <s v=""/>
    <n v="-621820"/>
    <n v="0"/>
    <n v="-62182"/>
    <n v="-684.00199999999995"/>
    <s v="VND"/>
    <s v=""/>
    <s v=""/>
    <s v="2900000735"/>
    <s v=""/>
    <s v="V01H010001"/>
    <s v="2101"/>
    <s v="Complete"/>
    <s v=""/>
    <s v="C6703368"/>
    <s v="BIG C - VINH PHUC"/>
    <s v="MTN"/>
    <n v="-4"/>
    <x v="4"/>
    <x v="2"/>
  </r>
  <r>
    <s v="9075000079"/>
    <d v="2019-07-11T00:00:00"/>
    <s v="ZLE1"/>
    <s v="Cancel Invoice"/>
    <s v="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55455"/>
    <n v="355455"/>
    <s v=""/>
    <n v="-710910"/>
    <n v="0"/>
    <n v="-71091"/>
    <n v="-782.00099999999998"/>
    <s v="VND"/>
    <s v=""/>
    <s v=""/>
    <s v="2900000735"/>
    <s v=""/>
    <s v="V01H010001"/>
    <s v="2101"/>
    <s v="Complete"/>
    <s v=""/>
    <s v="C6703368"/>
    <s v="BIG C - VINH PHUC"/>
    <s v="MTN"/>
    <n v="-2"/>
    <x v="4"/>
    <x v="2"/>
  </r>
  <r>
    <s v="9075000079"/>
    <d v="2019-07-11T00:00:00"/>
    <s v="ZLE1"/>
    <s v="Cancel Invoice"/>
    <s v="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555"/>
    <s v="Na 17g - MT"/>
    <n v="-3"/>
    <n v="-3"/>
    <s v="CTN"/>
    <s v="CTN"/>
    <n v="213273"/>
    <n v="213273"/>
    <s v=""/>
    <n v="-639819"/>
    <n v="0"/>
    <n v="-63982"/>
    <n v="-703.80100000000004"/>
    <s v="VND"/>
    <s v=""/>
    <s v=""/>
    <s v="2900000735"/>
    <s v=""/>
    <s v="V01H010001"/>
    <s v="2101"/>
    <s v="Complete"/>
    <s v=""/>
    <s v="C6703368"/>
    <s v="BIG C - VINH PHUC"/>
    <s v="MTN"/>
    <n v="-3"/>
    <x v="4"/>
    <x v="2"/>
  </r>
  <r>
    <s v="9075000079"/>
    <d v="2019-07-11T00:00:00"/>
    <s v="ZLE1"/>
    <s v="Cancel Invoice"/>
    <s v="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445"/>
    <s v="Na 58g"/>
    <n v="-2"/>
    <n v="-2"/>
    <s v="CTN"/>
    <s v="CTN"/>
    <n v="266591"/>
    <n v="266591"/>
    <s v=""/>
    <n v="-533181"/>
    <n v="94091"/>
    <n v="-53318"/>
    <n v="-586.49900000000002"/>
    <s v="VND"/>
    <s v=""/>
    <s v=""/>
    <s v="2900000735"/>
    <s v=""/>
    <s v="V01H010001"/>
    <s v="2101"/>
    <s v="Complete"/>
    <s v=""/>
    <s v="C6703368"/>
    <s v="BIG C - VINH PHUC"/>
    <s v="MTN"/>
    <n v="-2"/>
    <x v="4"/>
    <x v="2"/>
  </r>
  <r>
    <s v="9075000079"/>
    <d v="2019-07-11T00:00:00"/>
    <s v="ZLE1"/>
    <s v="Cancel Invoice"/>
    <s v="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636"/>
    <n v="313636"/>
    <s v=""/>
    <n v="-940908"/>
    <n v="0"/>
    <n v="-94091"/>
    <n v="-1034.999"/>
    <s v="VND"/>
    <s v=""/>
    <s v=""/>
    <s v="2900000735"/>
    <s v=""/>
    <s v="V01H010001"/>
    <s v="2101"/>
    <s v="Complete"/>
    <s v=""/>
    <s v="C6703368"/>
    <s v="BIG C - VINH PHUC"/>
    <s v="MTN"/>
    <n v="-3"/>
    <x v="4"/>
    <x v="2"/>
  </r>
  <r>
    <s v="9075000082"/>
    <d v="2019-07-16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1238"/>
    <s v="Richoco Wfr 17g"/>
    <n v="-50"/>
    <n v="-50"/>
    <s v="CTN"/>
    <s v="CTN"/>
    <n v="185640"/>
    <n v="185640"/>
    <s v=""/>
    <n v="-9282000"/>
    <n v="0"/>
    <n v="-928200"/>
    <n v="-10210.200000000001"/>
    <s v="VND"/>
    <s v=""/>
    <s v=""/>
    <s v="2900001943"/>
    <s v=""/>
    <s v="V01H010001"/>
    <s v="2101"/>
    <s v="Complete"/>
    <s v=""/>
    <s v="C6703148"/>
    <s v=""/>
    <s v=""/>
    <n v="-50"/>
    <x v="0"/>
    <x v="3"/>
  </r>
  <r>
    <s v="9075000082"/>
    <d v="2019-07-16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555"/>
    <s v="Na 17g - MT"/>
    <n v="-800"/>
    <n v="-800"/>
    <s v="CTN"/>
    <s v="CTN"/>
    <n v="185640"/>
    <n v="185640"/>
    <s v=""/>
    <n v="-148512000"/>
    <n v="0"/>
    <n v="-14851200"/>
    <n v="-163363.20000000001"/>
    <s v="VND"/>
    <s v=""/>
    <s v=""/>
    <s v="2900001943"/>
    <s v=""/>
    <s v="V01H010001"/>
    <s v="2101"/>
    <s v="Complete"/>
    <s v=""/>
    <s v="C6703148"/>
    <s v=""/>
    <s v=""/>
    <n v="-800"/>
    <x v="0"/>
    <x v="3"/>
  </r>
  <r>
    <s v="9075000082"/>
    <d v="2019-07-16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-50"/>
    <n v="-50"/>
    <s v="CTN"/>
    <s v="CTN"/>
    <n v="232050"/>
    <n v="232050"/>
    <s v=""/>
    <n v="-11602500"/>
    <n v="2047500"/>
    <n v="-1160250"/>
    <n v="-12762.75"/>
    <s v="VND"/>
    <s v=""/>
    <s v=""/>
    <s v="2900001943"/>
    <s v=""/>
    <s v="V01H010001"/>
    <s v="2101"/>
    <s v="Complete"/>
    <s v=""/>
    <s v="C6703148"/>
    <s v=""/>
    <s v=""/>
    <n v="-50"/>
    <x v="0"/>
    <x v="3"/>
  </r>
  <r>
    <s v="9075000082"/>
    <d v="2019-07-16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23709"/>
    <s v="Nextar Brownies 112g"/>
    <n v="-70"/>
    <n v="-70"/>
    <s v="CTN"/>
    <s v="CTN"/>
    <n v="273000"/>
    <n v="273000"/>
    <s v=""/>
    <n v="-19110000"/>
    <n v="0"/>
    <n v="-1911000"/>
    <n v="-21021"/>
    <s v="VND"/>
    <s v=""/>
    <s v=""/>
    <s v="2900001943"/>
    <s v=""/>
    <s v="V01H010001"/>
    <s v="2101"/>
    <s v="Complete"/>
    <s v=""/>
    <s v="C6703148"/>
    <s v=""/>
    <s v=""/>
    <n v="-70"/>
    <x v="0"/>
    <x v="3"/>
  </r>
  <r>
    <s v="9075000083"/>
    <d v="2019-07-16T00:00:00"/>
    <s v="ZLE1"/>
    <s v="Cancel Invoice"/>
    <s v=""/>
    <s v="NV/18E"/>
    <s v="C6703148"/>
    <s v="Hương Thủy"/>
    <s v="HUONG THUY"/>
    <s v="NBTI - VIETNAM MT"/>
    <s v="F51"/>
    <s v="MT SOUTH"/>
    <s v="EVN2"/>
    <s v="NBTI - VIETNAM MT"/>
    <s v="MW00"/>
    <s v="VNMTIS"/>
    <s v="MT-IND-S"/>
    <s v="331017"/>
    <s v="Richoco Wfr 58g"/>
    <n v="-100"/>
    <n v="-100"/>
    <s v="CTN"/>
    <s v="CTN"/>
    <n v="232050"/>
    <n v="232050"/>
    <s v=""/>
    <n v="-23205000"/>
    <n v="4095000"/>
    <n v="-2320500"/>
    <n v="-25525.5"/>
    <s v="VND"/>
    <s v=""/>
    <s v=""/>
    <s v="2900001944"/>
    <s v=""/>
    <s v="V01H010001"/>
    <s v="2101"/>
    <s v="Complete"/>
    <s v=""/>
    <s v="C6703148"/>
    <s v=""/>
    <s v=""/>
    <n v="-100"/>
    <x v="0"/>
    <x v="3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63"/>
    <s v="Na 8,5g"/>
    <n v="-3"/>
    <n v="-3"/>
    <s v="CTN"/>
    <s v="CTN"/>
    <n v="155455"/>
    <n v="155455"/>
    <s v=""/>
    <n v="-466365"/>
    <n v="0"/>
    <n v="-46637"/>
    <n v="-513.00199999999995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620"/>
    <s v="Ahh 16g"/>
    <n v="-3"/>
    <n v="-3"/>
    <s v="CTN"/>
    <s v="CTN"/>
    <n v="355455"/>
    <n v="355455"/>
    <s v=""/>
    <n v="-1066365"/>
    <n v="0"/>
    <n v="-106635"/>
    <n v="-1173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555"/>
    <s v="Na 17g - MT"/>
    <n v="-3"/>
    <n v="-3"/>
    <s v="CTN"/>
    <s v="CTN"/>
    <n v="213273"/>
    <n v="213273"/>
    <s v=""/>
    <n v="-639819"/>
    <n v="0"/>
    <n v="-63982"/>
    <n v="-703.80100000000004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445"/>
    <s v="Na 58g"/>
    <n v="-3"/>
    <n v="-3"/>
    <s v="CTN"/>
    <s v="CTN"/>
    <n v="313636"/>
    <n v="313636"/>
    <s v=""/>
    <n v="-940908"/>
    <n v="0"/>
    <n v="-94091"/>
    <n v="-1034.999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636"/>
    <n v="313636"/>
    <s v=""/>
    <n v="-940908"/>
    <n v="0"/>
    <n v="-94091"/>
    <n v="-1034.999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8"/>
    <s v="Nextar Brownies 42g"/>
    <n v="-2"/>
    <n v="-2"/>
    <s v="CTN"/>
    <s v="CTN"/>
    <n v="334545"/>
    <n v="334545"/>
    <s v=""/>
    <n v="-669090"/>
    <n v="0"/>
    <n v="-66909"/>
    <n v="-735.99900000000002"/>
    <s v="VND"/>
    <s v=""/>
    <s v=""/>
    <s v="2900001149"/>
    <s v=""/>
    <s v="V01H010001"/>
    <s v="2101"/>
    <s v="Complete"/>
    <s v=""/>
    <s v="C6703335"/>
    <s v="BIG C - DA LAT"/>
    <s v="MTS"/>
    <n v="-2"/>
    <x v="3"/>
    <x v="1"/>
  </r>
  <r>
    <s v="9075000084"/>
    <d v="2019-07-22T00:00:00"/>
    <s v="ZLE1"/>
    <s v="Cancel Invoice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9"/>
    <s v="Nextar Brownies 112g"/>
    <n v="-3"/>
    <n v="-3"/>
    <s v="CTN"/>
    <s v="CTN"/>
    <n v="313636"/>
    <n v="313636"/>
    <s v=""/>
    <n v="-940908"/>
    <n v="0"/>
    <n v="-94091"/>
    <n v="-1034.999"/>
    <s v="VND"/>
    <s v=""/>
    <s v=""/>
    <s v="2900001149"/>
    <s v=""/>
    <s v="V01H010001"/>
    <s v="2101"/>
    <s v="Complete"/>
    <s v=""/>
    <s v="C6703335"/>
    <s v="BIG C - DA LAT"/>
    <s v="MTS"/>
    <n v="-3"/>
    <x v="3"/>
    <x v="1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63"/>
    <s v="Na 8,5g"/>
    <n v="-4"/>
    <n v="-4"/>
    <s v="CTN"/>
    <s v="CTN"/>
    <n v="155455"/>
    <n v="155455"/>
    <s v=""/>
    <n v="-621820"/>
    <n v="0"/>
    <n v="-62182"/>
    <n v="-684.00199999999995"/>
    <s v="VND"/>
    <s v=""/>
    <s v=""/>
    <s v="2900001898"/>
    <s v=""/>
    <s v="V01H010001"/>
    <s v="2101"/>
    <s v="Complete"/>
    <s v=""/>
    <s v="C6703360"/>
    <s v="BIG C - HAI DUONG"/>
    <s v="MTN"/>
    <n v="-4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620"/>
    <s v="Ahh 16g"/>
    <n v="-1"/>
    <n v="-1"/>
    <s v="CTN"/>
    <s v="CTN"/>
    <n v="355455"/>
    <n v="355455"/>
    <s v=""/>
    <n v="-355455"/>
    <n v="0"/>
    <n v="-35546"/>
    <n v="-391.00099999999998"/>
    <s v="VND"/>
    <s v=""/>
    <s v=""/>
    <s v="2900001898"/>
    <s v=""/>
    <s v="V01H010001"/>
    <s v="2101"/>
    <s v="Complete"/>
    <s v=""/>
    <s v="C6703360"/>
    <s v="BIG C - HAI DUONG"/>
    <s v="MTN"/>
    <n v="-1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555"/>
    <s v="Na 17g - MT"/>
    <n v="-3"/>
    <n v="-3"/>
    <s v="CTN"/>
    <s v="CTN"/>
    <n v="213273"/>
    <n v="213273"/>
    <s v=""/>
    <n v="-639819"/>
    <n v="0"/>
    <n v="-63982"/>
    <n v="-703.80100000000004"/>
    <s v="VND"/>
    <s v=""/>
    <s v=""/>
    <s v="2900001898"/>
    <s v=""/>
    <s v="V01H010001"/>
    <s v="2101"/>
    <s v="Complete"/>
    <s v=""/>
    <s v="C6703360"/>
    <s v="BIG C - HAI DUONG"/>
    <s v="MTN"/>
    <n v="-3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445"/>
    <s v="Na 58g"/>
    <n v="-3"/>
    <n v="-3"/>
    <s v="CTN"/>
    <s v="CTN"/>
    <n v="313636"/>
    <n v="313636"/>
    <s v=""/>
    <n v="-940908"/>
    <n v="0"/>
    <n v="-94091"/>
    <n v="-1034.999"/>
    <s v="VND"/>
    <s v=""/>
    <s v=""/>
    <s v="2900001898"/>
    <s v=""/>
    <s v="V01H010001"/>
    <s v="2101"/>
    <s v="Complete"/>
    <s v=""/>
    <s v="C6703360"/>
    <s v="BIG C - HAI DUONG"/>
    <s v="MTN"/>
    <n v="-3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636"/>
    <n v="313636"/>
    <s v=""/>
    <n v="-940908"/>
    <n v="0"/>
    <n v="-94091"/>
    <n v="-1034.999"/>
    <s v="VND"/>
    <s v=""/>
    <s v=""/>
    <s v="2900001898"/>
    <s v=""/>
    <s v="V01H010001"/>
    <s v="2101"/>
    <s v="Complete"/>
    <s v=""/>
    <s v="C6703360"/>
    <s v="BIG C - HAI DUONG"/>
    <s v="MTN"/>
    <n v="-3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8"/>
    <s v="Nextar Brownies 42g"/>
    <n v="-2"/>
    <n v="-2"/>
    <s v="CTN"/>
    <s v="CTN"/>
    <n v="334545"/>
    <n v="334545"/>
    <s v=""/>
    <n v="-669090"/>
    <n v="0"/>
    <n v="-66909"/>
    <n v="-735.99900000000002"/>
    <s v="VND"/>
    <s v=""/>
    <s v=""/>
    <s v="2900001898"/>
    <s v=""/>
    <s v="V01H010001"/>
    <s v="2101"/>
    <s v="Complete"/>
    <s v=""/>
    <s v="C6703360"/>
    <s v="BIG C - HAI DUONG"/>
    <s v="MTN"/>
    <n v="-2"/>
    <x v="4"/>
    <x v="2"/>
  </r>
  <r>
    <s v="9075000085"/>
    <d v="2019-07-22T00:00:00"/>
    <s v="ZLE1"/>
    <s v="Cancel Invoice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9"/>
    <s v="Nextar Brownies 112g"/>
    <n v="-3"/>
    <n v="-3"/>
    <s v="CTN"/>
    <s v="CTN"/>
    <n v="313636"/>
    <n v="313636"/>
    <s v=""/>
    <n v="-940908"/>
    <n v="0"/>
    <n v="-94090"/>
    <n v="-1034.998"/>
    <s v="VND"/>
    <s v=""/>
    <s v=""/>
    <s v="2900001898"/>
    <s v=""/>
    <s v="V01H010001"/>
    <s v="2101"/>
    <s v="Complete"/>
    <s v=""/>
    <s v="C6703360"/>
    <s v="BIG C - HAI DUONG"/>
    <s v="MTN"/>
    <n v="-3"/>
    <x v="4"/>
    <x v="2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63"/>
    <s v="Na 8,5g"/>
    <n v="-4"/>
    <n v="-4"/>
    <s v="CTN"/>
    <s v="CTN"/>
    <n v="119700"/>
    <n v="119700"/>
    <s v=""/>
    <n v="-478801"/>
    <n v="143019"/>
    <n v="-47880"/>
    <n v="-526.68100000000004"/>
    <s v="VND"/>
    <s v=""/>
    <s v=""/>
    <s v="2900003045"/>
    <s v=""/>
    <s v="V01H010001"/>
    <s v="2101"/>
    <s v="Complete"/>
    <s v=""/>
    <s v="C6703329"/>
    <s v="BIG C - AN PHU"/>
    <s v="MTS"/>
    <n v="-4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620"/>
    <s v="Ahh 16g"/>
    <n v="-3"/>
    <n v="-3"/>
    <s v="CTN"/>
    <s v="CTN"/>
    <n v="355455"/>
    <n v="355455"/>
    <s v=""/>
    <n v="-1066365"/>
    <n v="0"/>
    <n v="-106637"/>
    <n v="-1173.002"/>
    <s v="VND"/>
    <s v=""/>
    <s v=""/>
    <s v="2900003045"/>
    <s v=""/>
    <s v="V01H010001"/>
    <s v="2101"/>
    <s v="Complete"/>
    <s v=""/>
    <s v="C6703329"/>
    <s v="BIG C - AN PHU"/>
    <s v="MTS"/>
    <n v="-3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55"/>
    <s v="Na 17g - MT"/>
    <n v="-6"/>
    <n v="-6"/>
    <s v="CTN"/>
    <s v="CTN"/>
    <n v="213273"/>
    <n v="213273"/>
    <s v=""/>
    <n v="-1279638"/>
    <n v="0"/>
    <n v="-127963"/>
    <n v="-1407.6010000000001"/>
    <s v="VND"/>
    <s v=""/>
    <s v=""/>
    <s v="2900003045"/>
    <s v=""/>
    <s v="V01H010001"/>
    <s v="2101"/>
    <s v="Complete"/>
    <s v=""/>
    <s v="C6703329"/>
    <s v="BIG C - AN PHU"/>
    <s v="MTS"/>
    <n v="-6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445"/>
    <s v="Na 58g"/>
    <n v="-4"/>
    <n v="-4"/>
    <s v="CTN"/>
    <s v="CTN"/>
    <n v="313636"/>
    <n v="313636"/>
    <s v=""/>
    <n v="-1254544"/>
    <n v="0"/>
    <n v="-125454"/>
    <n v="-1379.998"/>
    <s v="VND"/>
    <s v=""/>
    <s v=""/>
    <s v="2900003045"/>
    <s v=""/>
    <s v="V01H010001"/>
    <s v="2101"/>
    <s v="Complete"/>
    <s v=""/>
    <s v="C6703329"/>
    <s v="BIG C - AN PHU"/>
    <s v="MTS"/>
    <n v="-4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636"/>
    <n v="313636"/>
    <s v=""/>
    <n v="-940908"/>
    <n v="0"/>
    <n v="-94091"/>
    <n v="-1034.999"/>
    <s v="VND"/>
    <s v=""/>
    <s v=""/>
    <s v="2900003045"/>
    <s v=""/>
    <s v="V01H010001"/>
    <s v="2101"/>
    <s v="Complete"/>
    <s v=""/>
    <s v="C6703329"/>
    <s v="BIG C - AN PHU"/>
    <s v="MTS"/>
    <n v="-3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8"/>
    <s v="Nextar Brownies 42g"/>
    <n v="-2"/>
    <n v="-2"/>
    <s v="CTN"/>
    <s v="CTN"/>
    <n v="334545"/>
    <n v="334545"/>
    <s v=""/>
    <n v="-669090"/>
    <n v="0"/>
    <n v="-66909"/>
    <n v="-735.99900000000002"/>
    <s v="VND"/>
    <s v=""/>
    <s v=""/>
    <s v="2900003045"/>
    <s v=""/>
    <s v="V01H010001"/>
    <s v="2101"/>
    <s v="Complete"/>
    <s v=""/>
    <s v="C6703329"/>
    <s v="BIG C - AN PHU"/>
    <s v="MTS"/>
    <n v="-2"/>
    <x v="3"/>
    <x v="1"/>
  </r>
  <r>
    <s v="9075000092"/>
    <d v="2019-07-31T00:00:00"/>
    <s v="ZLE1"/>
    <s v="Cancel Invoice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-1"/>
    <n v="-1"/>
    <s v="CTN"/>
    <s v="CTN"/>
    <n v="313636"/>
    <n v="313636"/>
    <s v=""/>
    <n v="-313636"/>
    <n v="0"/>
    <n v="-31364"/>
    <n v="-345"/>
    <s v="VND"/>
    <s v=""/>
    <s v=""/>
    <s v="2900003045"/>
    <s v=""/>
    <s v="V01H010001"/>
    <s v="2101"/>
    <s v="Complete"/>
    <s v=""/>
    <s v="C6703329"/>
    <s v="BIG C - AN PHU"/>
    <s v="MTS"/>
    <n v="-1"/>
    <x v="3"/>
    <x v="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4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29" baseField="44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20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2"/>
        <item x="1"/>
        <item x="3"/>
        <item x="5"/>
        <item t="default"/>
      </items>
    </pivotField>
    <pivotField showAll="0"/>
  </pivotFields>
  <rowFields count="1">
    <field x="4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29" baseField="44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abSelected="1" topLeftCell="C42" zoomScale="60" zoomScaleNormal="60" zoomScaleSheetLayoutView="55" workbookViewId="0">
      <selection activeCell="O68" sqref="O68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18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1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2"/>
      <c r="T2" s="90"/>
      <c r="U2" s="92"/>
      <c r="V2" s="92"/>
    </row>
    <row r="3" spans="1:22" s="80" customFormat="1" ht="33" customHeight="1">
      <c r="A3" s="35" t="s">
        <v>8469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3"/>
      <c r="T3" s="93"/>
      <c r="U3" s="94"/>
      <c r="V3" s="94"/>
    </row>
    <row r="4" spans="1:22" s="81" customFormat="1" ht="30.75" customHeight="1">
      <c r="A4" s="129" t="s">
        <v>1</v>
      </c>
      <c r="B4" s="129" t="s">
        <v>35</v>
      </c>
      <c r="C4" s="135" t="s">
        <v>15</v>
      </c>
      <c r="D4" s="129" t="s">
        <v>88</v>
      </c>
      <c r="E4" s="129"/>
      <c r="F4" s="129"/>
      <c r="G4" s="129"/>
      <c r="H4" s="129" t="s">
        <v>5295</v>
      </c>
      <c r="I4" s="129"/>
      <c r="J4" s="129"/>
      <c r="K4" s="129"/>
      <c r="L4" s="129" t="s">
        <v>89</v>
      </c>
      <c r="M4" s="129"/>
      <c r="N4" s="129"/>
      <c r="O4" s="129"/>
      <c r="P4" s="129" t="s">
        <v>2</v>
      </c>
      <c r="Q4" s="129" t="s">
        <v>20</v>
      </c>
      <c r="R4" s="129" t="s">
        <v>86</v>
      </c>
      <c r="S4" s="114"/>
      <c r="T4" s="90"/>
      <c r="U4" s="95"/>
      <c r="V4" s="95"/>
    </row>
    <row r="5" spans="1:22" s="81" customFormat="1" ht="49.5" customHeight="1">
      <c r="A5" s="129"/>
      <c r="B5" s="129"/>
      <c r="C5" s="135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29"/>
      <c r="Q5" s="129"/>
      <c r="R5" s="129"/>
      <c r="S5" s="114"/>
      <c r="T5" s="90"/>
      <c r="U5" s="95"/>
      <c r="V5" s="95"/>
    </row>
    <row r="6" spans="1:22" s="82" customFormat="1" ht="36" customHeight="1">
      <c r="A6" s="137" t="s">
        <v>24</v>
      </c>
      <c r="B6" s="49" t="s">
        <v>99</v>
      </c>
      <c r="C6" s="59" t="s">
        <v>92</v>
      </c>
      <c r="D6" s="31">
        <v>42</v>
      </c>
      <c r="E6" s="123">
        <v>42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192902.02920768943</v>
      </c>
      <c r="I6" s="51">
        <v>196760.06979184301</v>
      </c>
      <c r="J6" s="50">
        <f>+IF(I6=0,0,I6/H6)</f>
        <v>1.0199999999999989</v>
      </c>
      <c r="K6" s="31">
        <f>IF(AND(J6&gt;=90%,J6&lt;95%),1300000,IF(AND(J6&gt;=95%,J6&lt;100%),1800000,IF(J6&gt;=100%,3000000,0)))</f>
        <v>3000000</v>
      </c>
      <c r="L6" s="31">
        <v>42</v>
      </c>
      <c r="M6" s="123">
        <v>42</v>
      </c>
      <c r="N6" s="50">
        <f t="shared" ref="N6:N16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6000000</v>
      </c>
      <c r="Q6" s="31">
        <f t="shared" ref="Q6:Q17" si="5">+P6</f>
        <v>6000000</v>
      </c>
      <c r="R6" s="87">
        <v>43595</v>
      </c>
      <c r="S6" s="110"/>
      <c r="T6" s="93" t="s">
        <v>99</v>
      </c>
      <c r="U6" s="96">
        <v>43595</v>
      </c>
      <c r="V6" s="94"/>
    </row>
    <row r="7" spans="1:22" s="82" customFormat="1" ht="36" customHeight="1">
      <c r="A7" s="138"/>
      <c r="B7" s="49" t="s">
        <v>78</v>
      </c>
      <c r="C7" s="59" t="s">
        <v>67</v>
      </c>
      <c r="D7" s="31">
        <v>53</v>
      </c>
      <c r="E7" s="123">
        <v>53</v>
      </c>
      <c r="F7" s="50">
        <f t="shared" si="0"/>
        <v>1</v>
      </c>
      <c r="G7" s="31">
        <f t="shared" si="1"/>
        <v>1500000</v>
      </c>
      <c r="H7" s="31">
        <v>169708.47312490578</v>
      </c>
      <c r="I7" s="51">
        <v>169708.47312490601</v>
      </c>
      <c r="J7" s="50">
        <f t="shared" ref="J7:J18" si="6">+IF(I7=0,0,I7/H7)</f>
        <v>1.0000000000000013</v>
      </c>
      <c r="K7" s="31">
        <f>IF(AND(J7&gt;=90%,J7&lt;95%),1300000,IF(AND(J7&gt;=95%,J7&lt;100%),1800000,IF(J7&gt;=100%,3000000,0)))</f>
        <v>3000000</v>
      </c>
      <c r="L7" s="31">
        <v>53</v>
      </c>
      <c r="M7" s="123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10"/>
      <c r="T7" s="93" t="s">
        <v>78</v>
      </c>
      <c r="U7" s="96">
        <v>43575</v>
      </c>
      <c r="V7" s="94"/>
    </row>
    <row r="8" spans="1:22" s="82" customFormat="1" ht="36" customHeight="1">
      <c r="A8" s="138"/>
      <c r="B8" s="49" t="s">
        <v>100</v>
      </c>
      <c r="C8" s="59" t="s">
        <v>93</v>
      </c>
      <c r="D8" s="31">
        <v>56</v>
      </c>
      <c r="E8" s="123">
        <v>56</v>
      </c>
      <c r="F8" s="50">
        <f t="shared" si="0"/>
        <v>1</v>
      </c>
      <c r="G8" s="31">
        <f t="shared" si="1"/>
        <v>1500000</v>
      </c>
      <c r="H8" s="31">
        <v>194674.5688053398</v>
      </c>
      <c r="I8" s="51">
        <v>200514.80586950001</v>
      </c>
      <c r="J8" s="50">
        <f t="shared" si="6"/>
        <v>1.03</v>
      </c>
      <c r="K8" s="31">
        <f t="shared" ref="K8:K17" si="7">IF(AND(J8&gt;=90%,J8&lt;95%),1300000,IF(AND(J8&gt;=95%,J8&lt;100%),1800000,IF(J8&gt;=100%,3000000,0)))</f>
        <v>3000000</v>
      </c>
      <c r="L8" s="31">
        <v>56</v>
      </c>
      <c r="M8" s="123">
        <v>56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87">
        <v>43588</v>
      </c>
      <c r="S8" s="110"/>
      <c r="T8" s="93" t="s">
        <v>100</v>
      </c>
      <c r="U8" s="96">
        <v>43588</v>
      </c>
      <c r="V8" s="94"/>
    </row>
    <row r="9" spans="1:22" s="82" customFormat="1" ht="36" customHeight="1">
      <c r="A9" s="138"/>
      <c r="B9" s="49" t="s">
        <v>47</v>
      </c>
      <c r="C9" s="59" t="s">
        <v>39</v>
      </c>
      <c r="D9" s="31">
        <v>58</v>
      </c>
      <c r="E9" s="123">
        <v>58</v>
      </c>
      <c r="F9" s="50">
        <f t="shared" si="0"/>
        <v>1</v>
      </c>
      <c r="G9" s="31">
        <f t="shared" si="1"/>
        <v>1500000</v>
      </c>
      <c r="H9" s="31">
        <v>211650.25386788728</v>
      </c>
      <c r="I9" s="51">
        <v>211650.255867887</v>
      </c>
      <c r="J9" s="50">
        <f t="shared" si="6"/>
        <v>1.0000000094495503</v>
      </c>
      <c r="K9" s="31">
        <f t="shared" si="7"/>
        <v>3000000</v>
      </c>
      <c r="L9" s="31">
        <v>58</v>
      </c>
      <c r="M9" s="123">
        <v>58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10"/>
      <c r="T9" s="93" t="s">
        <v>47</v>
      </c>
      <c r="U9" s="96">
        <v>43192</v>
      </c>
      <c r="V9" s="94"/>
    </row>
    <row r="10" spans="1:22" s="82" customFormat="1" ht="36" customHeight="1">
      <c r="A10" s="138"/>
      <c r="B10" s="49" t="s">
        <v>48</v>
      </c>
      <c r="C10" s="59" t="s">
        <v>28</v>
      </c>
      <c r="D10" s="31">
        <v>15</v>
      </c>
      <c r="E10" s="123">
        <v>15</v>
      </c>
      <c r="F10" s="50">
        <f t="shared" si="0"/>
        <v>1</v>
      </c>
      <c r="G10" s="31">
        <f t="shared" si="1"/>
        <v>1500000</v>
      </c>
      <c r="H10" s="31">
        <v>197563.65879861574</v>
      </c>
      <c r="I10" s="51">
        <v>197563.658798616</v>
      </c>
      <c r="J10" s="50">
        <f t="shared" si="6"/>
        <v>1.0000000000000013</v>
      </c>
      <c r="K10" s="31">
        <f t="shared" si="7"/>
        <v>3000000</v>
      </c>
      <c r="L10" s="31">
        <v>15</v>
      </c>
      <c r="M10" s="123">
        <v>15</v>
      </c>
      <c r="N10" s="50">
        <f t="shared" si="2"/>
        <v>1</v>
      </c>
      <c r="O10" s="31">
        <f t="shared" si="3"/>
        <v>1500000</v>
      </c>
      <c r="P10" s="31">
        <f t="shared" si="4"/>
        <v>6000000</v>
      </c>
      <c r="Q10" s="31">
        <f t="shared" si="5"/>
        <v>6000000</v>
      </c>
      <c r="R10" s="87">
        <v>42222</v>
      </c>
      <c r="S10" s="110"/>
      <c r="T10" s="93" t="s">
        <v>48</v>
      </c>
      <c r="U10" s="96">
        <v>42222</v>
      </c>
      <c r="V10" s="94"/>
    </row>
    <row r="11" spans="1:22" s="82" customFormat="1" ht="36" customHeight="1">
      <c r="A11" s="138"/>
      <c r="B11" s="49" t="s">
        <v>60</v>
      </c>
      <c r="C11" s="59" t="s">
        <v>19</v>
      </c>
      <c r="D11" s="31">
        <v>63</v>
      </c>
      <c r="E11" s="123">
        <v>63</v>
      </c>
      <c r="F11" s="50">
        <f t="shared" si="0"/>
        <v>1</v>
      </c>
      <c r="G11" s="31">
        <f t="shared" si="1"/>
        <v>1500000</v>
      </c>
      <c r="H11" s="31">
        <v>210035.77100035365</v>
      </c>
      <c r="I11" s="51">
        <v>212136.12871035701</v>
      </c>
      <c r="J11" s="50">
        <f t="shared" si="6"/>
        <v>1.0099999999999991</v>
      </c>
      <c r="K11" s="31">
        <f t="shared" si="7"/>
        <v>3000000</v>
      </c>
      <c r="L11" s="31">
        <v>63</v>
      </c>
      <c r="M11" s="123">
        <v>63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10"/>
      <c r="T11" s="93" t="s">
        <v>60</v>
      </c>
      <c r="U11" s="96" t="s">
        <v>104</v>
      </c>
      <c r="V11" s="94"/>
    </row>
    <row r="12" spans="1:22" s="82" customFormat="1" ht="36" customHeight="1">
      <c r="A12" s="138"/>
      <c r="B12" s="49" t="s">
        <v>49</v>
      </c>
      <c r="C12" s="59" t="s">
        <v>33</v>
      </c>
      <c r="D12" s="31">
        <v>14</v>
      </c>
      <c r="E12" s="123">
        <v>14</v>
      </c>
      <c r="F12" s="50">
        <f t="shared" si="0"/>
        <v>1</v>
      </c>
      <c r="G12" s="31">
        <f t="shared" si="1"/>
        <v>1500000</v>
      </c>
      <c r="H12" s="31">
        <v>199205.8046643039</v>
      </c>
      <c r="I12" s="51">
        <v>199205.80466430401</v>
      </c>
      <c r="J12" s="50">
        <f t="shared" si="6"/>
        <v>1.0000000000000007</v>
      </c>
      <c r="K12" s="31">
        <f t="shared" si="7"/>
        <v>3000000</v>
      </c>
      <c r="L12" s="31">
        <v>14</v>
      </c>
      <c r="M12" s="123">
        <v>14</v>
      </c>
      <c r="N12" s="50">
        <f t="shared" si="2"/>
        <v>1</v>
      </c>
      <c r="O12" s="31">
        <f t="shared" si="3"/>
        <v>1500000</v>
      </c>
      <c r="P12" s="31">
        <f t="shared" si="4"/>
        <v>6000000</v>
      </c>
      <c r="Q12" s="31">
        <f t="shared" si="5"/>
        <v>6000000</v>
      </c>
      <c r="R12" s="87">
        <v>42675</v>
      </c>
      <c r="S12" s="110"/>
      <c r="T12" s="93" t="s">
        <v>49</v>
      </c>
      <c r="U12" s="96">
        <v>42675</v>
      </c>
      <c r="V12" s="94"/>
    </row>
    <row r="13" spans="1:22" s="82" customFormat="1" ht="36" customHeight="1">
      <c r="A13" s="138"/>
      <c r="B13" s="49" t="s">
        <v>5256</v>
      </c>
      <c r="C13" s="59" t="s">
        <v>4923</v>
      </c>
      <c r="D13" s="31">
        <v>25</v>
      </c>
      <c r="E13" s="123">
        <v>25</v>
      </c>
      <c r="F13" s="50">
        <f t="shared" si="0"/>
        <v>1</v>
      </c>
      <c r="G13" s="31">
        <f t="shared" si="1"/>
        <v>1500000</v>
      </c>
      <c r="H13" s="31">
        <v>177296.18823963328</v>
      </c>
      <c r="I13" s="51">
        <v>180842.11200442599</v>
      </c>
      <c r="J13" s="50">
        <f t="shared" si="6"/>
        <v>1.0200000000000002</v>
      </c>
      <c r="K13" s="31">
        <f t="shared" si="7"/>
        <v>3000000</v>
      </c>
      <c r="L13" s="31">
        <v>25</v>
      </c>
      <c r="M13" s="123">
        <v>25</v>
      </c>
      <c r="N13" s="50">
        <f t="shared" si="2"/>
        <v>1</v>
      </c>
      <c r="O13" s="31">
        <f t="shared" si="3"/>
        <v>1500000</v>
      </c>
      <c r="P13" s="31">
        <f t="shared" si="4"/>
        <v>6000000</v>
      </c>
      <c r="Q13" s="31">
        <f t="shared" si="5"/>
        <v>6000000</v>
      </c>
      <c r="R13" s="87">
        <v>43617</v>
      </c>
      <c r="S13" s="115"/>
      <c r="T13" s="93"/>
      <c r="U13" s="96"/>
      <c r="V13" s="94"/>
    </row>
    <row r="14" spans="1:22" s="82" customFormat="1" ht="36" customHeight="1">
      <c r="A14" s="138"/>
      <c r="B14" s="49"/>
      <c r="C14" s="59" t="s">
        <v>75</v>
      </c>
      <c r="D14" s="31">
        <v>13</v>
      </c>
      <c r="E14" s="123">
        <v>13</v>
      </c>
      <c r="F14" s="50">
        <f t="shared" si="0"/>
        <v>1</v>
      </c>
      <c r="G14" s="31">
        <v>0</v>
      </c>
      <c r="H14" s="31">
        <v>76902.604043064886</v>
      </c>
      <c r="I14" s="51">
        <v>78652</v>
      </c>
      <c r="J14" s="50">
        <f>+IFERROR(IF(I14=0,0,I14/H14),0)</f>
        <v>1.022748201815838</v>
      </c>
      <c r="K14" s="31">
        <v>0</v>
      </c>
      <c r="L14" s="31">
        <v>13</v>
      </c>
      <c r="M14" s="123">
        <v>13</v>
      </c>
      <c r="N14" s="50">
        <f t="shared" si="2"/>
        <v>1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5"/>
      <c r="T14" s="93"/>
      <c r="U14" s="96"/>
      <c r="V14" s="94"/>
    </row>
    <row r="15" spans="1:22" s="82" customFormat="1" ht="36" hidden="1" customHeight="1">
      <c r="A15" s="138"/>
      <c r="B15" s="49"/>
      <c r="C15" s="59" t="s">
        <v>76</v>
      </c>
      <c r="D15" s="31"/>
      <c r="E15" s="123">
        <v>0</v>
      </c>
      <c r="F15" s="50">
        <f t="shared" si="0"/>
        <v>0</v>
      </c>
      <c r="G15" s="31">
        <f t="shared" si="1"/>
        <v>0</v>
      </c>
      <c r="H15" s="31">
        <v>76902.604043064886</v>
      </c>
      <c r="I15" s="51"/>
      <c r="J15" s="50">
        <f>+IFERROR(IF(I15=0,0,I15/H15),0)</f>
        <v>0</v>
      </c>
      <c r="K15" s="31">
        <f t="shared" si="7"/>
        <v>0</v>
      </c>
      <c r="L15" s="31"/>
      <c r="M15" s="123"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5"/>
      <c r="T15" s="93"/>
      <c r="U15" s="96"/>
      <c r="V15" s="94"/>
    </row>
    <row r="16" spans="1:22" s="82" customFormat="1" ht="36" customHeight="1">
      <c r="A16" s="138"/>
      <c r="B16" s="49" t="s">
        <v>101</v>
      </c>
      <c r="C16" s="59" t="s">
        <v>94</v>
      </c>
      <c r="D16" s="31">
        <v>7</v>
      </c>
      <c r="E16" s="123">
        <v>7</v>
      </c>
      <c r="F16" s="50">
        <f t="shared" si="0"/>
        <v>1</v>
      </c>
      <c r="G16" s="31">
        <f t="shared" si="1"/>
        <v>1500000</v>
      </c>
      <c r="H16" s="31">
        <v>286019</v>
      </c>
      <c r="I16" s="31">
        <v>323611.29700000008</v>
      </c>
      <c r="J16" s="50">
        <f t="shared" si="6"/>
        <v>1.1314328663480402</v>
      </c>
      <c r="K16" s="31">
        <f t="shared" si="7"/>
        <v>3000000</v>
      </c>
      <c r="L16" s="31">
        <v>7</v>
      </c>
      <c r="M16" s="123">
        <v>7</v>
      </c>
      <c r="N16" s="50">
        <f t="shared" si="2"/>
        <v>1</v>
      </c>
      <c r="O16" s="31">
        <f t="shared" si="3"/>
        <v>1500000</v>
      </c>
      <c r="P16" s="31">
        <f t="shared" si="4"/>
        <v>6000000</v>
      </c>
      <c r="Q16" s="31">
        <f t="shared" si="5"/>
        <v>6000000</v>
      </c>
      <c r="R16" s="87">
        <v>43587</v>
      </c>
      <c r="S16" s="110"/>
      <c r="T16" s="93" t="s">
        <v>101</v>
      </c>
      <c r="U16" s="96">
        <v>43587</v>
      </c>
      <c r="V16" s="94"/>
    </row>
    <row r="17" spans="1:24" s="82" customFormat="1" ht="36" customHeight="1">
      <c r="A17" s="139"/>
      <c r="B17" s="49" t="s">
        <v>102</v>
      </c>
      <c r="C17" s="59" t="s">
        <v>95</v>
      </c>
      <c r="D17" s="31">
        <v>6</v>
      </c>
      <c r="E17" s="123">
        <v>6</v>
      </c>
      <c r="F17" s="50">
        <f t="shared" si="0"/>
        <v>1</v>
      </c>
      <c r="G17" s="31">
        <f t="shared" si="1"/>
        <v>1500000</v>
      </c>
      <c r="H17" s="31">
        <v>212149</v>
      </c>
      <c r="I17" s="31">
        <v>218058.84500000012</v>
      </c>
      <c r="J17" s="50">
        <f t="shared" si="6"/>
        <v>1.027857048583779</v>
      </c>
      <c r="K17" s="31">
        <f t="shared" si="7"/>
        <v>3000000</v>
      </c>
      <c r="L17" s="31">
        <v>6</v>
      </c>
      <c r="M17" s="123">
        <v>6</v>
      </c>
      <c r="N17" s="50">
        <f t="shared" ref="N17" si="8">+IF(M17=0,0,M17/L17)</f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10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352</v>
      </c>
      <c r="E18" s="62">
        <f>SUM(E6:E17)</f>
        <v>352</v>
      </c>
      <c r="F18" s="63">
        <f>+IF(E18=0,0,E18/D18)</f>
        <v>1</v>
      </c>
      <c r="G18" s="62">
        <f>SUM(G6:G17)</f>
        <v>15000000</v>
      </c>
      <c r="H18" s="64">
        <f>SUM(H6:H17)</f>
        <v>2205009.9557948587</v>
      </c>
      <c r="I18" s="62">
        <f>SUM(I6:I17)</f>
        <v>2188703.4508318393</v>
      </c>
      <c r="J18" s="63">
        <f t="shared" si="6"/>
        <v>0.99260479304405624</v>
      </c>
      <c r="K18" s="62">
        <f>SUM(K6:K17)</f>
        <v>30000000</v>
      </c>
      <c r="L18" s="62">
        <f>SUM(L6:L17)</f>
        <v>352</v>
      </c>
      <c r="M18" s="62">
        <f>SUM(M6:M17)</f>
        <v>352</v>
      </c>
      <c r="N18" s="63">
        <f>+IF(M18=0,0,M18/L18)</f>
        <v>1</v>
      </c>
      <c r="O18" s="62">
        <f>SUM(O6:O17)</f>
        <v>15000000</v>
      </c>
      <c r="P18" s="62">
        <f>SUM(P6:P17)</f>
        <v>60000000</v>
      </c>
      <c r="Q18" s="64">
        <f>SUM(Q6:Q17)</f>
        <v>60000000</v>
      </c>
      <c r="R18" s="62"/>
      <c r="S18" s="110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10"/>
      <c r="U19" s="96"/>
      <c r="W19" s="82"/>
      <c r="X19" s="82"/>
    </row>
    <row r="20" spans="1:24" s="81" customFormat="1" ht="25.5" customHeight="1">
      <c r="A20" s="129" t="s">
        <v>1</v>
      </c>
      <c r="B20" s="129" t="s">
        <v>35</v>
      </c>
      <c r="C20" s="135" t="s">
        <v>15</v>
      </c>
      <c r="D20" s="129" t="s">
        <v>88</v>
      </c>
      <c r="E20" s="129"/>
      <c r="F20" s="129"/>
      <c r="G20" s="129"/>
      <c r="H20" s="129" t="s">
        <v>5296</v>
      </c>
      <c r="I20" s="129"/>
      <c r="J20" s="129"/>
      <c r="K20" s="129"/>
      <c r="L20" s="129" t="s">
        <v>89</v>
      </c>
      <c r="M20" s="129"/>
      <c r="N20" s="129"/>
      <c r="O20" s="129"/>
      <c r="P20" s="129" t="s">
        <v>2</v>
      </c>
      <c r="Q20" s="129" t="s">
        <v>20</v>
      </c>
      <c r="R20" s="129" t="s">
        <v>86</v>
      </c>
      <c r="S20" s="110"/>
      <c r="T20" s="93"/>
      <c r="U20" s="96"/>
      <c r="V20" s="95"/>
      <c r="W20" s="82"/>
      <c r="X20" s="82"/>
    </row>
    <row r="21" spans="1:24" s="81" customFormat="1" ht="39" customHeight="1">
      <c r="A21" s="129"/>
      <c r="B21" s="129"/>
      <c r="C21" s="135"/>
      <c r="D21" s="9" t="s">
        <v>3</v>
      </c>
      <c r="E21" s="52" t="s">
        <v>4</v>
      </c>
      <c r="F21" s="10" t="s">
        <v>5</v>
      </c>
      <c r="G21" s="52" t="s">
        <v>6</v>
      </c>
      <c r="H21" s="120" t="s">
        <v>3</v>
      </c>
      <c r="I21" s="52" t="s">
        <v>4</v>
      </c>
      <c r="J21" s="10" t="s">
        <v>5</v>
      </c>
      <c r="K21" s="120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29"/>
      <c r="Q21" s="129"/>
      <c r="R21" s="129"/>
      <c r="S21" s="110"/>
      <c r="T21" s="93"/>
      <c r="U21" s="96"/>
      <c r="V21" s="95"/>
      <c r="W21" s="82"/>
      <c r="X21" s="82"/>
    </row>
    <row r="22" spans="1:24" s="82" customFormat="1" ht="42.75" customHeight="1">
      <c r="A22" s="133" t="s">
        <v>66</v>
      </c>
      <c r="B22" s="49" t="s">
        <v>64</v>
      </c>
      <c r="C22" s="59" t="s">
        <v>65</v>
      </c>
      <c r="D22" s="31">
        <v>275</v>
      </c>
      <c r="E22" s="123">
        <v>275</v>
      </c>
      <c r="F22" s="50">
        <f t="shared" ref="F22:F29" si="9">+IF(E22=0,0,E22/D22)</f>
        <v>1</v>
      </c>
      <c r="G22" s="31">
        <f t="shared" ref="G22:G29" si="10">+IF(F22&gt;=100%,1500000,0)</f>
        <v>1500000</v>
      </c>
      <c r="H22" s="31">
        <v>275397.8036115396</v>
      </c>
      <c r="I22" s="31">
        <v>331074.59999999998</v>
      </c>
      <c r="J22" s="53">
        <f>+IF(I22=0,0,I22/H22)</f>
        <v>1.2021686290098192</v>
      </c>
      <c r="K22" s="31">
        <f>IF(AND(J22&gt;=90%,J22&lt;95%),1300000,IF(AND(J22&gt;=95%,J22&lt;100%),1800000,IF(J22&gt;=100%,3000000,0)))</f>
        <v>3000000</v>
      </c>
      <c r="L22" s="31">
        <v>275</v>
      </c>
      <c r="M22" s="123">
        <v>275</v>
      </c>
      <c r="N22" s="54">
        <f t="shared" ref="N22:N30" si="11">+IF(M22=0,0,M22/L22)</f>
        <v>1</v>
      </c>
      <c r="O22" s="31">
        <f t="shared" ref="O22:O29" si="12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10"/>
      <c r="T22" s="93" t="s">
        <v>64</v>
      </c>
      <c r="U22" s="96">
        <v>43529</v>
      </c>
      <c r="V22" s="94"/>
    </row>
    <row r="23" spans="1:24" s="82" customFormat="1" ht="42.75" customHeight="1">
      <c r="A23" s="134"/>
      <c r="B23" s="49" t="s">
        <v>103</v>
      </c>
      <c r="C23" s="59" t="s">
        <v>96</v>
      </c>
      <c r="D23" s="31">
        <v>218</v>
      </c>
      <c r="E23" s="123">
        <v>218</v>
      </c>
      <c r="F23" s="50">
        <f t="shared" si="9"/>
        <v>1</v>
      </c>
      <c r="G23" s="31">
        <f t="shared" si="10"/>
        <v>1500000</v>
      </c>
      <c r="H23" s="31">
        <v>319189.88156039675</v>
      </c>
      <c r="I23" s="31">
        <v>365367.8</v>
      </c>
      <c r="J23" s="53">
        <f t="shared" ref="J23:J29" si="13">+IF(I23=0,0,I23/H23)</f>
        <v>1.1446722503039792</v>
      </c>
      <c r="K23" s="31">
        <f t="shared" ref="K23:K29" si="14">IF(AND(J23&gt;=90%,J23&lt;95%),1300000,IF(AND(J23&gt;=95%,J23&lt;100%),1800000,IF(J23&gt;=100%,3000000,0)))</f>
        <v>3000000</v>
      </c>
      <c r="L23" s="31">
        <v>218</v>
      </c>
      <c r="M23" s="123">
        <v>218</v>
      </c>
      <c r="N23" s="50">
        <f t="shared" si="11"/>
        <v>1</v>
      </c>
      <c r="O23" s="31">
        <f t="shared" si="12"/>
        <v>1500000</v>
      </c>
      <c r="P23" s="31">
        <f t="shared" ref="P23:P29" si="15">+SUM(O23,K23,G23)</f>
        <v>6000000</v>
      </c>
      <c r="Q23" s="31">
        <f t="shared" ref="Q23:Q29" si="16">+P23</f>
        <v>6000000</v>
      </c>
      <c r="R23" s="87">
        <v>43578</v>
      </c>
      <c r="S23" s="110"/>
      <c r="T23" s="93" t="s">
        <v>103</v>
      </c>
      <c r="U23" s="96">
        <v>43578</v>
      </c>
      <c r="V23" s="94"/>
    </row>
    <row r="24" spans="1:24" s="82" customFormat="1" ht="42.75" customHeight="1">
      <c r="A24" s="134"/>
      <c r="B24" s="49" t="s">
        <v>45</v>
      </c>
      <c r="C24" s="59" t="s">
        <v>26</v>
      </c>
      <c r="D24" s="31">
        <v>190</v>
      </c>
      <c r="E24" s="123">
        <v>190</v>
      </c>
      <c r="F24" s="50">
        <f t="shared" si="9"/>
        <v>1</v>
      </c>
      <c r="G24" s="31">
        <f t="shared" si="10"/>
        <v>1500000</v>
      </c>
      <c r="H24" s="31">
        <v>253021.79698123393</v>
      </c>
      <c r="I24" s="31">
        <v>332449.56</v>
      </c>
      <c r="J24" s="53">
        <f t="shared" si="13"/>
        <v>1.3139166821452029</v>
      </c>
      <c r="K24" s="31">
        <f t="shared" si="14"/>
        <v>3000000</v>
      </c>
      <c r="L24" s="31">
        <v>190</v>
      </c>
      <c r="M24" s="123">
        <v>190</v>
      </c>
      <c r="N24" s="50">
        <f t="shared" si="11"/>
        <v>1</v>
      </c>
      <c r="O24" s="31">
        <f t="shared" si="12"/>
        <v>1500000</v>
      </c>
      <c r="P24" s="31">
        <f t="shared" si="15"/>
        <v>6000000</v>
      </c>
      <c r="Q24" s="31">
        <f t="shared" si="16"/>
        <v>6000000</v>
      </c>
      <c r="R24" s="87">
        <v>42208</v>
      </c>
      <c r="S24" s="110"/>
      <c r="T24" s="93" t="s">
        <v>45</v>
      </c>
      <c r="U24" s="96">
        <v>42208</v>
      </c>
      <c r="V24" s="94"/>
    </row>
    <row r="25" spans="1:24" s="82" customFormat="1" ht="39.75" customHeight="1">
      <c r="A25" s="134"/>
      <c r="B25" s="49" t="s">
        <v>79</v>
      </c>
      <c r="C25" s="59" t="s">
        <v>69</v>
      </c>
      <c r="D25" s="31">
        <v>243</v>
      </c>
      <c r="E25" s="123">
        <v>243</v>
      </c>
      <c r="F25" s="50">
        <f t="shared" si="9"/>
        <v>1</v>
      </c>
      <c r="G25" s="31">
        <f t="shared" si="10"/>
        <v>1500000</v>
      </c>
      <c r="H25" s="31">
        <v>218686.13464188582</v>
      </c>
      <c r="I25" s="31">
        <v>282658.85199999996</v>
      </c>
      <c r="J25" s="53">
        <f t="shared" si="13"/>
        <v>1.2925321144062198</v>
      </c>
      <c r="K25" s="31">
        <f t="shared" si="14"/>
        <v>3000000</v>
      </c>
      <c r="L25" s="31">
        <v>243</v>
      </c>
      <c r="M25" s="123">
        <v>243</v>
      </c>
      <c r="N25" s="50">
        <f t="shared" si="11"/>
        <v>1</v>
      </c>
      <c r="O25" s="31">
        <f t="shared" si="12"/>
        <v>1500000</v>
      </c>
      <c r="P25" s="31">
        <f t="shared" si="15"/>
        <v>6000000</v>
      </c>
      <c r="Q25" s="31">
        <f t="shared" si="16"/>
        <v>6000000</v>
      </c>
      <c r="R25" s="87">
        <v>43556</v>
      </c>
      <c r="S25" s="110"/>
      <c r="T25" s="93" t="s">
        <v>79</v>
      </c>
      <c r="U25" s="96">
        <v>43556</v>
      </c>
      <c r="V25" s="94"/>
    </row>
    <row r="26" spans="1:24" s="82" customFormat="1" ht="36" customHeight="1">
      <c r="A26" s="134"/>
      <c r="B26" s="49" t="s">
        <v>91</v>
      </c>
      <c r="C26" s="59" t="s">
        <v>68</v>
      </c>
      <c r="D26" s="31">
        <v>155</v>
      </c>
      <c r="E26" s="123">
        <v>155</v>
      </c>
      <c r="F26" s="50">
        <f t="shared" si="9"/>
        <v>1</v>
      </c>
      <c r="G26" s="31">
        <f t="shared" si="10"/>
        <v>1500000</v>
      </c>
      <c r="H26" s="31">
        <v>265471.85987376771</v>
      </c>
      <c r="I26" s="31">
        <v>303345.38799999998</v>
      </c>
      <c r="J26" s="53">
        <f t="shared" si="13"/>
        <v>1.1426649443908714</v>
      </c>
      <c r="K26" s="31">
        <f t="shared" si="14"/>
        <v>3000000</v>
      </c>
      <c r="L26" s="31">
        <v>155</v>
      </c>
      <c r="M26" s="123">
        <v>155</v>
      </c>
      <c r="N26" s="50">
        <f>+IF(M26=0,0,M26/L26)</f>
        <v>1</v>
      </c>
      <c r="O26" s="31">
        <f t="shared" si="12"/>
        <v>1500000</v>
      </c>
      <c r="P26" s="31">
        <f t="shared" si="15"/>
        <v>6000000</v>
      </c>
      <c r="Q26" s="31">
        <f t="shared" si="16"/>
        <v>6000000</v>
      </c>
      <c r="R26" s="87">
        <v>43575</v>
      </c>
      <c r="S26" s="110"/>
      <c r="T26" s="93" t="s">
        <v>91</v>
      </c>
      <c r="U26" s="96">
        <v>43575</v>
      </c>
      <c r="V26" s="94"/>
    </row>
    <row r="27" spans="1:24" s="82" customFormat="1" ht="36" customHeight="1">
      <c r="A27" s="134"/>
      <c r="B27" s="49" t="s">
        <v>46</v>
      </c>
      <c r="C27" s="59" t="s">
        <v>41</v>
      </c>
      <c r="D27" s="31">
        <v>153</v>
      </c>
      <c r="E27" s="123">
        <v>153</v>
      </c>
      <c r="F27" s="50">
        <f t="shared" si="9"/>
        <v>1</v>
      </c>
      <c r="G27" s="31">
        <f t="shared" si="10"/>
        <v>1500000</v>
      </c>
      <c r="H27" s="31">
        <v>346759.77295573638</v>
      </c>
      <c r="I27" s="31">
        <v>382997.2</v>
      </c>
      <c r="J27" s="53">
        <f t="shared" si="13"/>
        <v>1.1045029725777602</v>
      </c>
      <c r="K27" s="31">
        <f t="shared" si="14"/>
        <v>3000000</v>
      </c>
      <c r="L27" s="31">
        <v>153</v>
      </c>
      <c r="M27" s="123">
        <v>153</v>
      </c>
      <c r="N27" s="50">
        <f t="shared" ref="N27:N28" si="17">+IF(M27=0,0,M27/L27)</f>
        <v>1</v>
      </c>
      <c r="O27" s="31">
        <f t="shared" si="12"/>
        <v>1500000</v>
      </c>
      <c r="P27" s="31">
        <f t="shared" si="15"/>
        <v>6000000</v>
      </c>
      <c r="Q27" s="31">
        <f t="shared" si="16"/>
        <v>6000000</v>
      </c>
      <c r="R27" s="87">
        <v>43283</v>
      </c>
      <c r="S27" s="110"/>
      <c r="T27" s="93" t="s">
        <v>46</v>
      </c>
      <c r="U27" s="96">
        <v>43283</v>
      </c>
      <c r="V27" s="94"/>
    </row>
    <row r="28" spans="1:24" s="82" customFormat="1" ht="36" customHeight="1">
      <c r="A28" s="134"/>
      <c r="B28" s="49" t="s">
        <v>80</v>
      </c>
      <c r="C28" s="59" t="s">
        <v>70</v>
      </c>
      <c r="D28" s="31">
        <v>148</v>
      </c>
      <c r="E28" s="123">
        <v>148</v>
      </c>
      <c r="F28" s="50">
        <f t="shared" si="9"/>
        <v>1</v>
      </c>
      <c r="G28" s="31">
        <f t="shared" si="10"/>
        <v>1500000</v>
      </c>
      <c r="H28" s="31">
        <v>187990.98932794039</v>
      </c>
      <c r="I28" s="31">
        <v>256086.552</v>
      </c>
      <c r="J28" s="53">
        <f t="shared" si="13"/>
        <v>1.3622278009999218</v>
      </c>
      <c r="K28" s="31">
        <f t="shared" si="14"/>
        <v>3000000</v>
      </c>
      <c r="L28" s="31">
        <v>148</v>
      </c>
      <c r="M28" s="123">
        <v>148</v>
      </c>
      <c r="N28" s="50">
        <f t="shared" si="17"/>
        <v>1</v>
      </c>
      <c r="O28" s="31">
        <f t="shared" si="12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10"/>
      <c r="T28" s="93" t="s">
        <v>80</v>
      </c>
      <c r="U28" s="96">
        <v>43575</v>
      </c>
      <c r="V28" s="94"/>
    </row>
    <row r="29" spans="1:24" s="82" customFormat="1" ht="36" customHeight="1">
      <c r="A29" s="134"/>
      <c r="B29" s="49" t="s">
        <v>81</v>
      </c>
      <c r="C29" s="59" t="s">
        <v>71</v>
      </c>
      <c r="D29" s="31">
        <v>170</v>
      </c>
      <c r="E29" s="123">
        <v>170</v>
      </c>
      <c r="F29" s="50">
        <f t="shared" si="9"/>
        <v>1</v>
      </c>
      <c r="G29" s="31">
        <f t="shared" si="10"/>
        <v>1500000</v>
      </c>
      <c r="H29" s="31">
        <v>243776.04726912841</v>
      </c>
      <c r="I29" s="31">
        <v>288956.43999999994</v>
      </c>
      <c r="J29" s="53">
        <f t="shared" si="13"/>
        <v>1.1853356522800309</v>
      </c>
      <c r="K29" s="31">
        <f t="shared" si="14"/>
        <v>3000000</v>
      </c>
      <c r="L29" s="31">
        <v>170</v>
      </c>
      <c r="M29" s="123">
        <v>170</v>
      </c>
      <c r="N29" s="50">
        <f t="shared" si="11"/>
        <v>1</v>
      </c>
      <c r="O29" s="31">
        <f t="shared" si="12"/>
        <v>1500000</v>
      </c>
      <c r="P29" s="31">
        <f t="shared" si="15"/>
        <v>6000000</v>
      </c>
      <c r="Q29" s="31">
        <f t="shared" si="16"/>
        <v>6000000</v>
      </c>
      <c r="R29" s="87">
        <v>43568</v>
      </c>
      <c r="S29" s="110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1552</v>
      </c>
      <c r="E30" s="62">
        <f>SUM(E22:E29)</f>
        <v>1552</v>
      </c>
      <c r="F30" s="63">
        <f>+IF(E30=0,0,E30/D30)</f>
        <v>1</v>
      </c>
      <c r="G30" s="62">
        <f>SUM(G22:G29)</f>
        <v>12000000</v>
      </c>
      <c r="H30" s="64">
        <f>+SUM(H22:H29)</f>
        <v>2110294.286221629</v>
      </c>
      <c r="I30" s="62">
        <f>SUM(I22:I29)</f>
        <v>2542936.392</v>
      </c>
      <c r="J30" s="63">
        <f>+IF(I30=0,0,I30/H30)</f>
        <v>1.205015058138168</v>
      </c>
      <c r="K30" s="62">
        <f>+SUM(K22:K29)</f>
        <v>24000000</v>
      </c>
      <c r="L30" s="62">
        <f>+SUM(L22:L29)</f>
        <v>1552</v>
      </c>
      <c r="M30" s="62">
        <f>+SUM(M22:M29)</f>
        <v>1552</v>
      </c>
      <c r="N30" s="63">
        <f t="shared" si="11"/>
        <v>1</v>
      </c>
      <c r="O30" s="62">
        <f>+SUM(O22:O29)</f>
        <v>12000000</v>
      </c>
      <c r="P30" s="62">
        <f>+SUM(P22:P29)</f>
        <v>48000000</v>
      </c>
      <c r="Q30" s="64">
        <f>+SUM(Q22:Q29)</f>
        <v>48000000</v>
      </c>
      <c r="R30" s="62"/>
      <c r="S30" s="110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10"/>
      <c r="T31" s="93"/>
      <c r="U31" s="96"/>
      <c r="V31" s="99"/>
      <c r="W31" s="82"/>
      <c r="X31" s="82"/>
    </row>
    <row r="32" spans="1:24" s="81" customFormat="1" ht="33" customHeight="1">
      <c r="A32" s="129" t="s">
        <v>1</v>
      </c>
      <c r="B32" s="129" t="s">
        <v>35</v>
      </c>
      <c r="C32" s="135" t="s">
        <v>15</v>
      </c>
      <c r="D32" s="129" t="s">
        <v>88</v>
      </c>
      <c r="E32" s="129"/>
      <c r="F32" s="129"/>
      <c r="G32" s="129"/>
      <c r="H32" s="129" t="s">
        <v>5296</v>
      </c>
      <c r="I32" s="129"/>
      <c r="J32" s="129"/>
      <c r="K32" s="129"/>
      <c r="L32" s="129" t="s">
        <v>89</v>
      </c>
      <c r="M32" s="129"/>
      <c r="N32" s="129"/>
      <c r="O32" s="129"/>
      <c r="P32" s="129" t="s">
        <v>2</v>
      </c>
      <c r="Q32" s="129" t="s">
        <v>20</v>
      </c>
      <c r="R32" s="129" t="s">
        <v>86</v>
      </c>
      <c r="S32" s="110"/>
      <c r="T32" s="93"/>
      <c r="U32" s="96"/>
      <c r="V32" s="95"/>
      <c r="W32" s="82"/>
      <c r="X32" s="82"/>
    </row>
    <row r="33" spans="1:24" s="81" customFormat="1" ht="39" customHeight="1">
      <c r="A33" s="129"/>
      <c r="B33" s="129"/>
      <c r="C33" s="135"/>
      <c r="D33" s="9" t="s">
        <v>3</v>
      </c>
      <c r="E33" s="52" t="s">
        <v>4</v>
      </c>
      <c r="F33" s="10" t="s">
        <v>5</v>
      </c>
      <c r="G33" s="52" t="s">
        <v>6</v>
      </c>
      <c r="H33" s="120" t="s">
        <v>3</v>
      </c>
      <c r="I33" s="88" t="s">
        <v>4</v>
      </c>
      <c r="J33" s="10" t="s">
        <v>5</v>
      </c>
      <c r="K33" s="120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29"/>
      <c r="Q33" s="129"/>
      <c r="R33" s="129"/>
      <c r="S33" s="110"/>
      <c r="T33" s="93"/>
      <c r="U33" s="96"/>
      <c r="V33" s="95"/>
      <c r="W33" s="82"/>
      <c r="X33" s="82"/>
    </row>
    <row r="34" spans="1:24" s="82" customFormat="1" ht="42.75" customHeight="1">
      <c r="A34" s="136" t="s">
        <v>23</v>
      </c>
      <c r="B34" s="44" t="s">
        <v>55</v>
      </c>
      <c r="C34" s="59" t="s">
        <v>21</v>
      </c>
      <c r="D34" s="65">
        <v>102</v>
      </c>
      <c r="E34" s="123">
        <v>102</v>
      </c>
      <c r="F34" s="11">
        <f t="shared" ref="F34:F40" si="18">+IF(E34=0,0,E34/D34)</f>
        <v>1</v>
      </c>
      <c r="G34" s="31">
        <f>+IF(F34&gt;=100%,1500000,0)</f>
        <v>1500000</v>
      </c>
      <c r="H34" s="65">
        <v>358435.22791629995</v>
      </c>
      <c r="I34" s="31">
        <v>360394.39999999997</v>
      </c>
      <c r="J34" s="11">
        <f>+IF(I34=0,0,I34/H34)</f>
        <v>1.0054659027102033</v>
      </c>
      <c r="K34" s="31">
        <f>IF(AND(J34&gt;=90%,J34&lt;95%),1300000,IF(AND(J34&gt;=95%,J34&lt;100%),1800000,IF(J34&gt;=100%,3000000,0)))</f>
        <v>3000000</v>
      </c>
      <c r="L34" s="65">
        <v>102</v>
      </c>
      <c r="M34" s="123">
        <v>102</v>
      </c>
      <c r="N34" s="32">
        <f t="shared" ref="N34:N41" si="19">+IF(M34=0,0,M34/L34)</f>
        <v>1</v>
      </c>
      <c r="O34" s="31">
        <f t="shared" ref="O34:O40" si="20">+IF(N34&gt;=100%,1500000,0)</f>
        <v>1500000</v>
      </c>
      <c r="P34" s="31">
        <f>+SUM(O34,K34,G34)</f>
        <v>6000000</v>
      </c>
      <c r="Q34" s="31">
        <f>+P34</f>
        <v>6000000</v>
      </c>
      <c r="R34" s="87">
        <v>41708</v>
      </c>
      <c r="S34" s="110"/>
      <c r="T34" s="93" t="s">
        <v>55</v>
      </c>
      <c r="U34" s="96">
        <v>41708</v>
      </c>
      <c r="V34" s="94"/>
    </row>
    <row r="35" spans="1:24" s="82" customFormat="1" ht="42.75" customHeight="1">
      <c r="A35" s="136"/>
      <c r="B35" s="44" t="s">
        <v>52</v>
      </c>
      <c r="C35" s="59" t="s">
        <v>36</v>
      </c>
      <c r="D35" s="65">
        <v>116</v>
      </c>
      <c r="E35" s="123">
        <v>116</v>
      </c>
      <c r="F35" s="11">
        <f t="shared" si="18"/>
        <v>1</v>
      </c>
      <c r="G35" s="31">
        <f t="shared" ref="G35:G40" si="21">+IF(F35&gt;=100%,1500000,0)</f>
        <v>1500000</v>
      </c>
      <c r="H35" s="65">
        <v>299198.58067156665</v>
      </c>
      <c r="I35" s="31">
        <v>306845.40000000002</v>
      </c>
      <c r="J35" s="11">
        <f t="shared" ref="J35:J41" si="22">+IF(I35=0,0,I35/H35)</f>
        <v>1.0255576724704698</v>
      </c>
      <c r="K35" s="31">
        <f t="shared" ref="K35:K40" si="23">IF(AND(J35&gt;=90%,J35&lt;95%),1300000,IF(AND(J35&gt;=95%,J35&lt;100%),1800000,IF(J35&gt;=100%,3000000,0)))</f>
        <v>3000000</v>
      </c>
      <c r="L35" s="65">
        <v>116</v>
      </c>
      <c r="M35" s="123">
        <v>116</v>
      </c>
      <c r="N35" s="32">
        <f>+IF(M35=0,0,M35/L35)</f>
        <v>1</v>
      </c>
      <c r="O35" s="31">
        <f t="shared" si="20"/>
        <v>1500000</v>
      </c>
      <c r="P35" s="31">
        <f t="shared" ref="P35:P40" si="24">+SUM(O35,K35,G35)</f>
        <v>6000000</v>
      </c>
      <c r="Q35" s="31">
        <f t="shared" ref="Q35:Q40" si="25">+P35</f>
        <v>6000000</v>
      </c>
      <c r="R35" s="87">
        <v>43061</v>
      </c>
      <c r="S35" s="110"/>
      <c r="T35" s="93" t="s">
        <v>52</v>
      </c>
      <c r="U35" s="96">
        <v>43061</v>
      </c>
      <c r="V35" s="94"/>
    </row>
    <row r="36" spans="1:24" s="82" customFormat="1" ht="42.75" customHeight="1">
      <c r="A36" s="136"/>
      <c r="B36" s="44" t="s">
        <v>53</v>
      </c>
      <c r="C36" s="59" t="s">
        <v>38</v>
      </c>
      <c r="D36" s="65">
        <v>87</v>
      </c>
      <c r="E36" s="123">
        <v>87</v>
      </c>
      <c r="F36" s="11">
        <f t="shared" si="18"/>
        <v>1</v>
      </c>
      <c r="G36" s="31">
        <f t="shared" si="21"/>
        <v>1500000</v>
      </c>
      <c r="H36" s="65">
        <v>299283.80425319303</v>
      </c>
      <c r="I36" s="31">
        <v>311841.20000000007</v>
      </c>
      <c r="J36" s="11">
        <f t="shared" si="22"/>
        <v>1.0419581533258764</v>
      </c>
      <c r="K36" s="31">
        <f t="shared" si="23"/>
        <v>3000000</v>
      </c>
      <c r="L36" s="65">
        <v>87</v>
      </c>
      <c r="M36" s="123">
        <v>87</v>
      </c>
      <c r="N36" s="32">
        <f t="shared" si="19"/>
        <v>1</v>
      </c>
      <c r="O36" s="31">
        <f t="shared" si="20"/>
        <v>1500000</v>
      </c>
      <c r="P36" s="31">
        <f t="shared" si="24"/>
        <v>6000000</v>
      </c>
      <c r="Q36" s="31">
        <f t="shared" si="25"/>
        <v>6000000</v>
      </c>
      <c r="R36" s="87">
        <v>42647</v>
      </c>
      <c r="S36" s="110"/>
      <c r="T36" s="93" t="s">
        <v>53</v>
      </c>
      <c r="U36" s="96">
        <v>42647</v>
      </c>
      <c r="V36" s="94"/>
    </row>
    <row r="37" spans="1:24" s="82" customFormat="1" ht="42.75" customHeight="1">
      <c r="A37" s="136"/>
      <c r="B37" s="44" t="s">
        <v>54</v>
      </c>
      <c r="C37" s="59" t="s">
        <v>37</v>
      </c>
      <c r="D37" s="65">
        <v>151</v>
      </c>
      <c r="E37" s="123">
        <v>151</v>
      </c>
      <c r="F37" s="11">
        <f t="shared" si="18"/>
        <v>1</v>
      </c>
      <c r="G37" s="31">
        <f t="shared" si="21"/>
        <v>1500000</v>
      </c>
      <c r="H37" s="65">
        <v>482195.10711597337</v>
      </c>
      <c r="I37" s="31">
        <v>352238.99999999988</v>
      </c>
      <c r="J37" s="11">
        <f t="shared" si="22"/>
        <v>0.73049061428008732</v>
      </c>
      <c r="K37" s="31">
        <f t="shared" si="23"/>
        <v>0</v>
      </c>
      <c r="L37" s="65">
        <v>151</v>
      </c>
      <c r="M37" s="123">
        <v>151</v>
      </c>
      <c r="N37" s="11">
        <f t="shared" si="19"/>
        <v>1</v>
      </c>
      <c r="O37" s="31">
        <f t="shared" si="20"/>
        <v>1500000</v>
      </c>
      <c r="P37" s="31">
        <f t="shared" si="24"/>
        <v>3000000</v>
      </c>
      <c r="Q37" s="31">
        <f t="shared" si="25"/>
        <v>3000000</v>
      </c>
      <c r="R37" s="87">
        <v>43160</v>
      </c>
      <c r="S37" s="110"/>
      <c r="T37" s="93" t="s">
        <v>54</v>
      </c>
      <c r="U37" s="96">
        <v>43160</v>
      </c>
      <c r="V37" s="94"/>
    </row>
    <row r="38" spans="1:24" s="82" customFormat="1" ht="42.75" customHeight="1">
      <c r="A38" s="136"/>
      <c r="B38" s="125" t="s">
        <v>8468</v>
      </c>
      <c r="C38" s="59" t="s">
        <v>1579</v>
      </c>
      <c r="D38" s="65">
        <v>49</v>
      </c>
      <c r="E38" s="123">
        <v>49</v>
      </c>
      <c r="F38" s="11">
        <f>+IF(E38=0,0,E38/D38)</f>
        <v>1</v>
      </c>
      <c r="G38" s="31">
        <f t="shared" si="21"/>
        <v>1500000</v>
      </c>
      <c r="H38" s="124">
        <f>272178.374577143/27*18</f>
        <v>181452.24971809532</v>
      </c>
      <c r="I38" s="31">
        <v>128625</v>
      </c>
      <c r="J38" s="11">
        <f t="shared" si="22"/>
        <v>0.70886417886706909</v>
      </c>
      <c r="K38" s="31">
        <f t="shared" si="23"/>
        <v>0</v>
      </c>
      <c r="L38" s="65">
        <v>49</v>
      </c>
      <c r="M38" s="123">
        <v>49</v>
      </c>
      <c r="N38" s="11">
        <f>+IF(M38=0,0,M38/L38)</f>
        <v>1</v>
      </c>
      <c r="O38" s="31">
        <f t="shared" si="20"/>
        <v>1500000</v>
      </c>
      <c r="P38" s="31">
        <f t="shared" si="24"/>
        <v>3000000</v>
      </c>
      <c r="Q38" s="31">
        <f t="shared" si="25"/>
        <v>3000000</v>
      </c>
      <c r="R38" s="87">
        <v>43657</v>
      </c>
      <c r="S38" s="110"/>
      <c r="T38" s="93"/>
      <c r="U38" s="96"/>
      <c r="V38" s="94"/>
    </row>
    <row r="39" spans="1:24" s="82" customFormat="1" ht="42.75" customHeight="1">
      <c r="A39" s="136" t="s">
        <v>31</v>
      </c>
      <c r="B39" s="44" t="s">
        <v>51</v>
      </c>
      <c r="C39" s="59" t="s">
        <v>34</v>
      </c>
      <c r="D39" s="65">
        <v>27</v>
      </c>
      <c r="E39" s="123">
        <v>27</v>
      </c>
      <c r="F39" s="11">
        <f t="shared" si="18"/>
        <v>1</v>
      </c>
      <c r="G39" s="31">
        <f t="shared" si="21"/>
        <v>1500000</v>
      </c>
      <c r="H39" s="65">
        <v>255124.64753993909</v>
      </c>
      <c r="I39" s="31">
        <v>250628.7815000001</v>
      </c>
      <c r="J39" s="11">
        <f t="shared" si="22"/>
        <v>0.98237776677678634</v>
      </c>
      <c r="K39" s="31">
        <f t="shared" si="23"/>
        <v>1800000</v>
      </c>
      <c r="L39" s="65">
        <v>27</v>
      </c>
      <c r="M39" s="123">
        <v>27</v>
      </c>
      <c r="N39" s="11">
        <f t="shared" si="19"/>
        <v>1</v>
      </c>
      <c r="O39" s="31">
        <f t="shared" si="20"/>
        <v>1500000</v>
      </c>
      <c r="P39" s="31">
        <f t="shared" si="24"/>
        <v>4800000</v>
      </c>
      <c r="Q39" s="31">
        <f t="shared" si="25"/>
        <v>4800000</v>
      </c>
      <c r="R39" s="87">
        <v>41974</v>
      </c>
      <c r="S39" s="110"/>
      <c r="T39" s="93" t="s">
        <v>51</v>
      </c>
      <c r="U39" s="96">
        <v>41974</v>
      </c>
      <c r="V39" s="94"/>
    </row>
    <row r="40" spans="1:24" s="82" customFormat="1" ht="42.75" customHeight="1">
      <c r="A40" s="136"/>
      <c r="B40" s="44" t="s">
        <v>56</v>
      </c>
      <c r="C40" s="59" t="s">
        <v>29</v>
      </c>
      <c r="D40" s="65">
        <v>26</v>
      </c>
      <c r="E40" s="123">
        <v>26</v>
      </c>
      <c r="F40" s="11">
        <f t="shared" si="18"/>
        <v>1</v>
      </c>
      <c r="G40" s="31">
        <f t="shared" si="21"/>
        <v>1500000</v>
      </c>
      <c r="H40" s="65">
        <v>250628.62826552315</v>
      </c>
      <c r="I40" s="31">
        <v>446396.2133</v>
      </c>
      <c r="J40" s="11">
        <f t="shared" si="22"/>
        <v>1.781106238298823</v>
      </c>
      <c r="K40" s="31">
        <f t="shared" si="23"/>
        <v>3000000</v>
      </c>
      <c r="L40" s="65">
        <v>26</v>
      </c>
      <c r="M40" s="123">
        <v>26</v>
      </c>
      <c r="N40" s="11">
        <f t="shared" si="19"/>
        <v>1</v>
      </c>
      <c r="O40" s="31">
        <f t="shared" si="20"/>
        <v>1500000</v>
      </c>
      <c r="P40" s="31">
        <f t="shared" si="24"/>
        <v>6000000</v>
      </c>
      <c r="Q40" s="31">
        <f t="shared" si="25"/>
        <v>6000000</v>
      </c>
      <c r="R40" s="87">
        <v>42475</v>
      </c>
      <c r="S40" s="110"/>
      <c r="T40" s="93" t="s">
        <v>56</v>
      </c>
      <c r="U40" s="96">
        <v>42475</v>
      </c>
      <c r="V40" s="109"/>
    </row>
    <row r="41" spans="1:24" s="83" customFormat="1" ht="36" customHeight="1">
      <c r="A41" s="60"/>
      <c r="B41" s="60"/>
      <c r="C41" s="61" t="s">
        <v>32</v>
      </c>
      <c r="D41" s="62">
        <f>SUM(D34:D40)</f>
        <v>558</v>
      </c>
      <c r="E41" s="62">
        <f>SUM(E34:E40)</f>
        <v>558</v>
      </c>
      <c r="F41" s="63">
        <f>+IF(E41=0,0,E41/D41)</f>
        <v>1</v>
      </c>
      <c r="G41" s="62">
        <f>SUM(G34:G40)</f>
        <v>10500000</v>
      </c>
      <c r="H41" s="64">
        <f>SUM(H34:H40)</f>
        <v>2126318.245480591</v>
      </c>
      <c r="I41" s="62">
        <f>SUM(I34:I40)</f>
        <v>2156969.9948</v>
      </c>
      <c r="J41" s="63">
        <f t="shared" si="22"/>
        <v>1.014415410009559</v>
      </c>
      <c r="K41" s="62">
        <f>+SUM(K34:K40)</f>
        <v>13800000</v>
      </c>
      <c r="L41" s="62">
        <f>+SUM(L34:L40)</f>
        <v>558</v>
      </c>
      <c r="M41" s="62">
        <f>+SUM(M34:M40)</f>
        <v>558</v>
      </c>
      <c r="N41" s="106">
        <f t="shared" si="19"/>
        <v>1</v>
      </c>
      <c r="O41" s="62">
        <f>+SUM(O34:O40)</f>
        <v>10500000</v>
      </c>
      <c r="P41" s="62">
        <f>+SUM(P34:P40)</f>
        <v>34800000</v>
      </c>
      <c r="Q41" s="64">
        <f>+SUM(Q34:Q40)</f>
        <v>34800000</v>
      </c>
      <c r="R41" s="62"/>
      <c r="S41" s="110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10"/>
      <c r="U42" s="96"/>
    </row>
    <row r="43" spans="1:24" s="81" customFormat="1" ht="41.25" customHeight="1">
      <c r="A43" s="129" t="s">
        <v>1</v>
      </c>
      <c r="B43" s="129" t="s">
        <v>35</v>
      </c>
      <c r="C43" s="135" t="s">
        <v>14</v>
      </c>
      <c r="D43" s="129" t="s">
        <v>87</v>
      </c>
      <c r="E43" s="129"/>
      <c r="F43" s="129"/>
      <c r="G43" s="129"/>
      <c r="H43" s="129" t="s">
        <v>5296</v>
      </c>
      <c r="I43" s="129"/>
      <c r="J43" s="129"/>
      <c r="K43" s="129"/>
      <c r="L43" s="130" t="s">
        <v>5297</v>
      </c>
      <c r="M43" s="131"/>
      <c r="N43" s="131"/>
      <c r="O43" s="132"/>
      <c r="P43" s="105" t="s">
        <v>98</v>
      </c>
      <c r="Q43" s="129" t="s">
        <v>2</v>
      </c>
      <c r="R43" s="129" t="s">
        <v>20</v>
      </c>
      <c r="S43" s="110"/>
      <c r="T43" s="93"/>
      <c r="U43" s="96"/>
      <c r="V43" s="95"/>
    </row>
    <row r="44" spans="1:24" s="81" customFormat="1" ht="43.5" customHeight="1">
      <c r="A44" s="129"/>
      <c r="B44" s="129"/>
      <c r="C44" s="135"/>
      <c r="D44" s="9" t="s">
        <v>3</v>
      </c>
      <c r="E44" s="52" t="s">
        <v>4</v>
      </c>
      <c r="F44" s="10" t="s">
        <v>5</v>
      </c>
      <c r="G44" s="52" t="s">
        <v>6</v>
      </c>
      <c r="H44" s="120" t="s">
        <v>3</v>
      </c>
      <c r="I44" s="88" t="s">
        <v>4</v>
      </c>
      <c r="J44" s="10" t="s">
        <v>5</v>
      </c>
      <c r="K44" s="120" t="s">
        <v>6</v>
      </c>
      <c r="L44" s="52" t="s">
        <v>3</v>
      </c>
      <c r="M44" s="89" t="s">
        <v>4</v>
      </c>
      <c r="N44" s="10" t="s">
        <v>5</v>
      </c>
      <c r="O44" s="89" t="s">
        <v>6</v>
      </c>
      <c r="P44" s="89" t="s">
        <v>97</v>
      </c>
      <c r="Q44" s="129"/>
      <c r="R44" s="129"/>
      <c r="S44" s="110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498168</v>
      </c>
      <c r="I45" s="38">
        <f>SUM(I16:I17)</f>
        <v>541670.14200000023</v>
      </c>
      <c r="J45" s="33">
        <f>+IF(I45=0,0,I45/H45)</f>
        <v>1.0873242400154168</v>
      </c>
      <c r="K45" s="26">
        <f>(+IF(AND(J45&gt;=90%,J45&lt;95%),1100000,IF(AND(J45&gt;=95%,J45&lt;100%),1500000,IF(J45&gt;=100%,2500000,0))))</f>
        <v>2500000</v>
      </c>
      <c r="L45" s="26">
        <f>+H45</f>
        <v>498168</v>
      </c>
      <c r="M45" s="26">
        <f>+I45</f>
        <v>541670.14200000023</v>
      </c>
      <c r="N45" s="27">
        <f t="shared" ref="N45:N51" si="26">+IF(M45=0,0,M45/L45)</f>
        <v>1.0873242400154168</v>
      </c>
      <c r="O45" s="26">
        <f>(+IF(AND(N45&gt;=90%,N45&lt;95%),1200000,IF(AND(N45&gt;=95%,N45&lt;100%),1800000,IF(N45&gt;=100%,3200000,0))))</f>
        <v>3200000</v>
      </c>
      <c r="P45" s="26"/>
      <c r="Q45" s="26">
        <f>SUM(G45,K45,O45,P45)</f>
        <v>7200000</v>
      </c>
      <c r="R45" s="26"/>
      <c r="S45" s="110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339</v>
      </c>
      <c r="E46" s="26">
        <f>+SUM(E6:E15)</f>
        <v>339</v>
      </c>
      <c r="F46" s="27">
        <f t="shared" ref="F46:F51" si="27">+IF(E46=0,0,E46/D46)</f>
        <v>1</v>
      </c>
      <c r="G46" s="26">
        <f t="shared" ref="G46:G48" si="28">+IF(F46&gt;=100%,1500000,IF(F46&gt;=95%,1200000,0))</f>
        <v>1500000</v>
      </c>
      <c r="H46" s="38">
        <f>+SUM(H6:H15)</f>
        <v>1706841.9557948585</v>
      </c>
      <c r="I46" s="38">
        <f>SUM(I6:I14)</f>
        <v>1647033.3088318391</v>
      </c>
      <c r="J46" s="33">
        <f t="shared" ref="J46:J50" si="29">+IF(I46=0,0,I46/H46)</f>
        <v>0.9649594698794669</v>
      </c>
      <c r="K46" s="26">
        <f t="shared" ref="K46:K48" si="30">(+IF(AND(J46&gt;=90%,J46&lt;95%),1100000,IF(AND(J46&gt;=95%,J46&lt;100%),1500000,IF(J46&gt;=100%,2500000,0))))</f>
        <v>1500000</v>
      </c>
      <c r="L46" s="26">
        <f>+H46</f>
        <v>1706841.9557948585</v>
      </c>
      <c r="M46" s="26">
        <v>1647033.1532000001</v>
      </c>
      <c r="N46" s="27">
        <f t="shared" si="26"/>
        <v>0.96495937869830128</v>
      </c>
      <c r="O46" s="26">
        <f t="shared" ref="O46:O48" si="31">(+IF(AND(N46&gt;=90%,N46&lt;95%),1200000,IF(AND(N46&gt;=95%,N46&lt;100%),1800000,IF(N46&gt;=100%,3200000,0))))</f>
        <v>1800000</v>
      </c>
      <c r="P46" s="26"/>
      <c r="Q46" s="26">
        <f t="shared" ref="Q46:Q50" si="32">SUM(G46,K46,O46,P46)</f>
        <v>4800000</v>
      </c>
      <c r="R46" s="26"/>
      <c r="S46" s="110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1552</v>
      </c>
      <c r="E47" s="26">
        <f>SUM(E30)</f>
        <v>1552</v>
      </c>
      <c r="F47" s="27">
        <f t="shared" si="27"/>
        <v>1</v>
      </c>
      <c r="G47" s="26">
        <f t="shared" si="28"/>
        <v>1500000</v>
      </c>
      <c r="H47" s="38">
        <f>+H30</f>
        <v>2110294.286221629</v>
      </c>
      <c r="I47" s="38">
        <f>+I30</f>
        <v>2542936.392</v>
      </c>
      <c r="J47" s="33">
        <f t="shared" si="29"/>
        <v>1.205015058138168</v>
      </c>
      <c r="K47" s="26">
        <f t="shared" si="30"/>
        <v>2500000</v>
      </c>
      <c r="L47" s="26">
        <v>2004779.5719105476</v>
      </c>
      <c r="M47" s="26">
        <v>2279320.4569999999</v>
      </c>
      <c r="N47" s="27">
        <f t="shared" si="26"/>
        <v>1.1369431776620789</v>
      </c>
      <c r="O47" s="26">
        <f t="shared" si="31"/>
        <v>3200000</v>
      </c>
      <c r="P47" s="26"/>
      <c r="Q47" s="26">
        <f t="shared" si="32"/>
        <v>7200000</v>
      </c>
      <c r="R47" s="26"/>
      <c r="S47" s="110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558</v>
      </c>
      <c r="E48" s="26">
        <f>+E41</f>
        <v>558</v>
      </c>
      <c r="F48" s="27">
        <f t="shared" si="27"/>
        <v>1</v>
      </c>
      <c r="G48" s="26">
        <f t="shared" si="28"/>
        <v>1500000</v>
      </c>
      <c r="H48" s="38">
        <f>1711291.09453418+SUM(H39,H40)</f>
        <v>2217044.3703396423</v>
      </c>
      <c r="I48" s="38">
        <f>+I41</f>
        <v>2156969.9948</v>
      </c>
      <c r="J48" s="33">
        <f t="shared" si="29"/>
        <v>0.97290339501394862</v>
      </c>
      <c r="K48" s="26">
        <f t="shared" si="30"/>
        <v>1500000</v>
      </c>
      <c r="L48" s="26">
        <v>2131479.8156129294</v>
      </c>
      <c r="M48" s="26">
        <v>2346040.1357999993</v>
      </c>
      <c r="N48" s="27">
        <f t="shared" si="26"/>
        <v>1.1006626094300456</v>
      </c>
      <c r="O48" s="26">
        <f t="shared" si="31"/>
        <v>3200000</v>
      </c>
      <c r="P48" s="26"/>
      <c r="Q48" s="26">
        <f t="shared" si="32"/>
        <v>6200000</v>
      </c>
      <c r="R48" s="26"/>
      <c r="S48" s="110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2217044.3703396423</v>
      </c>
      <c r="I49" s="26">
        <f>+I48</f>
        <v>2156969.9948</v>
      </c>
      <c r="J49" s="33">
        <f t="shared" si="29"/>
        <v>0.97290339501394862</v>
      </c>
      <c r="K49" s="26">
        <f>(+IF(AND(J49&gt;=90%,J49&lt;95%),1200000,IF(AND(J49&gt;=95%,J49&lt;100%),1500000,IF(J49&gt;=100%,1700000,0))))</f>
        <v>1500000</v>
      </c>
      <c r="L49" s="26">
        <f>+L48</f>
        <v>2131479.8156129294</v>
      </c>
      <c r="M49" s="26">
        <f>+M48</f>
        <v>2346040.1357999993</v>
      </c>
      <c r="N49" s="27">
        <f t="shared" si="26"/>
        <v>1.1006626094300456</v>
      </c>
      <c r="O49" s="26">
        <f>(+IF(AND(N49&gt;=90%,N49&lt;95%),2700000,IF(AND(N49&gt;=95%,N49&lt;100%),4500000,IF(N49&gt;=100%,6000000,0))))</f>
        <v>6000000</v>
      </c>
      <c r="P49" s="26">
        <f>IF(J49&gt;=100%,2500000,0)</f>
        <v>0</v>
      </c>
      <c r="Q49" s="26">
        <f t="shared" si="32"/>
        <v>7500000</v>
      </c>
      <c r="R49" s="26"/>
      <c r="S49" s="110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4315304.2420164878</v>
      </c>
      <c r="I50" s="26">
        <f>SUM(I45,I46,I47)</f>
        <v>4731639.8428318389</v>
      </c>
      <c r="J50" s="33">
        <f t="shared" si="29"/>
        <v>1.096478852351046</v>
      </c>
      <c r="K50" s="26">
        <v>0</v>
      </c>
      <c r="L50" s="26">
        <f>SUM(L45,L46,L47)</f>
        <v>4209789.5277054068</v>
      </c>
      <c r="M50" s="26">
        <f>SUM(M45,M46,M47)</f>
        <v>4468023.7522</v>
      </c>
      <c r="N50" s="27">
        <f t="shared" si="26"/>
        <v>1.0613413622688512</v>
      </c>
      <c r="O50" s="26">
        <v>0</v>
      </c>
      <c r="P50" s="26">
        <v>0</v>
      </c>
      <c r="Q50" s="26">
        <f t="shared" si="32"/>
        <v>0</v>
      </c>
      <c r="R50" s="26"/>
      <c r="S50" s="110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2462</v>
      </c>
      <c r="E51" s="39">
        <f>SUM(E45:E48)</f>
        <v>2462</v>
      </c>
      <c r="F51" s="58">
        <f t="shared" si="27"/>
        <v>1</v>
      </c>
      <c r="G51" s="39">
        <f>SUM(G45:G50)</f>
        <v>6000000</v>
      </c>
      <c r="H51" s="39">
        <f>SUM(H49:H50)</f>
        <v>6532348.61235613</v>
      </c>
      <c r="I51" s="39">
        <f>SUM(I49:I50)</f>
        <v>6888609.8376318384</v>
      </c>
      <c r="J51" s="58">
        <f>+IF(I51=0,0,I51/H51)</f>
        <v>1.0545379994879376</v>
      </c>
      <c r="K51" s="39">
        <f t="shared" ref="K51" si="33">SUM(K45:K50)</f>
        <v>9500000</v>
      </c>
      <c r="L51" s="39">
        <f>SUM(L49:L50)</f>
        <v>6341269.3433183357</v>
      </c>
      <c r="M51" s="39">
        <f>SUM(M45:M48)</f>
        <v>6814063.8879999993</v>
      </c>
      <c r="N51" s="58">
        <f t="shared" si="26"/>
        <v>1.0745583445654832</v>
      </c>
      <c r="O51" s="39">
        <f>SUM(O45:O50)</f>
        <v>17400000</v>
      </c>
      <c r="P51" s="39">
        <f t="shared" ref="P51:R51" si="34">SUM(P45:P50)</f>
        <v>0</v>
      </c>
      <c r="Q51" s="39">
        <f t="shared" si="34"/>
        <v>32900000</v>
      </c>
      <c r="R51" s="39">
        <f t="shared" si="34"/>
        <v>0</v>
      </c>
      <c r="S51" s="110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6"/>
      <c r="T52" s="93"/>
      <c r="U52" s="96"/>
      <c r="V52" s="99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16"/>
      <c r="T53" s="100"/>
      <c r="U53" s="99"/>
      <c r="V53" s="99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17"/>
      <c r="T54" s="101"/>
      <c r="U54" s="102"/>
      <c r="V54" s="102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16"/>
      <c r="T55" s="100"/>
      <c r="U55" s="99"/>
      <c r="V55" s="99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16"/>
      <c r="T56" s="100"/>
      <c r="U56" s="99"/>
      <c r="V56" s="99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16"/>
      <c r="T57" s="100"/>
      <c r="U57" s="99"/>
      <c r="V57" s="99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16"/>
      <c r="T58" s="100"/>
      <c r="U58" s="99"/>
      <c r="V58" s="99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16"/>
      <c r="T59" s="100"/>
      <c r="U59" s="99"/>
      <c r="V59" s="99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16"/>
      <c r="T60" s="100"/>
      <c r="U60" s="99"/>
      <c r="V60" s="99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85</v>
      </c>
      <c r="D62" s="19"/>
      <c r="E62" s="19"/>
      <c r="F62" s="25" t="s">
        <v>90</v>
      </c>
      <c r="G62" s="25"/>
      <c r="H62" s="22"/>
      <c r="I62" s="47" t="s">
        <v>61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9"/>
      <c r="T62" s="101"/>
      <c r="U62" s="103"/>
      <c r="V62" s="103"/>
    </row>
    <row r="63" spans="1:22" hidden="1"/>
    <row r="64" spans="1:22">
      <c r="M64" s="108" t="s">
        <v>5294</v>
      </c>
    </row>
    <row r="65" spans="1:15">
      <c r="M65" s="107"/>
      <c r="O65" s="121">
        <f>+L65+M65+N65</f>
        <v>0</v>
      </c>
    </row>
    <row r="66" spans="1:15">
      <c r="M66" s="107"/>
      <c r="O66" s="121">
        <f>+L66+M66</f>
        <v>0</v>
      </c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D32:G32"/>
    <mergeCell ref="H20:K20"/>
    <mergeCell ref="D20:G20"/>
    <mergeCell ref="H32:K32"/>
    <mergeCell ref="D43:G43"/>
    <mergeCell ref="H43:K43"/>
    <mergeCell ref="P20:P21"/>
    <mergeCell ref="A6:A17"/>
    <mergeCell ref="A20:A21"/>
    <mergeCell ref="C20:C21"/>
    <mergeCell ref="B20:B21"/>
    <mergeCell ref="A34:A38"/>
    <mergeCell ref="A39:A40"/>
    <mergeCell ref="A43:A44"/>
    <mergeCell ref="B43:B44"/>
    <mergeCell ref="C43:C44"/>
    <mergeCell ref="A22:A29"/>
    <mergeCell ref="A32:A33"/>
    <mergeCell ref="B32:B33"/>
    <mergeCell ref="C32:C33"/>
    <mergeCell ref="A4:A5"/>
    <mergeCell ref="B4:B5"/>
    <mergeCell ref="C4:C5"/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5"/>
  <sheetViews>
    <sheetView topLeftCell="C2697" workbookViewId="0">
      <selection activeCell="F2717" sqref="F2717"/>
    </sheetView>
  </sheetViews>
  <sheetFormatPr defaultRowHeight="15"/>
  <cols>
    <col min="1" max="1" width="10.5703125" hidden="1" customWidth="1"/>
    <col min="2" max="2" width="25.5703125" hidden="1" customWidth="1"/>
    <col min="3" max="3" width="10.5703125" bestFit="1" customWidth="1"/>
    <col min="4" max="4" width="25.5703125" style="104" bestFit="1" customWidth="1"/>
    <col min="5" max="5" width="10.7109375" style="122" bestFit="1" customWidth="1"/>
  </cols>
  <sheetData>
    <row r="1" spans="1:8">
      <c r="A1" t="s">
        <v>1</v>
      </c>
      <c r="C1" t="s">
        <v>5302</v>
      </c>
      <c r="D1" s="104" t="s">
        <v>5301</v>
      </c>
      <c r="E1" s="122" t="s">
        <v>5303</v>
      </c>
      <c r="F1" t="s">
        <v>5304</v>
      </c>
      <c r="G1" t="s">
        <v>5298</v>
      </c>
      <c r="H1" t="s">
        <v>5305</v>
      </c>
    </row>
    <row r="2" spans="1:8">
      <c r="A2" t="s">
        <v>5306</v>
      </c>
      <c r="B2" t="s">
        <v>5307</v>
      </c>
      <c r="C2" t="s">
        <v>105</v>
      </c>
      <c r="D2" s="104" t="s">
        <v>106</v>
      </c>
      <c r="E2" s="122">
        <v>42552</v>
      </c>
      <c r="F2" t="s">
        <v>107</v>
      </c>
      <c r="H2" t="s">
        <v>5308</v>
      </c>
    </row>
    <row r="3" spans="1:8">
      <c r="A3" t="s">
        <v>5306</v>
      </c>
      <c r="B3" t="s">
        <v>5309</v>
      </c>
      <c r="C3" t="s">
        <v>108</v>
      </c>
      <c r="D3" s="104" t="s">
        <v>109</v>
      </c>
      <c r="E3" s="122">
        <v>42422</v>
      </c>
      <c r="F3" t="s">
        <v>57</v>
      </c>
      <c r="H3" t="s">
        <v>5310</v>
      </c>
    </row>
    <row r="4" spans="1:8">
      <c r="A4" t="s">
        <v>5306</v>
      </c>
      <c r="B4" t="s">
        <v>5311</v>
      </c>
      <c r="C4" t="s">
        <v>110</v>
      </c>
      <c r="D4" s="104" t="s">
        <v>111</v>
      </c>
      <c r="E4" s="122">
        <v>41761</v>
      </c>
      <c r="F4" t="s">
        <v>57</v>
      </c>
      <c r="H4" t="s">
        <v>5312</v>
      </c>
    </row>
    <row r="5" spans="1:8">
      <c r="A5" t="s">
        <v>5306</v>
      </c>
      <c r="B5" t="s">
        <v>5313</v>
      </c>
      <c r="C5" t="s">
        <v>112</v>
      </c>
      <c r="D5" s="104" t="s">
        <v>113</v>
      </c>
      <c r="E5" s="122">
        <v>41437</v>
      </c>
      <c r="F5" t="s">
        <v>57</v>
      </c>
      <c r="H5" t="s">
        <v>5312</v>
      </c>
    </row>
    <row r="6" spans="1:8">
      <c r="A6" t="s">
        <v>5306</v>
      </c>
      <c r="B6" t="s">
        <v>5314</v>
      </c>
      <c r="C6" t="s">
        <v>114</v>
      </c>
      <c r="D6" s="104" t="s">
        <v>115</v>
      </c>
      <c r="E6" s="122">
        <v>42795</v>
      </c>
      <c r="F6" t="s">
        <v>57</v>
      </c>
      <c r="H6" t="s">
        <v>5312</v>
      </c>
    </row>
    <row r="7" spans="1:8">
      <c r="A7" t="s">
        <v>5306</v>
      </c>
      <c r="B7" t="s">
        <v>5315</v>
      </c>
      <c r="C7" t="s">
        <v>116</v>
      </c>
      <c r="D7" s="104" t="s">
        <v>117</v>
      </c>
      <c r="E7" s="122">
        <v>42836</v>
      </c>
      <c r="F7" t="s">
        <v>57</v>
      </c>
      <c r="H7" t="s">
        <v>5316</v>
      </c>
    </row>
    <row r="8" spans="1:8">
      <c r="A8" t="s">
        <v>5306</v>
      </c>
      <c r="B8" t="s">
        <v>5317</v>
      </c>
      <c r="C8" t="s">
        <v>118</v>
      </c>
      <c r="D8" s="104" t="s">
        <v>119</v>
      </c>
      <c r="E8" s="122">
        <v>41699</v>
      </c>
      <c r="F8" t="s">
        <v>57</v>
      </c>
      <c r="H8" t="s">
        <v>5316</v>
      </c>
    </row>
    <row r="9" spans="1:8">
      <c r="A9" t="s">
        <v>5306</v>
      </c>
      <c r="B9" t="s">
        <v>5318</v>
      </c>
      <c r="C9" t="s">
        <v>120</v>
      </c>
      <c r="D9" s="104" t="s">
        <v>121</v>
      </c>
      <c r="E9" s="122">
        <v>42219</v>
      </c>
      <c r="F9" t="s">
        <v>57</v>
      </c>
      <c r="H9" t="s">
        <v>5319</v>
      </c>
    </row>
    <row r="10" spans="1:8">
      <c r="A10" t="s">
        <v>5306</v>
      </c>
      <c r="B10" t="s">
        <v>5320</v>
      </c>
      <c r="C10" t="s">
        <v>122</v>
      </c>
      <c r="D10" s="104" t="s">
        <v>123</v>
      </c>
      <c r="E10" s="122">
        <v>41719</v>
      </c>
      <c r="F10" t="s">
        <v>57</v>
      </c>
      <c r="H10" t="s">
        <v>5319</v>
      </c>
    </row>
    <row r="11" spans="1:8">
      <c r="A11" t="s">
        <v>5306</v>
      </c>
      <c r="B11" t="s">
        <v>5321</v>
      </c>
      <c r="C11" t="s">
        <v>124</v>
      </c>
      <c r="D11" s="104" t="s">
        <v>125</v>
      </c>
      <c r="E11" s="122">
        <v>41061</v>
      </c>
      <c r="F11" t="s">
        <v>57</v>
      </c>
      <c r="H11" t="s">
        <v>5319</v>
      </c>
    </row>
    <row r="12" spans="1:8">
      <c r="A12" t="s">
        <v>5306</v>
      </c>
      <c r="B12" t="s">
        <v>5322</v>
      </c>
      <c r="C12" t="s">
        <v>126</v>
      </c>
      <c r="D12" s="104" t="s">
        <v>127</v>
      </c>
      <c r="E12" s="122">
        <v>41307</v>
      </c>
      <c r="F12" t="s">
        <v>107</v>
      </c>
      <c r="H12" t="s">
        <v>5323</v>
      </c>
    </row>
    <row r="13" spans="1:8">
      <c r="A13" t="s">
        <v>5306</v>
      </c>
      <c r="B13" t="s">
        <v>5324</v>
      </c>
      <c r="C13" t="s">
        <v>128</v>
      </c>
      <c r="D13" s="104" t="s">
        <v>129</v>
      </c>
      <c r="E13" s="122">
        <v>40966</v>
      </c>
      <c r="F13" t="s">
        <v>57</v>
      </c>
      <c r="H13" t="s">
        <v>5323</v>
      </c>
    </row>
    <row r="14" spans="1:8">
      <c r="A14" t="s">
        <v>5306</v>
      </c>
      <c r="B14" t="s">
        <v>5325</v>
      </c>
      <c r="C14" t="s">
        <v>130</v>
      </c>
      <c r="D14" s="104" t="s">
        <v>131</v>
      </c>
      <c r="E14" s="122">
        <v>42278</v>
      </c>
      <c r="F14" t="s">
        <v>57</v>
      </c>
      <c r="H14" t="s">
        <v>5323</v>
      </c>
    </row>
    <row r="15" spans="1:8">
      <c r="A15" t="s">
        <v>5306</v>
      </c>
      <c r="B15" t="s">
        <v>5326</v>
      </c>
      <c r="C15" t="s">
        <v>132</v>
      </c>
      <c r="D15" s="104" t="s">
        <v>133</v>
      </c>
      <c r="E15" s="122">
        <v>42401</v>
      </c>
      <c r="F15" t="s">
        <v>57</v>
      </c>
      <c r="H15" t="s">
        <v>5323</v>
      </c>
    </row>
    <row r="16" spans="1:8">
      <c r="A16" t="s">
        <v>5306</v>
      </c>
      <c r="B16" t="s">
        <v>5327</v>
      </c>
      <c r="C16" t="s">
        <v>134</v>
      </c>
      <c r="D16" s="104" t="s">
        <v>135</v>
      </c>
      <c r="E16" s="122">
        <v>42893</v>
      </c>
      <c r="F16" t="s">
        <v>57</v>
      </c>
      <c r="H16" t="s">
        <v>5323</v>
      </c>
    </row>
    <row r="17" spans="1:8">
      <c r="A17" t="s">
        <v>5306</v>
      </c>
      <c r="B17" t="s">
        <v>5328</v>
      </c>
      <c r="C17" t="s">
        <v>136</v>
      </c>
      <c r="D17" s="104" t="s">
        <v>137</v>
      </c>
      <c r="E17" s="122">
        <v>41002</v>
      </c>
      <c r="F17" t="s">
        <v>107</v>
      </c>
      <c r="H17" t="s">
        <v>5329</v>
      </c>
    </row>
    <row r="18" spans="1:8">
      <c r="A18" t="s">
        <v>5306</v>
      </c>
      <c r="B18" t="s">
        <v>5330</v>
      </c>
      <c r="C18" t="s">
        <v>138</v>
      </c>
      <c r="D18" s="104" t="s">
        <v>139</v>
      </c>
      <c r="E18" s="122">
        <v>41755</v>
      </c>
      <c r="F18" t="s">
        <v>57</v>
      </c>
      <c r="H18" t="s">
        <v>5331</v>
      </c>
    </row>
    <row r="19" spans="1:8">
      <c r="A19" t="s">
        <v>5306</v>
      </c>
      <c r="B19" t="s">
        <v>5332</v>
      </c>
      <c r="C19" t="s">
        <v>140</v>
      </c>
      <c r="D19" s="104" t="s">
        <v>141</v>
      </c>
      <c r="E19" s="122" t="s">
        <v>142</v>
      </c>
      <c r="F19" t="s">
        <v>57</v>
      </c>
      <c r="H19" t="s">
        <v>5331</v>
      </c>
    </row>
    <row r="20" spans="1:8">
      <c r="A20" t="s">
        <v>5306</v>
      </c>
      <c r="B20" t="s">
        <v>5333</v>
      </c>
      <c r="C20" t="s">
        <v>143</v>
      </c>
      <c r="D20" s="104" t="s">
        <v>144</v>
      </c>
      <c r="E20" s="122">
        <v>42553</v>
      </c>
      <c r="F20" t="s">
        <v>57</v>
      </c>
      <c r="H20" t="s">
        <v>5334</v>
      </c>
    </row>
    <row r="21" spans="1:8">
      <c r="A21" t="s">
        <v>5306</v>
      </c>
      <c r="B21" t="s">
        <v>5335</v>
      </c>
      <c r="C21" t="s">
        <v>145</v>
      </c>
      <c r="D21" s="104" t="s">
        <v>146</v>
      </c>
      <c r="E21" s="122">
        <v>41944</v>
      </c>
      <c r="F21" t="s">
        <v>57</v>
      </c>
      <c r="H21" t="s">
        <v>5334</v>
      </c>
    </row>
    <row r="22" spans="1:8">
      <c r="A22" t="s">
        <v>5306</v>
      </c>
      <c r="B22" t="s">
        <v>5336</v>
      </c>
      <c r="C22" t="s">
        <v>147</v>
      </c>
      <c r="D22" s="104" t="s">
        <v>148</v>
      </c>
      <c r="E22" s="122">
        <v>41470</v>
      </c>
      <c r="F22" t="s">
        <v>107</v>
      </c>
      <c r="H22" t="s">
        <v>5337</v>
      </c>
    </row>
    <row r="23" spans="1:8">
      <c r="A23" t="s">
        <v>5306</v>
      </c>
      <c r="B23" t="s">
        <v>5338</v>
      </c>
      <c r="C23" t="s">
        <v>149</v>
      </c>
      <c r="D23" s="104" t="s">
        <v>150</v>
      </c>
      <c r="E23" s="122">
        <v>42186</v>
      </c>
      <c r="F23" t="s">
        <v>57</v>
      </c>
      <c r="H23" t="s">
        <v>5339</v>
      </c>
    </row>
    <row r="24" spans="1:8">
      <c r="A24" t="s">
        <v>5306</v>
      </c>
      <c r="B24" t="s">
        <v>5340</v>
      </c>
      <c r="C24" t="s">
        <v>151</v>
      </c>
      <c r="D24" s="104" t="s">
        <v>152</v>
      </c>
      <c r="E24" s="122">
        <v>42826</v>
      </c>
      <c r="F24" t="s">
        <v>57</v>
      </c>
      <c r="H24" t="s">
        <v>5339</v>
      </c>
    </row>
    <row r="25" spans="1:8">
      <c r="A25" t="s">
        <v>5306</v>
      </c>
      <c r="B25" t="s">
        <v>5341</v>
      </c>
      <c r="C25" t="s">
        <v>153</v>
      </c>
      <c r="D25" s="104" t="s">
        <v>154</v>
      </c>
      <c r="E25" s="122">
        <v>42861</v>
      </c>
      <c r="F25" t="s">
        <v>57</v>
      </c>
      <c r="H25" t="s">
        <v>5342</v>
      </c>
    </row>
    <row r="26" spans="1:8">
      <c r="A26" t="s">
        <v>5306</v>
      </c>
      <c r="B26" t="s">
        <v>5343</v>
      </c>
      <c r="C26" t="s">
        <v>155</v>
      </c>
      <c r="D26" s="104" t="s">
        <v>156</v>
      </c>
      <c r="E26" s="122">
        <v>42513</v>
      </c>
      <c r="F26" t="s">
        <v>107</v>
      </c>
      <c r="H26" t="s">
        <v>5344</v>
      </c>
    </row>
    <row r="27" spans="1:8">
      <c r="A27" t="s">
        <v>5306</v>
      </c>
      <c r="B27" t="s">
        <v>5345</v>
      </c>
      <c r="C27" t="s">
        <v>157</v>
      </c>
      <c r="D27" s="104" t="s">
        <v>158</v>
      </c>
      <c r="E27" s="122">
        <v>42644</v>
      </c>
      <c r="F27" t="s">
        <v>57</v>
      </c>
      <c r="H27" t="s">
        <v>5346</v>
      </c>
    </row>
    <row r="28" spans="1:8">
      <c r="A28" t="s">
        <v>5306</v>
      </c>
      <c r="B28" t="s">
        <v>5347</v>
      </c>
      <c r="C28" t="s">
        <v>159</v>
      </c>
      <c r="D28" s="104" t="s">
        <v>160</v>
      </c>
      <c r="E28" s="122">
        <v>42644</v>
      </c>
      <c r="F28" t="s">
        <v>57</v>
      </c>
      <c r="H28" t="s">
        <v>5346</v>
      </c>
    </row>
    <row r="29" spans="1:8">
      <c r="A29" t="s">
        <v>5306</v>
      </c>
      <c r="B29" t="s">
        <v>5348</v>
      </c>
      <c r="C29" t="s">
        <v>161</v>
      </c>
      <c r="D29" s="104" t="s">
        <v>162</v>
      </c>
      <c r="E29" s="122">
        <v>42401</v>
      </c>
      <c r="F29" t="s">
        <v>57</v>
      </c>
      <c r="H29" t="s">
        <v>5346</v>
      </c>
    </row>
    <row r="30" spans="1:8">
      <c r="A30" t="s">
        <v>5306</v>
      </c>
      <c r="B30" t="s">
        <v>5349</v>
      </c>
      <c r="C30" t="s">
        <v>163</v>
      </c>
      <c r="D30" s="104" t="s">
        <v>164</v>
      </c>
      <c r="E30" s="122">
        <v>42898</v>
      </c>
      <c r="F30" t="s">
        <v>57</v>
      </c>
      <c r="H30" t="s">
        <v>5346</v>
      </c>
    </row>
    <row r="31" spans="1:8">
      <c r="A31" t="s">
        <v>5306</v>
      </c>
      <c r="B31" t="s">
        <v>5350</v>
      </c>
      <c r="C31" t="s">
        <v>165</v>
      </c>
      <c r="D31" s="104" t="s">
        <v>166</v>
      </c>
      <c r="E31" s="122">
        <v>42826</v>
      </c>
      <c r="F31" t="s">
        <v>57</v>
      </c>
      <c r="H31" t="s">
        <v>5351</v>
      </c>
    </row>
    <row r="32" spans="1:8">
      <c r="A32" t="s">
        <v>5306</v>
      </c>
      <c r="B32" t="s">
        <v>5352</v>
      </c>
      <c r="C32" t="s">
        <v>167</v>
      </c>
      <c r="D32" s="104" t="s">
        <v>168</v>
      </c>
      <c r="E32" s="122">
        <v>42065</v>
      </c>
      <c r="F32" t="s">
        <v>57</v>
      </c>
      <c r="H32" t="s">
        <v>5351</v>
      </c>
    </row>
    <row r="33" spans="1:8">
      <c r="A33" t="s">
        <v>5306</v>
      </c>
      <c r="B33" t="s">
        <v>5353</v>
      </c>
      <c r="C33" t="s">
        <v>169</v>
      </c>
      <c r="D33" s="104" t="s">
        <v>170</v>
      </c>
      <c r="E33" s="122">
        <v>42898</v>
      </c>
      <c r="F33" t="s">
        <v>57</v>
      </c>
      <c r="H33" t="s">
        <v>5351</v>
      </c>
    </row>
    <row r="34" spans="1:8">
      <c r="A34" t="s">
        <v>5306</v>
      </c>
      <c r="B34" t="s">
        <v>5354</v>
      </c>
      <c r="C34" t="s">
        <v>171</v>
      </c>
      <c r="D34" s="104" t="s">
        <v>172</v>
      </c>
      <c r="E34" s="122">
        <v>41335</v>
      </c>
      <c r="F34" t="s">
        <v>173</v>
      </c>
      <c r="H34" t="s">
        <v>5355</v>
      </c>
    </row>
    <row r="35" spans="1:8">
      <c r="A35" t="s">
        <v>5306</v>
      </c>
      <c r="B35" t="s">
        <v>5356</v>
      </c>
      <c r="C35" t="s">
        <v>174</v>
      </c>
      <c r="D35" s="104" t="s">
        <v>175</v>
      </c>
      <c r="E35" s="122">
        <v>42832</v>
      </c>
      <c r="F35" t="s">
        <v>176</v>
      </c>
      <c r="H35" t="s">
        <v>5357</v>
      </c>
    </row>
    <row r="36" spans="1:8">
      <c r="A36" t="s">
        <v>5306</v>
      </c>
      <c r="B36" t="s">
        <v>5358</v>
      </c>
      <c r="C36" t="s">
        <v>177</v>
      </c>
      <c r="D36" s="104" t="s">
        <v>178</v>
      </c>
      <c r="E36" s="122">
        <v>42461</v>
      </c>
      <c r="F36" t="s">
        <v>176</v>
      </c>
      <c r="H36" t="s">
        <v>5355</v>
      </c>
    </row>
    <row r="37" spans="1:8">
      <c r="A37" t="s">
        <v>5306</v>
      </c>
      <c r="B37" t="s">
        <v>5359</v>
      </c>
      <c r="C37" t="s">
        <v>179</v>
      </c>
      <c r="D37" s="104" t="s">
        <v>180</v>
      </c>
      <c r="E37" s="122">
        <v>42716</v>
      </c>
      <c r="F37" t="s">
        <v>176</v>
      </c>
      <c r="H37" t="s">
        <v>5355</v>
      </c>
    </row>
    <row r="38" spans="1:8">
      <c r="A38" t="s">
        <v>5306</v>
      </c>
      <c r="B38" t="s">
        <v>5360</v>
      </c>
      <c r="C38" t="s">
        <v>181</v>
      </c>
      <c r="D38" s="104" t="s">
        <v>182</v>
      </c>
      <c r="E38" s="122">
        <v>42705</v>
      </c>
      <c r="F38" t="s">
        <v>176</v>
      </c>
      <c r="H38" t="s">
        <v>5355</v>
      </c>
    </row>
    <row r="39" spans="1:8">
      <c r="A39" t="s">
        <v>5306</v>
      </c>
      <c r="B39" t="s">
        <v>5361</v>
      </c>
      <c r="C39" t="s">
        <v>183</v>
      </c>
      <c r="D39" s="104" t="s">
        <v>184</v>
      </c>
      <c r="E39" s="122">
        <v>42672</v>
      </c>
      <c r="F39" t="s">
        <v>176</v>
      </c>
      <c r="H39" t="s">
        <v>5355</v>
      </c>
    </row>
    <row r="40" spans="1:8">
      <c r="A40" t="s">
        <v>5306</v>
      </c>
      <c r="B40" t="s">
        <v>5362</v>
      </c>
      <c r="C40" t="s">
        <v>185</v>
      </c>
      <c r="D40" s="104" t="s">
        <v>186</v>
      </c>
      <c r="E40" s="122">
        <v>42191</v>
      </c>
      <c r="F40" t="s">
        <v>176</v>
      </c>
      <c r="H40" t="s">
        <v>5355</v>
      </c>
    </row>
    <row r="41" spans="1:8">
      <c r="A41" t="s">
        <v>5306</v>
      </c>
      <c r="B41" t="s">
        <v>5363</v>
      </c>
      <c r="C41" t="s">
        <v>187</v>
      </c>
      <c r="D41" s="104" t="s">
        <v>188</v>
      </c>
      <c r="E41" s="122">
        <v>42892</v>
      </c>
      <c r="F41" t="s">
        <v>176</v>
      </c>
      <c r="H41" t="s">
        <v>5357</v>
      </c>
    </row>
    <row r="42" spans="1:8">
      <c r="A42" t="s">
        <v>5306</v>
      </c>
      <c r="B42" t="s">
        <v>5364</v>
      </c>
      <c r="C42" t="s">
        <v>189</v>
      </c>
      <c r="D42" s="104" t="s">
        <v>190</v>
      </c>
      <c r="E42" s="122">
        <v>42850</v>
      </c>
      <c r="F42" t="s">
        <v>191</v>
      </c>
      <c r="H42" t="s">
        <v>5365</v>
      </c>
    </row>
    <row r="43" spans="1:8">
      <c r="A43" t="s">
        <v>5306</v>
      </c>
      <c r="B43" t="s">
        <v>5366</v>
      </c>
      <c r="C43" t="s">
        <v>192</v>
      </c>
      <c r="D43" s="104" t="s">
        <v>193</v>
      </c>
      <c r="E43" s="122">
        <v>42430</v>
      </c>
      <c r="F43" t="s">
        <v>194</v>
      </c>
      <c r="H43" t="s">
        <v>5367</v>
      </c>
    </row>
    <row r="44" spans="1:8">
      <c r="A44" t="s">
        <v>5306</v>
      </c>
      <c r="B44" t="s">
        <v>5368</v>
      </c>
      <c r="C44" t="s">
        <v>195</v>
      </c>
      <c r="D44" s="104" t="s">
        <v>196</v>
      </c>
      <c r="E44" s="122">
        <v>42672</v>
      </c>
      <c r="F44" t="s">
        <v>194</v>
      </c>
      <c r="H44" t="s">
        <v>5367</v>
      </c>
    </row>
    <row r="45" spans="1:8">
      <c r="A45" t="s">
        <v>5306</v>
      </c>
      <c r="B45" t="s">
        <v>5369</v>
      </c>
      <c r="C45" t="s">
        <v>197</v>
      </c>
      <c r="D45" s="104" t="s">
        <v>198</v>
      </c>
      <c r="E45" s="122">
        <v>42686</v>
      </c>
      <c r="F45" t="s">
        <v>194</v>
      </c>
      <c r="H45" t="s">
        <v>5367</v>
      </c>
    </row>
    <row r="46" spans="1:8">
      <c r="A46" t="s">
        <v>5306</v>
      </c>
      <c r="B46" t="s">
        <v>5370</v>
      </c>
      <c r="C46" t="s">
        <v>199</v>
      </c>
      <c r="D46" s="104" t="s">
        <v>200</v>
      </c>
      <c r="E46" s="122">
        <v>42887</v>
      </c>
      <c r="F46" t="s">
        <v>194</v>
      </c>
      <c r="H46" t="s">
        <v>5367</v>
      </c>
    </row>
    <row r="47" spans="1:8">
      <c r="A47" t="s">
        <v>5306</v>
      </c>
      <c r="B47" t="s">
        <v>5371</v>
      </c>
      <c r="C47" t="s">
        <v>201</v>
      </c>
      <c r="D47" s="104" t="s">
        <v>202</v>
      </c>
      <c r="E47" s="122">
        <v>41645</v>
      </c>
      <c r="F47" t="s">
        <v>203</v>
      </c>
      <c r="H47" t="s">
        <v>5306</v>
      </c>
    </row>
    <row r="48" spans="1:8">
      <c r="A48" t="s">
        <v>5306</v>
      </c>
      <c r="B48" t="s">
        <v>5372</v>
      </c>
      <c r="C48" t="s">
        <v>204</v>
      </c>
      <c r="D48" s="104" t="s">
        <v>205</v>
      </c>
      <c r="E48" s="122" t="s">
        <v>206</v>
      </c>
      <c r="F48" t="s">
        <v>107</v>
      </c>
      <c r="H48" t="s">
        <v>5373</v>
      </c>
    </row>
    <row r="49" spans="1:8">
      <c r="A49" t="s">
        <v>5306</v>
      </c>
      <c r="B49" t="s">
        <v>5374</v>
      </c>
      <c r="C49" t="s">
        <v>207</v>
      </c>
      <c r="D49" s="104" t="s">
        <v>208</v>
      </c>
      <c r="E49" s="122">
        <v>42095</v>
      </c>
      <c r="F49" t="s">
        <v>57</v>
      </c>
      <c r="H49" t="s">
        <v>5375</v>
      </c>
    </row>
    <row r="50" spans="1:8">
      <c r="A50" t="s">
        <v>5306</v>
      </c>
      <c r="B50" t="s">
        <v>5376</v>
      </c>
      <c r="C50" t="s">
        <v>209</v>
      </c>
      <c r="D50" s="104" t="s">
        <v>210</v>
      </c>
      <c r="E50" s="122">
        <v>42705</v>
      </c>
      <c r="F50" t="s">
        <v>57</v>
      </c>
      <c r="H50" t="s">
        <v>5377</v>
      </c>
    </row>
    <row r="51" spans="1:8">
      <c r="A51" t="s">
        <v>5306</v>
      </c>
      <c r="B51" t="s">
        <v>5378</v>
      </c>
      <c r="C51" t="s">
        <v>211</v>
      </c>
      <c r="D51" s="104" t="s">
        <v>212</v>
      </c>
      <c r="E51" s="122">
        <v>41792</v>
      </c>
      <c r="F51" t="s">
        <v>57</v>
      </c>
      <c r="H51" t="s">
        <v>5377</v>
      </c>
    </row>
    <row r="52" spans="1:8">
      <c r="A52" t="s">
        <v>5306</v>
      </c>
      <c r="B52" t="s">
        <v>5379</v>
      </c>
      <c r="C52" t="s">
        <v>213</v>
      </c>
      <c r="D52" s="104" t="s">
        <v>214</v>
      </c>
      <c r="E52" s="122">
        <v>42894</v>
      </c>
      <c r="F52" t="s">
        <v>57</v>
      </c>
      <c r="H52" t="s">
        <v>5377</v>
      </c>
    </row>
    <row r="53" spans="1:8">
      <c r="A53" t="s">
        <v>5306</v>
      </c>
      <c r="B53" t="s">
        <v>5380</v>
      </c>
      <c r="C53" t="s">
        <v>215</v>
      </c>
      <c r="D53" s="104" t="s">
        <v>216</v>
      </c>
      <c r="E53" s="122">
        <v>42186</v>
      </c>
      <c r="F53" t="s">
        <v>57</v>
      </c>
      <c r="H53" t="s">
        <v>5381</v>
      </c>
    </row>
    <row r="54" spans="1:8">
      <c r="A54" t="s">
        <v>5306</v>
      </c>
      <c r="B54" t="s">
        <v>5382</v>
      </c>
      <c r="C54" t="s">
        <v>217</v>
      </c>
      <c r="D54" s="104" t="s">
        <v>218</v>
      </c>
      <c r="E54" s="122">
        <v>42186</v>
      </c>
      <c r="F54" t="s">
        <v>57</v>
      </c>
      <c r="H54" t="s">
        <v>5381</v>
      </c>
    </row>
    <row r="55" spans="1:8">
      <c r="A55" t="s">
        <v>5306</v>
      </c>
      <c r="B55" t="s">
        <v>5383</v>
      </c>
      <c r="C55" t="s">
        <v>219</v>
      </c>
      <c r="D55" s="104" t="s">
        <v>220</v>
      </c>
      <c r="E55" s="122">
        <v>42772</v>
      </c>
      <c r="F55" t="s">
        <v>57</v>
      </c>
      <c r="H55" t="s">
        <v>5381</v>
      </c>
    </row>
    <row r="56" spans="1:8">
      <c r="A56" t="s">
        <v>5306</v>
      </c>
      <c r="B56" t="s">
        <v>5384</v>
      </c>
      <c r="C56" t="s">
        <v>221</v>
      </c>
      <c r="D56" s="104" t="s">
        <v>222</v>
      </c>
      <c r="E56" s="122">
        <v>42826</v>
      </c>
      <c r="F56" t="s">
        <v>57</v>
      </c>
      <c r="H56" t="s">
        <v>5381</v>
      </c>
    </row>
    <row r="57" spans="1:8">
      <c r="A57" t="s">
        <v>5306</v>
      </c>
      <c r="B57" t="s">
        <v>5385</v>
      </c>
      <c r="C57" t="s">
        <v>223</v>
      </c>
      <c r="D57" s="104" t="s">
        <v>224</v>
      </c>
      <c r="E57" s="122">
        <v>42449</v>
      </c>
      <c r="F57" t="s">
        <v>57</v>
      </c>
      <c r="H57" t="s">
        <v>5381</v>
      </c>
    </row>
    <row r="58" spans="1:8">
      <c r="A58" t="s">
        <v>5306</v>
      </c>
      <c r="B58" t="s">
        <v>5386</v>
      </c>
      <c r="C58" t="s">
        <v>225</v>
      </c>
      <c r="D58" s="104" t="s">
        <v>226</v>
      </c>
      <c r="E58" s="122">
        <v>40742</v>
      </c>
      <c r="F58" t="s">
        <v>107</v>
      </c>
      <c r="H58" t="s">
        <v>5387</v>
      </c>
    </row>
    <row r="59" spans="1:8">
      <c r="A59" t="s">
        <v>5306</v>
      </c>
      <c r="B59" t="s">
        <v>5388</v>
      </c>
      <c r="C59" t="s">
        <v>227</v>
      </c>
      <c r="D59" s="104" t="s">
        <v>228</v>
      </c>
      <c r="E59" s="122">
        <v>42826</v>
      </c>
      <c r="F59" t="s">
        <v>57</v>
      </c>
      <c r="H59" t="s">
        <v>5381</v>
      </c>
    </row>
    <row r="60" spans="1:8">
      <c r="A60" t="s">
        <v>5306</v>
      </c>
      <c r="B60" t="s">
        <v>5389</v>
      </c>
      <c r="C60" t="s">
        <v>229</v>
      </c>
      <c r="D60" s="104" t="s">
        <v>230</v>
      </c>
      <c r="E60" s="122">
        <v>42217</v>
      </c>
      <c r="F60" t="s">
        <v>57</v>
      </c>
      <c r="H60" t="s">
        <v>5381</v>
      </c>
    </row>
    <row r="61" spans="1:8">
      <c r="A61" t="s">
        <v>5306</v>
      </c>
      <c r="B61" t="s">
        <v>5390</v>
      </c>
      <c r="C61" t="s">
        <v>231</v>
      </c>
      <c r="D61" s="104" t="s">
        <v>232</v>
      </c>
      <c r="E61" s="122">
        <v>42126</v>
      </c>
      <c r="F61" t="s">
        <v>57</v>
      </c>
      <c r="H61" t="s">
        <v>5381</v>
      </c>
    </row>
    <row r="62" spans="1:8">
      <c r="A62" t="s">
        <v>5306</v>
      </c>
      <c r="B62" t="s">
        <v>5391</v>
      </c>
      <c r="C62" t="s">
        <v>233</v>
      </c>
      <c r="D62" s="104" t="s">
        <v>234</v>
      </c>
      <c r="E62" s="122">
        <v>41514</v>
      </c>
      <c r="F62" t="s">
        <v>57</v>
      </c>
      <c r="H62" t="s">
        <v>5392</v>
      </c>
    </row>
    <row r="63" spans="1:8">
      <c r="A63" t="s">
        <v>5306</v>
      </c>
      <c r="B63" t="s">
        <v>5393</v>
      </c>
      <c r="C63" t="s">
        <v>235</v>
      </c>
      <c r="D63" s="104" t="s">
        <v>236</v>
      </c>
      <c r="E63" s="122">
        <v>42898</v>
      </c>
      <c r="F63" t="s">
        <v>57</v>
      </c>
      <c r="H63" t="s">
        <v>5392</v>
      </c>
    </row>
    <row r="64" spans="1:8">
      <c r="A64" t="s">
        <v>5306</v>
      </c>
      <c r="B64" t="s">
        <v>5394</v>
      </c>
      <c r="C64" t="s">
        <v>237</v>
      </c>
      <c r="D64" s="104" t="s">
        <v>238</v>
      </c>
      <c r="E64" s="122">
        <v>42880</v>
      </c>
      <c r="F64" t="s">
        <v>107</v>
      </c>
      <c r="H64" t="s">
        <v>5395</v>
      </c>
    </row>
    <row r="65" spans="1:8">
      <c r="A65" t="s">
        <v>5306</v>
      </c>
      <c r="B65" t="s">
        <v>5396</v>
      </c>
      <c r="C65" t="s">
        <v>239</v>
      </c>
      <c r="D65" s="104" t="s">
        <v>240</v>
      </c>
      <c r="E65" s="122">
        <v>41879</v>
      </c>
      <c r="F65" t="s">
        <v>57</v>
      </c>
      <c r="H65" t="s">
        <v>5397</v>
      </c>
    </row>
    <row r="66" spans="1:8">
      <c r="A66" t="s">
        <v>5306</v>
      </c>
      <c r="B66" t="s">
        <v>5398</v>
      </c>
      <c r="C66" t="s">
        <v>241</v>
      </c>
      <c r="D66" s="104" t="s">
        <v>242</v>
      </c>
      <c r="E66" s="122">
        <v>42562</v>
      </c>
      <c r="F66" t="s">
        <v>57</v>
      </c>
      <c r="H66" t="s">
        <v>5397</v>
      </c>
    </row>
    <row r="67" spans="1:8">
      <c r="A67" t="s">
        <v>5306</v>
      </c>
      <c r="B67" t="s">
        <v>5399</v>
      </c>
      <c r="C67" t="s">
        <v>243</v>
      </c>
      <c r="D67" s="104" t="s">
        <v>244</v>
      </c>
      <c r="E67" s="122">
        <v>41599</v>
      </c>
      <c r="F67" t="s">
        <v>57</v>
      </c>
      <c r="H67" t="s">
        <v>5397</v>
      </c>
    </row>
    <row r="68" spans="1:8">
      <c r="A68" t="s">
        <v>5306</v>
      </c>
      <c r="B68" t="s">
        <v>5400</v>
      </c>
      <c r="C68" t="s">
        <v>245</v>
      </c>
      <c r="D68" s="104" t="s">
        <v>246</v>
      </c>
      <c r="E68" s="122">
        <v>41388</v>
      </c>
      <c r="F68" t="s">
        <v>57</v>
      </c>
      <c r="H68" t="s">
        <v>5397</v>
      </c>
    </row>
    <row r="69" spans="1:8">
      <c r="A69" t="s">
        <v>5306</v>
      </c>
      <c r="B69" t="s">
        <v>5401</v>
      </c>
      <c r="C69" t="s">
        <v>247</v>
      </c>
      <c r="D69" s="104" t="s">
        <v>248</v>
      </c>
      <c r="E69" s="122">
        <v>41913</v>
      </c>
      <c r="F69" t="s">
        <v>57</v>
      </c>
      <c r="H69" t="s">
        <v>5397</v>
      </c>
    </row>
    <row r="70" spans="1:8">
      <c r="A70" t="s">
        <v>5306</v>
      </c>
      <c r="B70" t="s">
        <v>5402</v>
      </c>
      <c r="C70" t="s">
        <v>249</v>
      </c>
      <c r="D70" s="104" t="s">
        <v>250</v>
      </c>
      <c r="E70" s="122">
        <v>42595</v>
      </c>
      <c r="F70" t="s">
        <v>57</v>
      </c>
      <c r="H70" t="s">
        <v>5392</v>
      </c>
    </row>
    <row r="71" spans="1:8">
      <c r="A71" t="s">
        <v>5306</v>
      </c>
      <c r="B71" t="s">
        <v>5403</v>
      </c>
      <c r="C71" t="s">
        <v>251</v>
      </c>
      <c r="D71" s="104" t="s">
        <v>252</v>
      </c>
      <c r="E71" s="122">
        <v>41848</v>
      </c>
      <c r="F71" t="s">
        <v>57</v>
      </c>
      <c r="H71" t="s">
        <v>5404</v>
      </c>
    </row>
    <row r="72" spans="1:8">
      <c r="A72" t="s">
        <v>5306</v>
      </c>
      <c r="B72" t="s">
        <v>5405</v>
      </c>
      <c r="C72" t="s">
        <v>253</v>
      </c>
      <c r="D72" s="104" t="s">
        <v>254</v>
      </c>
      <c r="E72" s="122">
        <v>41960</v>
      </c>
      <c r="F72" t="s">
        <v>57</v>
      </c>
      <c r="H72" t="s">
        <v>5392</v>
      </c>
    </row>
    <row r="73" spans="1:8">
      <c r="A73" t="s">
        <v>5306</v>
      </c>
      <c r="B73" t="s">
        <v>5406</v>
      </c>
      <c r="C73" t="s">
        <v>255</v>
      </c>
      <c r="D73" s="104" t="s">
        <v>256</v>
      </c>
      <c r="E73" s="122">
        <v>42430</v>
      </c>
      <c r="F73" t="s">
        <v>57</v>
      </c>
      <c r="H73" t="s">
        <v>5381</v>
      </c>
    </row>
    <row r="74" spans="1:8">
      <c r="A74" t="s">
        <v>5306</v>
      </c>
      <c r="B74" t="s">
        <v>5407</v>
      </c>
      <c r="C74" t="s">
        <v>257</v>
      </c>
      <c r="D74" s="104" t="s">
        <v>258</v>
      </c>
      <c r="E74" s="122">
        <v>42898</v>
      </c>
      <c r="F74" t="s">
        <v>57</v>
      </c>
      <c r="H74" t="s">
        <v>5381</v>
      </c>
    </row>
    <row r="75" spans="1:8">
      <c r="A75" t="s">
        <v>5306</v>
      </c>
      <c r="B75" t="s">
        <v>5408</v>
      </c>
      <c r="C75" t="s">
        <v>259</v>
      </c>
      <c r="D75" s="104" t="s">
        <v>260</v>
      </c>
      <c r="E75" s="122">
        <v>41848</v>
      </c>
      <c r="F75" t="s">
        <v>57</v>
      </c>
      <c r="H75" t="s">
        <v>5392</v>
      </c>
    </row>
    <row r="76" spans="1:8">
      <c r="A76" t="s">
        <v>5306</v>
      </c>
      <c r="B76" t="s">
        <v>5409</v>
      </c>
      <c r="C76" t="s">
        <v>261</v>
      </c>
      <c r="D76" s="104" t="s">
        <v>262</v>
      </c>
      <c r="E76" s="122">
        <v>42583</v>
      </c>
      <c r="F76" t="s">
        <v>57</v>
      </c>
      <c r="H76" t="s">
        <v>5392</v>
      </c>
    </row>
    <row r="77" spans="1:8">
      <c r="A77" t="s">
        <v>5306</v>
      </c>
      <c r="B77" t="s">
        <v>5410</v>
      </c>
      <c r="C77" t="s">
        <v>263</v>
      </c>
      <c r="D77" s="104" t="s">
        <v>264</v>
      </c>
      <c r="E77" s="122">
        <v>42009</v>
      </c>
      <c r="F77" t="s">
        <v>57</v>
      </c>
      <c r="H77" t="s">
        <v>5404</v>
      </c>
    </row>
    <row r="78" spans="1:8">
      <c r="A78" t="s">
        <v>5306</v>
      </c>
      <c r="B78" t="s">
        <v>5411</v>
      </c>
      <c r="C78" t="s">
        <v>265</v>
      </c>
      <c r="D78" s="104" t="s">
        <v>266</v>
      </c>
      <c r="E78" s="122">
        <v>42899</v>
      </c>
      <c r="F78" t="s">
        <v>57</v>
      </c>
      <c r="H78" t="s">
        <v>5404</v>
      </c>
    </row>
    <row r="79" spans="1:8">
      <c r="A79" t="s">
        <v>5306</v>
      </c>
      <c r="B79" t="s">
        <v>5412</v>
      </c>
      <c r="C79" t="s">
        <v>267</v>
      </c>
      <c r="D79" s="104" t="s">
        <v>268</v>
      </c>
      <c r="E79" s="122">
        <v>41986</v>
      </c>
      <c r="F79" t="s">
        <v>107</v>
      </c>
      <c r="H79" t="s">
        <v>5413</v>
      </c>
    </row>
    <row r="80" spans="1:8">
      <c r="A80" t="s">
        <v>5306</v>
      </c>
      <c r="B80" t="s">
        <v>5414</v>
      </c>
      <c r="C80" t="s">
        <v>269</v>
      </c>
      <c r="D80" s="104" t="s">
        <v>270</v>
      </c>
      <c r="E80" s="122">
        <v>41211</v>
      </c>
      <c r="F80" t="s">
        <v>57</v>
      </c>
      <c r="H80" t="s">
        <v>5395</v>
      </c>
    </row>
    <row r="81" spans="1:8">
      <c r="A81" t="s">
        <v>5306</v>
      </c>
      <c r="B81" t="s">
        <v>5415</v>
      </c>
      <c r="C81" t="s">
        <v>271</v>
      </c>
      <c r="D81" s="104" t="s">
        <v>272</v>
      </c>
      <c r="E81" s="122">
        <v>42565</v>
      </c>
      <c r="F81" t="s">
        <v>57</v>
      </c>
      <c r="H81" t="s">
        <v>5395</v>
      </c>
    </row>
    <row r="82" spans="1:8">
      <c r="A82" t="s">
        <v>5306</v>
      </c>
      <c r="B82" t="s">
        <v>5416</v>
      </c>
      <c r="C82" t="s">
        <v>273</v>
      </c>
      <c r="D82" s="104" t="s">
        <v>274</v>
      </c>
      <c r="E82" s="122">
        <v>42371</v>
      </c>
      <c r="F82" t="s">
        <v>57</v>
      </c>
      <c r="H82" t="s">
        <v>5395</v>
      </c>
    </row>
    <row r="83" spans="1:8">
      <c r="A83" t="s">
        <v>5306</v>
      </c>
      <c r="B83" t="s">
        <v>5417</v>
      </c>
      <c r="C83" t="s">
        <v>275</v>
      </c>
      <c r="D83" s="104" t="s">
        <v>276</v>
      </c>
      <c r="E83" s="122">
        <v>42186</v>
      </c>
      <c r="F83" t="s">
        <v>57</v>
      </c>
      <c r="H83" t="s">
        <v>5395</v>
      </c>
    </row>
    <row r="84" spans="1:8">
      <c r="A84" t="s">
        <v>5306</v>
      </c>
      <c r="B84" t="s">
        <v>5418</v>
      </c>
      <c r="C84" t="s">
        <v>277</v>
      </c>
      <c r="D84" s="104" t="s">
        <v>278</v>
      </c>
      <c r="E84" s="122">
        <v>42898</v>
      </c>
      <c r="F84" t="s">
        <v>57</v>
      </c>
      <c r="H84" t="s">
        <v>5395</v>
      </c>
    </row>
    <row r="85" spans="1:8">
      <c r="A85" t="s">
        <v>5306</v>
      </c>
      <c r="B85" t="s">
        <v>5419</v>
      </c>
      <c r="C85" t="s">
        <v>279</v>
      </c>
      <c r="D85" s="104" t="s">
        <v>280</v>
      </c>
      <c r="E85" s="122">
        <v>40998</v>
      </c>
      <c r="F85" t="s">
        <v>107</v>
      </c>
      <c r="H85" t="s">
        <v>5420</v>
      </c>
    </row>
    <row r="86" spans="1:8">
      <c r="A86" t="s">
        <v>5306</v>
      </c>
      <c r="B86" t="s">
        <v>5421</v>
      </c>
      <c r="C86" t="s">
        <v>281</v>
      </c>
      <c r="D86" s="104" t="s">
        <v>282</v>
      </c>
      <c r="E86" s="122">
        <v>41211</v>
      </c>
      <c r="F86" t="s">
        <v>57</v>
      </c>
      <c r="H86" t="s">
        <v>5422</v>
      </c>
    </row>
    <row r="87" spans="1:8">
      <c r="A87" t="s">
        <v>5306</v>
      </c>
      <c r="B87" t="s">
        <v>5423</v>
      </c>
      <c r="C87" t="s">
        <v>283</v>
      </c>
      <c r="D87" s="104" t="s">
        <v>284</v>
      </c>
      <c r="E87" s="122">
        <v>42660</v>
      </c>
      <c r="F87" t="s">
        <v>57</v>
      </c>
      <c r="H87" t="s">
        <v>5424</v>
      </c>
    </row>
    <row r="88" spans="1:8">
      <c r="A88" t="s">
        <v>5306</v>
      </c>
      <c r="B88" t="s">
        <v>5425</v>
      </c>
      <c r="C88" t="s">
        <v>285</v>
      </c>
      <c r="D88" s="104" t="s">
        <v>286</v>
      </c>
      <c r="E88" s="122">
        <v>42826</v>
      </c>
      <c r="F88" t="s">
        <v>57</v>
      </c>
      <c r="H88" t="s">
        <v>5424</v>
      </c>
    </row>
    <row r="89" spans="1:8">
      <c r="A89" t="s">
        <v>5306</v>
      </c>
      <c r="B89" t="s">
        <v>5426</v>
      </c>
      <c r="C89" t="s">
        <v>287</v>
      </c>
      <c r="D89" s="104" t="s">
        <v>288</v>
      </c>
      <c r="E89" s="122">
        <v>42892</v>
      </c>
      <c r="F89" t="s">
        <v>57</v>
      </c>
      <c r="H89" t="s">
        <v>5427</v>
      </c>
    </row>
    <row r="90" spans="1:8">
      <c r="A90" t="s">
        <v>5306</v>
      </c>
      <c r="B90" t="s">
        <v>5428</v>
      </c>
      <c r="C90" t="s">
        <v>289</v>
      </c>
      <c r="D90" s="104" t="s">
        <v>290</v>
      </c>
      <c r="E90" s="122">
        <v>41708</v>
      </c>
      <c r="F90" t="s">
        <v>173</v>
      </c>
      <c r="H90" t="s">
        <v>5427</v>
      </c>
    </row>
    <row r="91" spans="1:8">
      <c r="A91" t="s">
        <v>5306</v>
      </c>
      <c r="B91" t="s">
        <v>5429</v>
      </c>
      <c r="C91" t="s">
        <v>291</v>
      </c>
      <c r="D91" s="104" t="s">
        <v>292</v>
      </c>
      <c r="E91" s="122">
        <v>41205</v>
      </c>
      <c r="F91" t="s">
        <v>176</v>
      </c>
      <c r="H91" t="s">
        <v>5427</v>
      </c>
    </row>
    <row r="92" spans="1:8">
      <c r="A92" t="s">
        <v>5306</v>
      </c>
      <c r="B92" t="s">
        <v>5430</v>
      </c>
      <c r="C92" t="s">
        <v>293</v>
      </c>
      <c r="D92" s="104" t="s">
        <v>294</v>
      </c>
      <c r="E92" s="122">
        <v>42522</v>
      </c>
      <c r="F92" t="s">
        <v>176</v>
      </c>
      <c r="H92" t="s">
        <v>5427</v>
      </c>
    </row>
    <row r="93" spans="1:8">
      <c r="A93" t="s">
        <v>5306</v>
      </c>
      <c r="B93" t="s">
        <v>5431</v>
      </c>
      <c r="C93" t="s">
        <v>295</v>
      </c>
      <c r="D93" s="104" t="s">
        <v>296</v>
      </c>
      <c r="E93" s="122">
        <v>42642</v>
      </c>
      <c r="F93" t="s">
        <v>194</v>
      </c>
      <c r="H93" t="s">
        <v>5427</v>
      </c>
    </row>
    <row r="94" spans="1:8">
      <c r="A94" t="s">
        <v>5306</v>
      </c>
      <c r="B94" t="s">
        <v>5432</v>
      </c>
      <c r="C94" t="s">
        <v>297</v>
      </c>
      <c r="D94" s="104" t="s">
        <v>298</v>
      </c>
      <c r="E94" s="122">
        <v>41904</v>
      </c>
      <c r="F94" t="s">
        <v>176</v>
      </c>
      <c r="H94" t="s">
        <v>5427</v>
      </c>
    </row>
    <row r="95" spans="1:8">
      <c r="A95" t="s">
        <v>5306</v>
      </c>
      <c r="B95" t="s">
        <v>5433</v>
      </c>
      <c r="C95" t="s">
        <v>299</v>
      </c>
      <c r="D95" s="104" t="s">
        <v>300</v>
      </c>
      <c r="E95" s="122">
        <v>41376</v>
      </c>
      <c r="F95" t="s">
        <v>176</v>
      </c>
      <c r="H95" t="s">
        <v>5427</v>
      </c>
    </row>
    <row r="96" spans="1:8">
      <c r="A96" t="s">
        <v>5306</v>
      </c>
      <c r="B96" t="s">
        <v>5434</v>
      </c>
      <c r="C96" t="s">
        <v>301</v>
      </c>
      <c r="D96" s="104" t="s">
        <v>302</v>
      </c>
      <c r="E96" s="122">
        <v>41713</v>
      </c>
      <c r="F96" t="s">
        <v>176</v>
      </c>
      <c r="H96" t="s">
        <v>5427</v>
      </c>
    </row>
    <row r="97" spans="1:8">
      <c r="A97" t="s">
        <v>5306</v>
      </c>
      <c r="B97" t="s">
        <v>5435</v>
      </c>
      <c r="C97" t="s">
        <v>303</v>
      </c>
      <c r="D97" s="104" t="s">
        <v>304</v>
      </c>
      <c r="E97" s="122">
        <v>42493</v>
      </c>
      <c r="F97" t="s">
        <v>176</v>
      </c>
      <c r="H97" t="s">
        <v>5424</v>
      </c>
    </row>
    <row r="98" spans="1:8">
      <c r="A98" t="s">
        <v>5306</v>
      </c>
      <c r="B98" t="s">
        <v>5436</v>
      </c>
      <c r="C98" t="s">
        <v>305</v>
      </c>
      <c r="D98" s="104" t="s">
        <v>306</v>
      </c>
      <c r="E98" s="122">
        <v>42901</v>
      </c>
      <c r="F98" t="s">
        <v>307</v>
      </c>
      <c r="H98" t="s">
        <v>5427</v>
      </c>
    </row>
    <row r="99" spans="1:8">
      <c r="A99" t="s">
        <v>5306</v>
      </c>
      <c r="B99" t="s">
        <v>5437</v>
      </c>
      <c r="C99" t="s">
        <v>308</v>
      </c>
      <c r="D99" s="104" t="s">
        <v>309</v>
      </c>
      <c r="E99" s="122">
        <v>42696</v>
      </c>
      <c r="F99" t="s">
        <v>194</v>
      </c>
      <c r="H99" t="s">
        <v>5427</v>
      </c>
    </row>
    <row r="100" spans="1:8">
      <c r="A100" t="s">
        <v>5306</v>
      </c>
      <c r="B100" t="s">
        <v>5438</v>
      </c>
      <c r="C100" t="s">
        <v>310</v>
      </c>
      <c r="D100" s="104" t="s">
        <v>311</v>
      </c>
      <c r="E100" s="122">
        <v>42709</v>
      </c>
      <c r="F100" t="s">
        <v>194</v>
      </c>
      <c r="H100" t="s">
        <v>5427</v>
      </c>
    </row>
    <row r="101" spans="1:8">
      <c r="A101" t="s">
        <v>5306</v>
      </c>
      <c r="B101" t="s">
        <v>5439</v>
      </c>
      <c r="C101" t="s">
        <v>312</v>
      </c>
      <c r="D101" s="104" t="s">
        <v>313</v>
      </c>
      <c r="E101" s="122">
        <v>42892</v>
      </c>
      <c r="F101" t="s">
        <v>194</v>
      </c>
      <c r="H101" t="s">
        <v>5427</v>
      </c>
    </row>
    <row r="102" spans="1:8">
      <c r="A102" t="s">
        <v>5306</v>
      </c>
      <c r="B102" t="s">
        <v>5440</v>
      </c>
      <c r="C102" t="s">
        <v>314</v>
      </c>
      <c r="D102" s="104" t="s">
        <v>315</v>
      </c>
      <c r="E102" s="122">
        <v>42834</v>
      </c>
      <c r="F102" t="s">
        <v>194</v>
      </c>
      <c r="H102" t="s">
        <v>5427</v>
      </c>
    </row>
    <row r="103" spans="1:8">
      <c r="A103" t="s">
        <v>5441</v>
      </c>
      <c r="B103" t="s">
        <v>5442</v>
      </c>
      <c r="C103" t="s">
        <v>316</v>
      </c>
      <c r="D103" s="104" t="s">
        <v>317</v>
      </c>
      <c r="E103" s="122">
        <v>42560</v>
      </c>
      <c r="F103" t="s">
        <v>107</v>
      </c>
      <c r="H103" t="s">
        <v>5443</v>
      </c>
    </row>
    <row r="104" spans="1:8">
      <c r="A104" t="s">
        <v>5441</v>
      </c>
      <c r="B104" t="s">
        <v>5444</v>
      </c>
      <c r="C104" t="s">
        <v>318</v>
      </c>
      <c r="D104" s="104" t="s">
        <v>319</v>
      </c>
      <c r="E104" s="122" t="s">
        <v>320</v>
      </c>
      <c r="F104" t="s">
        <v>57</v>
      </c>
      <c r="H104" t="s">
        <v>5445</v>
      </c>
    </row>
    <row r="105" spans="1:8">
      <c r="A105" t="s">
        <v>5441</v>
      </c>
      <c r="B105" t="s">
        <v>5446</v>
      </c>
      <c r="C105" t="s">
        <v>321</v>
      </c>
      <c r="D105" s="104" t="s">
        <v>322</v>
      </c>
      <c r="E105" s="122" t="s">
        <v>323</v>
      </c>
      <c r="F105" t="s">
        <v>57</v>
      </c>
      <c r="H105" t="s">
        <v>5445</v>
      </c>
    </row>
    <row r="106" spans="1:8">
      <c r="A106" t="s">
        <v>5441</v>
      </c>
      <c r="B106" t="s">
        <v>5447</v>
      </c>
      <c r="C106" t="s">
        <v>324</v>
      </c>
      <c r="D106" s="104" t="s">
        <v>325</v>
      </c>
      <c r="E106" s="122">
        <v>42899</v>
      </c>
      <c r="F106" t="s">
        <v>326</v>
      </c>
      <c r="H106" t="s">
        <v>5445</v>
      </c>
    </row>
    <row r="107" spans="1:8">
      <c r="A107" t="s">
        <v>5441</v>
      </c>
      <c r="B107" t="s">
        <v>5448</v>
      </c>
      <c r="C107" t="s">
        <v>327</v>
      </c>
      <c r="D107" s="104" t="s">
        <v>328</v>
      </c>
      <c r="E107" s="122">
        <v>42858</v>
      </c>
      <c r="F107" t="s">
        <v>57</v>
      </c>
      <c r="H107" t="s">
        <v>5449</v>
      </c>
    </row>
    <row r="108" spans="1:8">
      <c r="A108" t="s">
        <v>5441</v>
      </c>
      <c r="B108" t="s">
        <v>5450</v>
      </c>
      <c r="C108" t="s">
        <v>329</v>
      </c>
      <c r="D108" s="104" t="s">
        <v>330</v>
      </c>
      <c r="E108" s="122">
        <v>42255</v>
      </c>
      <c r="F108" t="s">
        <v>326</v>
      </c>
      <c r="H108" t="s">
        <v>5449</v>
      </c>
    </row>
    <row r="109" spans="1:8">
      <c r="A109" t="s">
        <v>5441</v>
      </c>
      <c r="B109" t="s">
        <v>5451</v>
      </c>
      <c r="C109" t="s">
        <v>331</v>
      </c>
      <c r="D109" s="104" t="s">
        <v>198</v>
      </c>
      <c r="E109" s="122">
        <v>42522</v>
      </c>
      <c r="F109" t="s">
        <v>57</v>
      </c>
      <c r="H109" t="s">
        <v>5452</v>
      </c>
    </row>
    <row r="110" spans="1:8">
      <c r="A110" t="s">
        <v>5441</v>
      </c>
      <c r="B110" t="s">
        <v>5453</v>
      </c>
      <c r="C110" t="s">
        <v>332</v>
      </c>
      <c r="D110" s="104" t="s">
        <v>333</v>
      </c>
      <c r="E110" s="122">
        <v>42608</v>
      </c>
      <c r="F110" t="s">
        <v>107</v>
      </c>
      <c r="H110" t="s">
        <v>5454</v>
      </c>
    </row>
    <row r="111" spans="1:8">
      <c r="A111" t="s">
        <v>5441</v>
      </c>
      <c r="B111" t="s">
        <v>5455</v>
      </c>
      <c r="C111" t="s">
        <v>334</v>
      </c>
      <c r="D111" s="104" t="s">
        <v>335</v>
      </c>
      <c r="E111" s="122" t="s">
        <v>336</v>
      </c>
      <c r="F111" t="s">
        <v>57</v>
      </c>
      <c r="H111" t="s">
        <v>5454</v>
      </c>
    </row>
    <row r="112" spans="1:8">
      <c r="A112" t="s">
        <v>5441</v>
      </c>
      <c r="B112" t="s">
        <v>5456</v>
      </c>
      <c r="C112" t="s">
        <v>337</v>
      </c>
      <c r="D112" s="104" t="s">
        <v>338</v>
      </c>
      <c r="E112" s="122">
        <v>42598</v>
      </c>
      <c r="F112" t="s">
        <v>57</v>
      </c>
      <c r="H112" t="s">
        <v>5457</v>
      </c>
    </row>
    <row r="113" spans="1:8">
      <c r="A113" t="s">
        <v>5441</v>
      </c>
      <c r="B113" t="s">
        <v>5458</v>
      </c>
      <c r="C113" t="s">
        <v>339</v>
      </c>
      <c r="D113" s="104" t="s">
        <v>340</v>
      </c>
      <c r="E113" s="122">
        <v>42858</v>
      </c>
      <c r="F113" t="s">
        <v>176</v>
      </c>
      <c r="H113" t="s">
        <v>5454</v>
      </c>
    </row>
    <row r="114" spans="1:8">
      <c r="A114" t="s">
        <v>5441</v>
      </c>
      <c r="B114" t="s">
        <v>5459</v>
      </c>
      <c r="C114" t="s">
        <v>341</v>
      </c>
      <c r="D114" s="104" t="s">
        <v>342</v>
      </c>
      <c r="E114" s="122">
        <v>42858</v>
      </c>
      <c r="F114" t="s">
        <v>326</v>
      </c>
      <c r="H114" t="s">
        <v>5454</v>
      </c>
    </row>
    <row r="115" spans="1:8">
      <c r="A115" t="s">
        <v>5441</v>
      </c>
      <c r="B115" t="s">
        <v>5460</v>
      </c>
      <c r="C115" t="s">
        <v>343</v>
      </c>
      <c r="D115" s="104" t="s">
        <v>344</v>
      </c>
      <c r="E115" s="122" t="s">
        <v>345</v>
      </c>
      <c r="F115" t="s">
        <v>57</v>
      </c>
      <c r="H115" t="s">
        <v>5461</v>
      </c>
    </row>
    <row r="116" spans="1:8">
      <c r="A116" t="s">
        <v>5441</v>
      </c>
      <c r="B116" t="s">
        <v>5462</v>
      </c>
      <c r="C116" t="s">
        <v>346</v>
      </c>
      <c r="D116" s="104" t="s">
        <v>347</v>
      </c>
      <c r="E116" s="122">
        <v>42461</v>
      </c>
      <c r="F116" t="s">
        <v>57</v>
      </c>
      <c r="H116" t="s">
        <v>5461</v>
      </c>
    </row>
    <row r="117" spans="1:8">
      <c r="A117" t="s">
        <v>5441</v>
      </c>
      <c r="B117" t="s">
        <v>5463</v>
      </c>
      <c r="C117" t="s">
        <v>348</v>
      </c>
      <c r="D117" s="104" t="s">
        <v>349</v>
      </c>
      <c r="E117" s="122">
        <v>42254</v>
      </c>
      <c r="F117" t="s">
        <v>326</v>
      </c>
      <c r="H117" t="s">
        <v>5461</v>
      </c>
    </row>
    <row r="118" spans="1:8">
      <c r="A118" t="s">
        <v>5441</v>
      </c>
      <c r="B118" t="s">
        <v>5464</v>
      </c>
      <c r="C118" t="s">
        <v>350</v>
      </c>
      <c r="D118" s="104" t="s">
        <v>351</v>
      </c>
      <c r="E118" s="122">
        <v>42604</v>
      </c>
      <c r="F118" t="s">
        <v>352</v>
      </c>
      <c r="H118" t="s">
        <v>5465</v>
      </c>
    </row>
    <row r="119" spans="1:8">
      <c r="A119" t="s">
        <v>5441</v>
      </c>
      <c r="B119" t="s">
        <v>5466</v>
      </c>
      <c r="C119" t="s">
        <v>353</v>
      </c>
      <c r="D119" s="104" t="s">
        <v>354</v>
      </c>
      <c r="E119" s="122" t="s">
        <v>355</v>
      </c>
      <c r="F119" t="s">
        <v>107</v>
      </c>
      <c r="H119" t="s">
        <v>5467</v>
      </c>
    </row>
    <row r="120" spans="1:8">
      <c r="A120" t="s">
        <v>5441</v>
      </c>
      <c r="B120" t="s">
        <v>5468</v>
      </c>
      <c r="C120" t="s">
        <v>356</v>
      </c>
      <c r="D120" s="104" t="s">
        <v>357</v>
      </c>
      <c r="E120" s="122">
        <v>42821</v>
      </c>
      <c r="F120" t="s">
        <v>57</v>
      </c>
      <c r="H120" t="s">
        <v>5469</v>
      </c>
    </row>
    <row r="121" spans="1:8">
      <c r="A121" t="s">
        <v>5441</v>
      </c>
      <c r="B121" t="s">
        <v>5470</v>
      </c>
      <c r="C121" t="s">
        <v>358</v>
      </c>
      <c r="D121" s="104" t="s">
        <v>359</v>
      </c>
      <c r="E121" s="122">
        <v>42826</v>
      </c>
      <c r="F121" t="s">
        <v>57</v>
      </c>
      <c r="H121" t="s">
        <v>5469</v>
      </c>
    </row>
    <row r="122" spans="1:8">
      <c r="A122" t="s">
        <v>5441</v>
      </c>
      <c r="B122" t="s">
        <v>5471</v>
      </c>
      <c r="C122" t="s">
        <v>360</v>
      </c>
      <c r="D122" s="104" t="s">
        <v>361</v>
      </c>
      <c r="E122" s="122">
        <v>42887</v>
      </c>
      <c r="F122" t="s">
        <v>57</v>
      </c>
      <c r="H122" t="s">
        <v>5469</v>
      </c>
    </row>
    <row r="123" spans="1:8">
      <c r="A123" t="s">
        <v>5441</v>
      </c>
      <c r="B123" t="s">
        <v>5472</v>
      </c>
      <c r="C123" t="s">
        <v>362</v>
      </c>
      <c r="D123" s="104" t="s">
        <v>363</v>
      </c>
      <c r="E123" s="122">
        <v>42826</v>
      </c>
      <c r="F123" t="s">
        <v>326</v>
      </c>
      <c r="H123" t="s">
        <v>5469</v>
      </c>
    </row>
    <row r="124" spans="1:8">
      <c r="A124" t="s">
        <v>5441</v>
      </c>
      <c r="B124" t="s">
        <v>5473</v>
      </c>
      <c r="C124" t="s">
        <v>364</v>
      </c>
      <c r="D124" s="104" t="s">
        <v>365</v>
      </c>
      <c r="E124" s="122">
        <v>42634</v>
      </c>
      <c r="F124" t="s">
        <v>57</v>
      </c>
      <c r="H124" t="s">
        <v>5474</v>
      </c>
    </row>
    <row r="125" spans="1:8">
      <c r="A125" t="s">
        <v>5441</v>
      </c>
      <c r="B125" t="s">
        <v>5475</v>
      </c>
      <c r="C125" t="s">
        <v>366</v>
      </c>
      <c r="D125" s="104" t="s">
        <v>367</v>
      </c>
      <c r="E125" s="122">
        <v>42373</v>
      </c>
      <c r="F125" t="s">
        <v>57</v>
      </c>
      <c r="H125" t="s">
        <v>5474</v>
      </c>
    </row>
    <row r="126" spans="1:8">
      <c r="A126" t="s">
        <v>5441</v>
      </c>
      <c r="B126" t="s">
        <v>5476</v>
      </c>
      <c r="C126" t="s">
        <v>368</v>
      </c>
      <c r="D126" s="104" t="s">
        <v>369</v>
      </c>
      <c r="E126" s="122">
        <v>42816</v>
      </c>
      <c r="F126" t="s">
        <v>326</v>
      </c>
      <c r="H126" t="s">
        <v>5474</v>
      </c>
    </row>
    <row r="127" spans="1:8">
      <c r="A127" t="s">
        <v>5441</v>
      </c>
      <c r="B127" t="s">
        <v>5477</v>
      </c>
      <c r="C127" t="s">
        <v>370</v>
      </c>
      <c r="D127" s="104" t="s">
        <v>371</v>
      </c>
      <c r="E127" s="122">
        <v>42522</v>
      </c>
      <c r="F127" t="s">
        <v>57</v>
      </c>
      <c r="H127" t="s">
        <v>5478</v>
      </c>
    </row>
    <row r="128" spans="1:8">
      <c r="A128" t="s">
        <v>5441</v>
      </c>
      <c r="B128" t="s">
        <v>5479</v>
      </c>
      <c r="C128" t="s">
        <v>372</v>
      </c>
      <c r="D128" s="104" t="s">
        <v>373</v>
      </c>
      <c r="E128" s="122" t="s">
        <v>374</v>
      </c>
      <c r="F128" t="s">
        <v>176</v>
      </c>
      <c r="H128" t="s">
        <v>5478</v>
      </c>
    </row>
    <row r="129" spans="1:8">
      <c r="A129" t="s">
        <v>5441</v>
      </c>
      <c r="B129" t="s">
        <v>5480</v>
      </c>
      <c r="C129" t="s">
        <v>375</v>
      </c>
      <c r="D129" s="104" t="s">
        <v>376</v>
      </c>
      <c r="E129" s="122">
        <v>42826</v>
      </c>
      <c r="F129" t="s">
        <v>352</v>
      </c>
      <c r="H129" t="s">
        <v>5481</v>
      </c>
    </row>
    <row r="130" spans="1:8">
      <c r="A130" t="s">
        <v>5441</v>
      </c>
      <c r="B130" t="s">
        <v>5482</v>
      </c>
      <c r="C130" t="s">
        <v>377</v>
      </c>
      <c r="D130" s="104" t="s">
        <v>378</v>
      </c>
      <c r="E130" s="122">
        <v>42858</v>
      </c>
      <c r="F130" t="s">
        <v>107</v>
      </c>
      <c r="H130" t="s">
        <v>5483</v>
      </c>
    </row>
    <row r="131" spans="1:8">
      <c r="A131" t="s">
        <v>5441</v>
      </c>
      <c r="B131" t="s">
        <v>5484</v>
      </c>
      <c r="C131" t="s">
        <v>379</v>
      </c>
      <c r="D131" s="104" t="s">
        <v>380</v>
      </c>
      <c r="E131" s="122">
        <v>42876</v>
      </c>
      <c r="F131" t="s">
        <v>57</v>
      </c>
      <c r="H131" t="s">
        <v>5485</v>
      </c>
    </row>
    <row r="132" spans="1:8">
      <c r="A132" t="s">
        <v>5441</v>
      </c>
      <c r="B132" t="s">
        <v>5486</v>
      </c>
      <c r="C132" t="s">
        <v>381</v>
      </c>
      <c r="D132" s="104" t="s">
        <v>382</v>
      </c>
      <c r="E132" s="122">
        <v>42876</v>
      </c>
      <c r="F132" t="s">
        <v>57</v>
      </c>
      <c r="H132" t="s">
        <v>5485</v>
      </c>
    </row>
    <row r="133" spans="1:8">
      <c r="A133" t="s">
        <v>5441</v>
      </c>
      <c r="B133" t="s">
        <v>5487</v>
      </c>
      <c r="C133" t="s">
        <v>383</v>
      </c>
      <c r="D133" s="104" t="s">
        <v>384</v>
      </c>
      <c r="E133" s="122">
        <v>42876</v>
      </c>
      <c r="F133" t="s">
        <v>57</v>
      </c>
      <c r="H133" t="s">
        <v>5485</v>
      </c>
    </row>
    <row r="134" spans="1:8">
      <c r="A134" t="s">
        <v>5441</v>
      </c>
      <c r="B134" t="s">
        <v>5488</v>
      </c>
      <c r="C134" t="s">
        <v>385</v>
      </c>
      <c r="D134" s="104" t="s">
        <v>386</v>
      </c>
      <c r="E134" s="122">
        <v>42876</v>
      </c>
      <c r="F134" t="s">
        <v>326</v>
      </c>
      <c r="H134" t="s">
        <v>5485</v>
      </c>
    </row>
    <row r="135" spans="1:8">
      <c r="A135" t="s">
        <v>5441</v>
      </c>
      <c r="B135" t="s">
        <v>5489</v>
      </c>
      <c r="C135" t="s">
        <v>387</v>
      </c>
      <c r="D135" s="104" t="s">
        <v>388</v>
      </c>
      <c r="E135" s="122">
        <v>42310</v>
      </c>
      <c r="F135" t="s">
        <v>57</v>
      </c>
      <c r="H135" t="s">
        <v>5490</v>
      </c>
    </row>
    <row r="136" spans="1:8">
      <c r="A136" t="s">
        <v>5441</v>
      </c>
      <c r="B136" t="s">
        <v>5491</v>
      </c>
      <c r="C136" t="s">
        <v>389</v>
      </c>
      <c r="D136" s="104" t="s">
        <v>390</v>
      </c>
      <c r="E136" s="122">
        <v>42887</v>
      </c>
      <c r="F136" t="s">
        <v>326</v>
      </c>
      <c r="H136" t="s">
        <v>5490</v>
      </c>
    </row>
    <row r="137" spans="1:8">
      <c r="A137" t="s">
        <v>5441</v>
      </c>
      <c r="B137" t="s">
        <v>5492</v>
      </c>
      <c r="C137" t="s">
        <v>391</v>
      </c>
      <c r="D137" s="104" t="s">
        <v>392</v>
      </c>
      <c r="E137" s="122">
        <v>42891</v>
      </c>
      <c r="F137" t="s">
        <v>107</v>
      </c>
      <c r="H137" t="s">
        <v>5493</v>
      </c>
    </row>
    <row r="138" spans="1:8">
      <c r="A138" t="s">
        <v>5441</v>
      </c>
      <c r="B138" t="s">
        <v>5441</v>
      </c>
      <c r="C138" t="s">
        <v>393</v>
      </c>
      <c r="E138" s="122">
        <v>42572</v>
      </c>
      <c r="F138" t="s">
        <v>57</v>
      </c>
      <c r="H138" t="s">
        <v>5494</v>
      </c>
    </row>
    <row r="139" spans="1:8">
      <c r="A139" t="s">
        <v>5441</v>
      </c>
      <c r="B139" t="s">
        <v>5495</v>
      </c>
      <c r="C139" t="s">
        <v>394</v>
      </c>
      <c r="D139" s="104" t="s">
        <v>395</v>
      </c>
      <c r="E139" s="122">
        <v>42892</v>
      </c>
      <c r="F139" t="s">
        <v>57</v>
      </c>
      <c r="H139" t="s">
        <v>5494</v>
      </c>
    </row>
    <row r="140" spans="1:8">
      <c r="A140" t="s">
        <v>5441</v>
      </c>
      <c r="B140" t="s">
        <v>5496</v>
      </c>
      <c r="C140" t="s">
        <v>396</v>
      </c>
      <c r="D140" s="104" t="s">
        <v>397</v>
      </c>
      <c r="E140" s="122">
        <v>42583</v>
      </c>
      <c r="F140" t="s">
        <v>57</v>
      </c>
      <c r="H140" t="s">
        <v>5494</v>
      </c>
    </row>
    <row r="141" spans="1:8">
      <c r="A141" t="s">
        <v>5441</v>
      </c>
      <c r="B141" t="s">
        <v>5497</v>
      </c>
      <c r="C141" t="s">
        <v>398</v>
      </c>
      <c r="D141" s="104" t="s">
        <v>220</v>
      </c>
      <c r="E141" s="122">
        <v>42898</v>
      </c>
      <c r="F141" t="s">
        <v>176</v>
      </c>
      <c r="H141" t="s">
        <v>5494</v>
      </c>
    </row>
    <row r="142" spans="1:8">
      <c r="A142" t="s">
        <v>5441</v>
      </c>
      <c r="B142" t="s">
        <v>5498</v>
      </c>
      <c r="C142" t="s">
        <v>399</v>
      </c>
      <c r="D142" s="104" t="s">
        <v>400</v>
      </c>
      <c r="E142" s="122" t="s">
        <v>401</v>
      </c>
      <c r="F142" t="s">
        <v>57</v>
      </c>
      <c r="H142" t="s">
        <v>5494</v>
      </c>
    </row>
    <row r="143" spans="1:8">
      <c r="A143" t="s">
        <v>5441</v>
      </c>
      <c r="B143" t="s">
        <v>5499</v>
      </c>
      <c r="C143" t="s">
        <v>402</v>
      </c>
      <c r="D143" s="104" t="s">
        <v>403</v>
      </c>
      <c r="E143" s="122">
        <v>42887</v>
      </c>
      <c r="F143" t="s">
        <v>194</v>
      </c>
      <c r="H143" t="s">
        <v>5494</v>
      </c>
    </row>
    <row r="144" spans="1:8">
      <c r="A144" t="s">
        <v>5441</v>
      </c>
      <c r="B144" t="s">
        <v>5500</v>
      </c>
      <c r="C144" t="s">
        <v>404</v>
      </c>
      <c r="D144" s="104" t="s">
        <v>405</v>
      </c>
      <c r="E144" s="122">
        <v>42795</v>
      </c>
      <c r="F144" t="s">
        <v>176</v>
      </c>
      <c r="H144" t="s">
        <v>5494</v>
      </c>
    </row>
    <row r="145" spans="1:8">
      <c r="A145" t="s">
        <v>5441</v>
      </c>
      <c r="B145" t="s">
        <v>5501</v>
      </c>
      <c r="C145" t="s">
        <v>406</v>
      </c>
      <c r="D145" s="104" t="s">
        <v>407</v>
      </c>
      <c r="E145" s="122" t="s">
        <v>408</v>
      </c>
      <c r="F145" t="s">
        <v>107</v>
      </c>
      <c r="H145" t="s">
        <v>5502</v>
      </c>
    </row>
    <row r="146" spans="1:8">
      <c r="A146" t="s">
        <v>5441</v>
      </c>
      <c r="B146" t="s">
        <v>5503</v>
      </c>
      <c r="C146" t="s">
        <v>409</v>
      </c>
      <c r="D146" s="104" t="s">
        <v>410</v>
      </c>
      <c r="E146" s="122">
        <v>42887</v>
      </c>
      <c r="F146" t="s">
        <v>57</v>
      </c>
      <c r="H146" t="s">
        <v>5504</v>
      </c>
    </row>
    <row r="147" spans="1:8">
      <c r="A147" t="s">
        <v>5441</v>
      </c>
      <c r="B147" t="s">
        <v>5505</v>
      </c>
      <c r="C147" t="s">
        <v>411</v>
      </c>
      <c r="D147" s="104" t="s">
        <v>412</v>
      </c>
      <c r="E147" s="122" t="s">
        <v>413</v>
      </c>
      <c r="F147" t="s">
        <v>326</v>
      </c>
      <c r="H147" t="s">
        <v>5504</v>
      </c>
    </row>
    <row r="148" spans="1:8">
      <c r="A148" t="s">
        <v>5441</v>
      </c>
      <c r="B148" t="s">
        <v>5506</v>
      </c>
      <c r="C148" t="s">
        <v>414</v>
      </c>
      <c r="D148" s="104" t="s">
        <v>415</v>
      </c>
      <c r="E148" s="122">
        <v>42576</v>
      </c>
      <c r="F148" t="s">
        <v>194</v>
      </c>
      <c r="H148" t="s">
        <v>5504</v>
      </c>
    </row>
    <row r="149" spans="1:8">
      <c r="A149" t="s">
        <v>5441</v>
      </c>
      <c r="B149" t="s">
        <v>5507</v>
      </c>
      <c r="C149" t="s">
        <v>416</v>
      </c>
      <c r="D149" s="104" t="s">
        <v>417</v>
      </c>
      <c r="E149" s="122">
        <v>42858</v>
      </c>
      <c r="F149" t="s">
        <v>176</v>
      </c>
      <c r="H149" t="s">
        <v>5504</v>
      </c>
    </row>
    <row r="150" spans="1:8">
      <c r="A150" t="s">
        <v>5441</v>
      </c>
      <c r="B150" t="s">
        <v>5508</v>
      </c>
      <c r="C150" t="s">
        <v>418</v>
      </c>
      <c r="D150" s="104" t="s">
        <v>419</v>
      </c>
      <c r="E150" s="122">
        <v>42634</v>
      </c>
      <c r="F150" t="s">
        <v>57</v>
      </c>
      <c r="H150" t="s">
        <v>5509</v>
      </c>
    </row>
    <row r="151" spans="1:8">
      <c r="A151" t="s">
        <v>5441</v>
      </c>
      <c r="B151" t="s">
        <v>5510</v>
      </c>
      <c r="C151" t="s">
        <v>420</v>
      </c>
      <c r="D151" s="104" t="s">
        <v>421</v>
      </c>
      <c r="E151" s="122">
        <v>42887</v>
      </c>
      <c r="F151" t="s">
        <v>57</v>
      </c>
      <c r="H151" t="s">
        <v>5509</v>
      </c>
    </row>
    <row r="152" spans="1:8">
      <c r="A152" t="s">
        <v>5441</v>
      </c>
      <c r="B152" t="s">
        <v>5511</v>
      </c>
      <c r="C152" t="s">
        <v>422</v>
      </c>
      <c r="D152" s="104" t="s">
        <v>423</v>
      </c>
      <c r="E152" s="122">
        <v>42644</v>
      </c>
      <c r="F152" t="s">
        <v>57</v>
      </c>
      <c r="H152" t="s">
        <v>5509</v>
      </c>
    </row>
    <row r="153" spans="1:8">
      <c r="A153" t="s">
        <v>5441</v>
      </c>
      <c r="B153" t="s">
        <v>5512</v>
      </c>
      <c r="C153" t="s">
        <v>424</v>
      </c>
      <c r="D153" s="104" t="s">
        <v>425</v>
      </c>
      <c r="E153" s="122">
        <v>42863</v>
      </c>
      <c r="F153" t="s">
        <v>176</v>
      </c>
      <c r="H153" t="s">
        <v>5513</v>
      </c>
    </row>
    <row r="154" spans="1:8">
      <c r="A154" t="s">
        <v>5441</v>
      </c>
      <c r="B154" t="s">
        <v>5514</v>
      </c>
      <c r="C154" t="s">
        <v>426</v>
      </c>
      <c r="D154" s="104" t="s">
        <v>427</v>
      </c>
      <c r="E154" s="122">
        <v>42858</v>
      </c>
      <c r="F154" t="s">
        <v>57</v>
      </c>
      <c r="H154" t="s">
        <v>5515</v>
      </c>
    </row>
    <row r="155" spans="1:8">
      <c r="A155" t="s">
        <v>5441</v>
      </c>
      <c r="B155" t="s">
        <v>5516</v>
      </c>
      <c r="C155" t="s">
        <v>428</v>
      </c>
      <c r="D155" s="104" t="s">
        <v>429</v>
      </c>
      <c r="E155" s="122">
        <v>42858</v>
      </c>
      <c r="F155" t="s">
        <v>326</v>
      </c>
      <c r="H155" t="s">
        <v>5515</v>
      </c>
    </row>
    <row r="156" spans="1:8">
      <c r="A156" t="s">
        <v>5441</v>
      </c>
      <c r="B156" t="s">
        <v>5517</v>
      </c>
      <c r="C156" t="s">
        <v>430</v>
      </c>
      <c r="D156" s="104" t="s">
        <v>431</v>
      </c>
      <c r="E156" s="122">
        <v>42849</v>
      </c>
      <c r="F156" t="s">
        <v>203</v>
      </c>
      <c r="H156" t="s">
        <v>5518</v>
      </c>
    </row>
    <row r="157" spans="1:8">
      <c r="A157" t="s">
        <v>5441</v>
      </c>
      <c r="B157" t="s">
        <v>5519</v>
      </c>
      <c r="C157" t="s">
        <v>432</v>
      </c>
      <c r="D157" s="104" t="s">
        <v>433</v>
      </c>
      <c r="E157" s="122">
        <v>42460</v>
      </c>
      <c r="F157" t="s">
        <v>203</v>
      </c>
      <c r="H157" t="s">
        <v>5520</v>
      </c>
    </row>
    <row r="158" spans="1:8">
      <c r="A158" t="s">
        <v>5441</v>
      </c>
      <c r="B158" t="s">
        <v>5521</v>
      </c>
      <c r="C158" t="s">
        <v>434</v>
      </c>
      <c r="D158" s="104" t="s">
        <v>435</v>
      </c>
      <c r="E158" s="122">
        <v>42329</v>
      </c>
      <c r="F158" t="s">
        <v>107</v>
      </c>
      <c r="H158" t="s">
        <v>5522</v>
      </c>
    </row>
    <row r="159" spans="1:8">
      <c r="A159" t="s">
        <v>5441</v>
      </c>
      <c r="B159" t="s">
        <v>5523</v>
      </c>
      <c r="C159" t="s">
        <v>436</v>
      </c>
      <c r="D159" s="104" t="s">
        <v>437</v>
      </c>
      <c r="E159" s="122">
        <v>42775</v>
      </c>
      <c r="F159" t="s">
        <v>57</v>
      </c>
      <c r="H159" t="s">
        <v>5522</v>
      </c>
    </row>
    <row r="160" spans="1:8">
      <c r="A160" t="s">
        <v>5441</v>
      </c>
      <c r="B160" t="s">
        <v>5524</v>
      </c>
      <c r="C160" t="s">
        <v>438</v>
      </c>
      <c r="D160" s="104" t="s">
        <v>439</v>
      </c>
      <c r="E160" s="122">
        <v>42552</v>
      </c>
      <c r="F160" t="s">
        <v>57</v>
      </c>
      <c r="H160" t="s">
        <v>5522</v>
      </c>
    </row>
    <row r="161" spans="1:8">
      <c r="A161" t="s">
        <v>5441</v>
      </c>
      <c r="B161" t="s">
        <v>5525</v>
      </c>
      <c r="C161" t="s">
        <v>440</v>
      </c>
      <c r="D161" s="104" t="s">
        <v>441</v>
      </c>
      <c r="E161" s="122">
        <v>42583</v>
      </c>
      <c r="F161" t="s">
        <v>194</v>
      </c>
      <c r="H161" t="s">
        <v>5522</v>
      </c>
    </row>
    <row r="162" spans="1:8">
      <c r="A162" t="s">
        <v>5441</v>
      </c>
      <c r="B162" t="s">
        <v>5526</v>
      </c>
      <c r="C162" t="s">
        <v>442</v>
      </c>
      <c r="D162" s="104" t="s">
        <v>443</v>
      </c>
      <c r="E162" s="122">
        <v>42587</v>
      </c>
      <c r="F162" t="s">
        <v>326</v>
      </c>
      <c r="H162" t="s">
        <v>5522</v>
      </c>
    </row>
    <row r="163" spans="1:8">
      <c r="A163" t="s">
        <v>5441</v>
      </c>
      <c r="B163" t="s">
        <v>5527</v>
      </c>
      <c r="C163" t="s">
        <v>444</v>
      </c>
      <c r="D163" s="104" t="s">
        <v>445</v>
      </c>
      <c r="E163" s="122" t="s">
        <v>401</v>
      </c>
      <c r="F163" t="s">
        <v>57</v>
      </c>
      <c r="H163" t="s">
        <v>5528</v>
      </c>
    </row>
    <row r="164" spans="1:8">
      <c r="A164" t="s">
        <v>5441</v>
      </c>
      <c r="B164" t="s">
        <v>5529</v>
      </c>
      <c r="C164" t="s">
        <v>446</v>
      </c>
      <c r="D164" s="104" t="s">
        <v>447</v>
      </c>
      <c r="E164" s="122" t="s">
        <v>448</v>
      </c>
      <c r="F164" t="s">
        <v>57</v>
      </c>
      <c r="H164" t="s">
        <v>5528</v>
      </c>
    </row>
    <row r="165" spans="1:8">
      <c r="A165" t="s">
        <v>5441</v>
      </c>
      <c r="B165" t="s">
        <v>5530</v>
      </c>
      <c r="C165" t="s">
        <v>449</v>
      </c>
      <c r="D165" s="104" t="s">
        <v>450</v>
      </c>
      <c r="E165" s="122">
        <v>42542</v>
      </c>
      <c r="F165" t="s">
        <v>326</v>
      </c>
      <c r="H165" t="s">
        <v>5528</v>
      </c>
    </row>
    <row r="166" spans="1:8">
      <c r="A166" t="s">
        <v>5441</v>
      </c>
      <c r="B166" t="s">
        <v>5531</v>
      </c>
      <c r="C166" t="s">
        <v>451</v>
      </c>
      <c r="D166" s="104" t="s">
        <v>452</v>
      </c>
      <c r="E166" s="122">
        <v>42772</v>
      </c>
      <c r="F166" t="s">
        <v>352</v>
      </c>
      <c r="H166" t="s">
        <v>5532</v>
      </c>
    </row>
    <row r="167" spans="1:8">
      <c r="A167" t="s">
        <v>5441</v>
      </c>
      <c r="B167" t="s">
        <v>5533</v>
      </c>
      <c r="C167" t="s">
        <v>453</v>
      </c>
      <c r="D167" s="104" t="s">
        <v>454</v>
      </c>
      <c r="E167" s="122">
        <v>42564</v>
      </c>
      <c r="F167" t="s">
        <v>107</v>
      </c>
      <c r="H167" t="s">
        <v>5534</v>
      </c>
    </row>
    <row r="168" spans="1:8">
      <c r="A168" t="s">
        <v>5441</v>
      </c>
      <c r="B168" t="s">
        <v>5535</v>
      </c>
      <c r="C168" t="s">
        <v>455</v>
      </c>
      <c r="D168" s="104" t="s">
        <v>456</v>
      </c>
      <c r="E168" s="122">
        <v>42499</v>
      </c>
      <c r="F168" t="s">
        <v>57</v>
      </c>
      <c r="H168" t="s">
        <v>5536</v>
      </c>
    </row>
    <row r="169" spans="1:8">
      <c r="A169" t="s">
        <v>5441</v>
      </c>
      <c r="B169" t="s">
        <v>5537</v>
      </c>
      <c r="C169" t="s">
        <v>457</v>
      </c>
      <c r="D169" s="104" t="s">
        <v>458</v>
      </c>
      <c r="E169" s="122">
        <v>42603</v>
      </c>
      <c r="F169" t="s">
        <v>57</v>
      </c>
      <c r="H169" t="s">
        <v>5536</v>
      </c>
    </row>
    <row r="170" spans="1:8">
      <c r="A170" t="s">
        <v>5441</v>
      </c>
      <c r="B170" t="s">
        <v>5538</v>
      </c>
      <c r="C170" t="s">
        <v>459</v>
      </c>
      <c r="D170" s="104" t="s">
        <v>460</v>
      </c>
      <c r="E170" s="122">
        <v>42248</v>
      </c>
      <c r="F170" t="s">
        <v>326</v>
      </c>
      <c r="H170" t="s">
        <v>5536</v>
      </c>
    </row>
    <row r="171" spans="1:8">
      <c r="A171" t="s">
        <v>5441</v>
      </c>
      <c r="B171" t="s">
        <v>5539</v>
      </c>
      <c r="C171" t="s">
        <v>461</v>
      </c>
      <c r="D171" s="104" t="s">
        <v>462</v>
      </c>
      <c r="E171" s="122">
        <v>42858</v>
      </c>
      <c r="F171" t="s">
        <v>57</v>
      </c>
      <c r="H171" t="s">
        <v>5540</v>
      </c>
    </row>
    <row r="172" spans="1:8">
      <c r="A172" t="s">
        <v>5441</v>
      </c>
      <c r="B172" t="s">
        <v>5541</v>
      </c>
      <c r="C172" t="s">
        <v>463</v>
      </c>
      <c r="D172" s="104" t="s">
        <v>464</v>
      </c>
      <c r="E172" s="122" t="s">
        <v>465</v>
      </c>
      <c r="F172" t="s">
        <v>57</v>
      </c>
      <c r="H172" t="s">
        <v>5540</v>
      </c>
    </row>
    <row r="173" spans="1:8">
      <c r="A173" t="s">
        <v>5441</v>
      </c>
      <c r="B173" t="s">
        <v>5542</v>
      </c>
      <c r="C173" t="s">
        <v>466</v>
      </c>
      <c r="D173" s="104" t="s">
        <v>467</v>
      </c>
      <c r="E173" s="122">
        <v>42858</v>
      </c>
      <c r="F173" t="s">
        <v>57</v>
      </c>
      <c r="H173" t="s">
        <v>5540</v>
      </c>
    </row>
    <row r="174" spans="1:8">
      <c r="A174" t="s">
        <v>5441</v>
      </c>
      <c r="B174" t="s">
        <v>5543</v>
      </c>
      <c r="C174" t="s">
        <v>468</v>
      </c>
      <c r="D174" s="104" t="s">
        <v>469</v>
      </c>
      <c r="E174" s="122">
        <v>42597</v>
      </c>
      <c r="F174" t="s">
        <v>352</v>
      </c>
      <c r="H174" t="s">
        <v>5544</v>
      </c>
    </row>
    <row r="175" spans="1:8">
      <c r="A175" t="s">
        <v>5441</v>
      </c>
      <c r="B175" t="s">
        <v>5545</v>
      </c>
      <c r="C175" t="s">
        <v>470</v>
      </c>
      <c r="D175" s="104" t="s">
        <v>471</v>
      </c>
      <c r="E175" s="122">
        <v>42858</v>
      </c>
      <c r="F175" t="s">
        <v>107</v>
      </c>
      <c r="H175" t="s">
        <v>5546</v>
      </c>
    </row>
    <row r="176" spans="1:8">
      <c r="A176" t="s">
        <v>5441</v>
      </c>
      <c r="B176" t="s">
        <v>5547</v>
      </c>
      <c r="C176" t="s">
        <v>472</v>
      </c>
      <c r="D176" s="104" t="s">
        <v>473</v>
      </c>
      <c r="E176" s="122">
        <v>42858</v>
      </c>
      <c r="F176" t="s">
        <v>326</v>
      </c>
      <c r="H176" t="s">
        <v>5548</v>
      </c>
    </row>
    <row r="177" spans="1:8">
      <c r="A177" t="s">
        <v>5441</v>
      </c>
      <c r="B177" t="s">
        <v>5549</v>
      </c>
      <c r="C177" t="s">
        <v>474</v>
      </c>
      <c r="D177" s="104" t="s">
        <v>475</v>
      </c>
      <c r="E177" s="122">
        <v>42882</v>
      </c>
      <c r="F177" t="s">
        <v>57</v>
      </c>
      <c r="H177" t="s">
        <v>5548</v>
      </c>
    </row>
    <row r="178" spans="1:8">
      <c r="A178" t="s">
        <v>5441</v>
      </c>
      <c r="B178" t="s">
        <v>5550</v>
      </c>
      <c r="C178" t="s">
        <v>476</v>
      </c>
      <c r="D178" s="104" t="s">
        <v>477</v>
      </c>
      <c r="E178" s="122">
        <v>42805</v>
      </c>
      <c r="F178" t="s">
        <v>57</v>
      </c>
      <c r="H178" t="s">
        <v>5548</v>
      </c>
    </row>
    <row r="179" spans="1:8">
      <c r="A179" t="s">
        <v>5441</v>
      </c>
      <c r="B179" t="s">
        <v>5551</v>
      </c>
      <c r="C179" t="s">
        <v>478</v>
      </c>
      <c r="D179" s="104" t="s">
        <v>479</v>
      </c>
      <c r="E179" s="122">
        <v>42887</v>
      </c>
      <c r="F179" t="s">
        <v>57</v>
      </c>
      <c r="H179" t="s">
        <v>5548</v>
      </c>
    </row>
    <row r="180" spans="1:8">
      <c r="A180" t="s">
        <v>5441</v>
      </c>
      <c r="B180" t="s">
        <v>5552</v>
      </c>
      <c r="C180" t="s">
        <v>480</v>
      </c>
      <c r="D180" s="104" t="s">
        <v>481</v>
      </c>
      <c r="E180" s="122">
        <v>42801</v>
      </c>
      <c r="F180" t="s">
        <v>326</v>
      </c>
      <c r="H180" t="s">
        <v>5548</v>
      </c>
    </row>
    <row r="181" spans="1:8">
      <c r="A181" t="s">
        <v>5441</v>
      </c>
      <c r="B181" t="s">
        <v>5553</v>
      </c>
      <c r="C181" t="s">
        <v>482</v>
      </c>
      <c r="D181" s="104" t="s">
        <v>483</v>
      </c>
      <c r="E181" s="122">
        <v>42595</v>
      </c>
      <c r="F181" t="s">
        <v>326</v>
      </c>
      <c r="H181" t="s">
        <v>5548</v>
      </c>
    </row>
    <row r="182" spans="1:8">
      <c r="A182" t="s">
        <v>5441</v>
      </c>
      <c r="B182" t="s">
        <v>5554</v>
      </c>
      <c r="C182" t="s">
        <v>484</v>
      </c>
      <c r="D182" s="104" t="s">
        <v>485</v>
      </c>
      <c r="E182" s="122">
        <v>42329</v>
      </c>
      <c r="F182" t="s">
        <v>176</v>
      </c>
      <c r="H182" t="s">
        <v>5548</v>
      </c>
    </row>
    <row r="183" spans="1:8">
      <c r="A183" t="s">
        <v>5441</v>
      </c>
      <c r="B183" t="s">
        <v>5555</v>
      </c>
      <c r="C183" t="s">
        <v>486</v>
      </c>
      <c r="D183" s="104" t="s">
        <v>487</v>
      </c>
      <c r="E183" s="122" t="s">
        <v>488</v>
      </c>
      <c r="F183" t="s">
        <v>57</v>
      </c>
      <c r="H183" t="s">
        <v>5556</v>
      </c>
    </row>
    <row r="184" spans="1:8">
      <c r="A184" t="s">
        <v>5441</v>
      </c>
      <c r="B184" t="s">
        <v>5557</v>
      </c>
      <c r="C184" t="s">
        <v>489</v>
      </c>
      <c r="D184" s="104" t="s">
        <v>490</v>
      </c>
      <c r="E184" s="122">
        <v>42777</v>
      </c>
      <c r="F184" t="s">
        <v>57</v>
      </c>
      <c r="H184" t="s">
        <v>5556</v>
      </c>
    </row>
    <row r="185" spans="1:8">
      <c r="A185" t="s">
        <v>5441</v>
      </c>
      <c r="B185" t="s">
        <v>5558</v>
      </c>
      <c r="C185" t="s">
        <v>491</v>
      </c>
      <c r="D185" s="104" t="s">
        <v>492</v>
      </c>
      <c r="E185" s="122">
        <v>42539</v>
      </c>
      <c r="F185" t="s">
        <v>107</v>
      </c>
      <c r="H185" t="s">
        <v>5559</v>
      </c>
    </row>
    <row r="186" spans="1:8">
      <c r="A186" t="s">
        <v>5441</v>
      </c>
      <c r="B186" t="s">
        <v>5560</v>
      </c>
      <c r="C186" t="s">
        <v>493</v>
      </c>
      <c r="D186" s="104" t="s">
        <v>494</v>
      </c>
      <c r="E186" s="122">
        <v>42876</v>
      </c>
      <c r="F186" t="s">
        <v>352</v>
      </c>
      <c r="H186" t="s">
        <v>5559</v>
      </c>
    </row>
    <row r="187" spans="1:8">
      <c r="A187" t="s">
        <v>5441</v>
      </c>
      <c r="B187" t="s">
        <v>5561</v>
      </c>
      <c r="C187" t="s">
        <v>495</v>
      </c>
      <c r="D187" s="104" t="s">
        <v>496</v>
      </c>
      <c r="E187" s="122">
        <v>41955</v>
      </c>
      <c r="F187" t="s">
        <v>107</v>
      </c>
      <c r="H187" t="s">
        <v>5562</v>
      </c>
    </row>
    <row r="188" spans="1:8">
      <c r="A188" t="s">
        <v>5441</v>
      </c>
      <c r="B188" t="s">
        <v>5563</v>
      </c>
      <c r="C188" t="s">
        <v>497</v>
      </c>
      <c r="D188" s="104" t="s">
        <v>498</v>
      </c>
      <c r="E188" s="122">
        <v>42186</v>
      </c>
      <c r="F188" t="s">
        <v>57</v>
      </c>
      <c r="H188" t="s">
        <v>5564</v>
      </c>
    </row>
    <row r="189" spans="1:8">
      <c r="A189" t="s">
        <v>5441</v>
      </c>
      <c r="B189" t="s">
        <v>5565</v>
      </c>
      <c r="C189" t="s">
        <v>499</v>
      </c>
      <c r="D189" s="104" t="s">
        <v>500</v>
      </c>
      <c r="E189" s="122">
        <v>42664</v>
      </c>
      <c r="F189" t="s">
        <v>57</v>
      </c>
      <c r="H189" t="s">
        <v>5564</v>
      </c>
    </row>
    <row r="190" spans="1:8">
      <c r="A190" t="s">
        <v>5441</v>
      </c>
      <c r="B190" t="s">
        <v>5566</v>
      </c>
      <c r="C190" t="s">
        <v>501</v>
      </c>
      <c r="D190" s="104" t="s">
        <v>502</v>
      </c>
      <c r="E190" s="122">
        <v>42494</v>
      </c>
      <c r="F190" t="s">
        <v>57</v>
      </c>
      <c r="H190" t="s">
        <v>5564</v>
      </c>
    </row>
    <row r="191" spans="1:8">
      <c r="A191" t="s">
        <v>5441</v>
      </c>
      <c r="B191" t="s">
        <v>5567</v>
      </c>
      <c r="C191" t="s">
        <v>503</v>
      </c>
      <c r="D191" s="104" t="s">
        <v>504</v>
      </c>
      <c r="E191" s="122">
        <v>41554</v>
      </c>
      <c r="F191" t="s">
        <v>57</v>
      </c>
      <c r="H191" t="s">
        <v>5564</v>
      </c>
    </row>
    <row r="192" spans="1:8">
      <c r="A192" t="s">
        <v>5441</v>
      </c>
      <c r="B192" t="s">
        <v>5568</v>
      </c>
      <c r="C192" t="s">
        <v>505</v>
      </c>
      <c r="D192" s="104" t="s">
        <v>506</v>
      </c>
      <c r="E192" s="122">
        <v>42508</v>
      </c>
      <c r="F192" t="s">
        <v>326</v>
      </c>
      <c r="H192" t="s">
        <v>5564</v>
      </c>
    </row>
    <row r="193" spans="1:8">
      <c r="A193" t="s">
        <v>5441</v>
      </c>
      <c r="B193" t="s">
        <v>5569</v>
      </c>
      <c r="C193" t="s">
        <v>507</v>
      </c>
      <c r="D193" s="104" t="s">
        <v>508</v>
      </c>
      <c r="E193" s="122" t="s">
        <v>509</v>
      </c>
      <c r="F193" t="s">
        <v>107</v>
      </c>
      <c r="H193" t="s">
        <v>5570</v>
      </c>
    </row>
    <row r="194" spans="1:8">
      <c r="A194" t="s">
        <v>5441</v>
      </c>
      <c r="B194" t="s">
        <v>5571</v>
      </c>
      <c r="C194" t="s">
        <v>510</v>
      </c>
      <c r="D194" s="104" t="s">
        <v>511</v>
      </c>
      <c r="E194" s="122" t="s">
        <v>512</v>
      </c>
      <c r="F194" t="s">
        <v>57</v>
      </c>
      <c r="H194" t="s">
        <v>2449</v>
      </c>
    </row>
    <row r="195" spans="1:8">
      <c r="A195" t="s">
        <v>5441</v>
      </c>
      <c r="B195" t="s">
        <v>5572</v>
      </c>
      <c r="C195" t="s">
        <v>513</v>
      </c>
      <c r="D195" s="104" t="s">
        <v>514</v>
      </c>
      <c r="E195" s="122" t="s">
        <v>515</v>
      </c>
      <c r="F195" t="s">
        <v>326</v>
      </c>
      <c r="H195" t="s">
        <v>2449</v>
      </c>
    </row>
    <row r="196" spans="1:8">
      <c r="A196" t="s">
        <v>5441</v>
      </c>
      <c r="B196" t="s">
        <v>5573</v>
      </c>
      <c r="C196" t="s">
        <v>516</v>
      </c>
      <c r="D196" s="104" t="s">
        <v>517</v>
      </c>
      <c r="E196" s="122" t="s">
        <v>518</v>
      </c>
      <c r="F196" t="s">
        <v>57</v>
      </c>
      <c r="H196" t="s">
        <v>5574</v>
      </c>
    </row>
    <row r="197" spans="1:8">
      <c r="A197" t="s">
        <v>5441</v>
      </c>
      <c r="B197" t="s">
        <v>5575</v>
      </c>
      <c r="C197" t="s">
        <v>519</v>
      </c>
      <c r="D197" s="104" t="s">
        <v>520</v>
      </c>
      <c r="E197" s="122">
        <v>42891</v>
      </c>
      <c r="F197" t="s">
        <v>57</v>
      </c>
      <c r="H197" t="s">
        <v>5574</v>
      </c>
    </row>
    <row r="198" spans="1:8">
      <c r="A198" t="s">
        <v>5441</v>
      </c>
      <c r="B198" t="s">
        <v>5576</v>
      </c>
      <c r="C198" t="s">
        <v>521</v>
      </c>
      <c r="D198" s="104" t="s">
        <v>522</v>
      </c>
      <c r="E198" s="122">
        <v>42552</v>
      </c>
      <c r="F198" t="s">
        <v>352</v>
      </c>
      <c r="H198" t="s">
        <v>5577</v>
      </c>
    </row>
    <row r="199" spans="1:8">
      <c r="A199" t="s">
        <v>5441</v>
      </c>
      <c r="B199" t="s">
        <v>5578</v>
      </c>
      <c r="C199" t="s">
        <v>523</v>
      </c>
      <c r="D199" s="104" t="s">
        <v>524</v>
      </c>
      <c r="E199" s="122">
        <v>42632</v>
      </c>
      <c r="F199" t="s">
        <v>107</v>
      </c>
      <c r="H199" t="s">
        <v>5579</v>
      </c>
    </row>
    <row r="200" spans="1:8">
      <c r="A200" t="s">
        <v>5441</v>
      </c>
      <c r="B200" t="s">
        <v>5580</v>
      </c>
      <c r="C200" t="s">
        <v>525</v>
      </c>
      <c r="D200" s="104" t="s">
        <v>526</v>
      </c>
      <c r="E200" s="122">
        <v>42870</v>
      </c>
      <c r="F200" t="s">
        <v>326</v>
      </c>
      <c r="H200" t="s">
        <v>5581</v>
      </c>
    </row>
    <row r="201" spans="1:8">
      <c r="A201" t="s">
        <v>5441</v>
      </c>
      <c r="B201" t="s">
        <v>5582</v>
      </c>
      <c r="C201" t="s">
        <v>527</v>
      </c>
      <c r="D201" s="104" t="s">
        <v>528</v>
      </c>
      <c r="E201" s="122">
        <v>42787</v>
      </c>
      <c r="F201" t="s">
        <v>57</v>
      </c>
      <c r="H201" t="s">
        <v>5581</v>
      </c>
    </row>
    <row r="202" spans="1:8">
      <c r="A202" t="s">
        <v>5441</v>
      </c>
      <c r="B202" t="s">
        <v>5583</v>
      </c>
      <c r="C202" t="s">
        <v>529</v>
      </c>
      <c r="D202" s="104" t="s">
        <v>530</v>
      </c>
      <c r="E202" s="122">
        <v>42310</v>
      </c>
      <c r="F202" t="s">
        <v>326</v>
      </c>
      <c r="H202" t="s">
        <v>5581</v>
      </c>
    </row>
    <row r="203" spans="1:8">
      <c r="A203" t="s">
        <v>5441</v>
      </c>
      <c r="B203" t="s">
        <v>5584</v>
      </c>
      <c r="C203" t="s">
        <v>531</v>
      </c>
      <c r="D203" s="104" t="s">
        <v>532</v>
      </c>
      <c r="E203" s="122">
        <v>42572</v>
      </c>
      <c r="F203" t="s">
        <v>57</v>
      </c>
      <c r="H203" t="s">
        <v>5585</v>
      </c>
    </row>
    <row r="204" spans="1:8">
      <c r="A204" t="s">
        <v>5441</v>
      </c>
      <c r="B204" t="s">
        <v>5586</v>
      </c>
      <c r="C204" t="s">
        <v>533</v>
      </c>
      <c r="D204" s="104" t="s">
        <v>534</v>
      </c>
      <c r="E204" s="122">
        <v>42493</v>
      </c>
      <c r="F204" t="s">
        <v>326</v>
      </c>
      <c r="H204" t="s">
        <v>5585</v>
      </c>
    </row>
    <row r="205" spans="1:8">
      <c r="A205" t="s">
        <v>5441</v>
      </c>
      <c r="B205" t="s">
        <v>5587</v>
      </c>
      <c r="C205" t="s">
        <v>535</v>
      </c>
      <c r="D205" s="104" t="s">
        <v>536</v>
      </c>
      <c r="E205" s="122">
        <v>41845</v>
      </c>
      <c r="F205" t="s">
        <v>107</v>
      </c>
      <c r="H205" t="s">
        <v>5588</v>
      </c>
    </row>
    <row r="206" spans="1:8">
      <c r="A206" t="s">
        <v>5441</v>
      </c>
      <c r="B206" t="s">
        <v>5589</v>
      </c>
      <c r="C206" t="s">
        <v>537</v>
      </c>
      <c r="D206" s="104" t="s">
        <v>538</v>
      </c>
      <c r="E206" s="122">
        <v>42896</v>
      </c>
      <c r="F206" t="s">
        <v>57</v>
      </c>
      <c r="H206" t="s">
        <v>5590</v>
      </c>
    </row>
    <row r="207" spans="1:8">
      <c r="A207" t="s">
        <v>5441</v>
      </c>
      <c r="B207" t="s">
        <v>5591</v>
      </c>
      <c r="C207" t="s">
        <v>539</v>
      </c>
      <c r="D207" s="104" t="s">
        <v>540</v>
      </c>
      <c r="E207" s="122">
        <v>42552</v>
      </c>
      <c r="F207" t="s">
        <v>194</v>
      </c>
      <c r="H207" t="s">
        <v>5590</v>
      </c>
    </row>
    <row r="208" spans="1:8">
      <c r="A208" t="s">
        <v>5441</v>
      </c>
      <c r="B208" t="s">
        <v>5592</v>
      </c>
      <c r="C208" t="s">
        <v>541</v>
      </c>
      <c r="D208" s="104" t="s">
        <v>542</v>
      </c>
      <c r="E208" s="122">
        <v>42802</v>
      </c>
      <c r="F208" t="s">
        <v>326</v>
      </c>
      <c r="H208" t="s">
        <v>5590</v>
      </c>
    </row>
    <row r="209" spans="1:8">
      <c r="A209" t="s">
        <v>5441</v>
      </c>
      <c r="B209" t="s">
        <v>5593</v>
      </c>
      <c r="C209" t="s">
        <v>543</v>
      </c>
      <c r="D209" s="104" t="s">
        <v>544</v>
      </c>
      <c r="E209" s="122">
        <v>42653</v>
      </c>
      <c r="F209" t="s">
        <v>57</v>
      </c>
      <c r="H209" t="s">
        <v>5594</v>
      </c>
    </row>
    <row r="210" spans="1:8">
      <c r="A210" t="s">
        <v>5441</v>
      </c>
      <c r="B210" t="s">
        <v>5595</v>
      </c>
      <c r="C210" t="s">
        <v>545</v>
      </c>
      <c r="D210" s="104" t="s">
        <v>546</v>
      </c>
      <c r="E210" s="122">
        <v>42653</v>
      </c>
      <c r="F210" t="s">
        <v>57</v>
      </c>
      <c r="H210" t="s">
        <v>5594</v>
      </c>
    </row>
    <row r="211" spans="1:8">
      <c r="A211" t="s">
        <v>5441</v>
      </c>
      <c r="B211" t="s">
        <v>5596</v>
      </c>
      <c r="C211" t="s">
        <v>547</v>
      </c>
      <c r="D211" s="104" t="s">
        <v>548</v>
      </c>
      <c r="E211" s="122">
        <v>42887</v>
      </c>
      <c r="F211" t="s">
        <v>57</v>
      </c>
      <c r="H211" t="s">
        <v>5597</v>
      </c>
    </row>
    <row r="212" spans="1:8">
      <c r="A212" t="s">
        <v>5441</v>
      </c>
      <c r="B212" t="s">
        <v>5598</v>
      </c>
      <c r="C212" t="s">
        <v>549</v>
      </c>
      <c r="D212" s="104" t="s">
        <v>550</v>
      </c>
      <c r="E212" s="122">
        <v>42887</v>
      </c>
      <c r="F212" t="s">
        <v>57</v>
      </c>
      <c r="H212" t="s">
        <v>5597</v>
      </c>
    </row>
    <row r="213" spans="1:8">
      <c r="A213" t="s">
        <v>5441</v>
      </c>
      <c r="B213" t="s">
        <v>5599</v>
      </c>
      <c r="C213" t="s">
        <v>551</v>
      </c>
      <c r="D213" s="104" t="s">
        <v>552</v>
      </c>
      <c r="E213" s="122">
        <v>42569</v>
      </c>
      <c r="F213" t="s">
        <v>326</v>
      </c>
      <c r="H213" t="s">
        <v>5597</v>
      </c>
    </row>
    <row r="214" spans="1:8">
      <c r="A214" t="s">
        <v>5600</v>
      </c>
      <c r="B214" t="s">
        <v>5601</v>
      </c>
      <c r="C214" t="s">
        <v>553</v>
      </c>
      <c r="D214" s="104" t="s">
        <v>554</v>
      </c>
      <c r="E214" s="122">
        <v>42887</v>
      </c>
      <c r="F214" t="s">
        <v>107</v>
      </c>
      <c r="H214" t="s">
        <v>5602</v>
      </c>
    </row>
    <row r="215" spans="1:8">
      <c r="A215" t="s">
        <v>5600</v>
      </c>
      <c r="B215" t="s">
        <v>5603</v>
      </c>
      <c r="C215" t="s">
        <v>555</v>
      </c>
      <c r="D215" s="104" t="s">
        <v>556</v>
      </c>
      <c r="E215" s="122" t="s">
        <v>557</v>
      </c>
      <c r="F215" t="s">
        <v>558</v>
      </c>
      <c r="H215" t="s">
        <v>5604</v>
      </c>
    </row>
    <row r="216" spans="1:8">
      <c r="A216" t="s">
        <v>5600</v>
      </c>
      <c r="B216" t="s">
        <v>5605</v>
      </c>
      <c r="C216" t="s">
        <v>559</v>
      </c>
      <c r="D216" s="104" t="s">
        <v>560</v>
      </c>
      <c r="E216" s="122">
        <v>42815</v>
      </c>
      <c r="F216" t="s">
        <v>326</v>
      </c>
      <c r="H216" t="s">
        <v>5606</v>
      </c>
    </row>
    <row r="217" spans="1:8">
      <c r="A217" t="s">
        <v>5600</v>
      </c>
      <c r="B217" t="s">
        <v>5607</v>
      </c>
      <c r="C217" t="s">
        <v>561</v>
      </c>
      <c r="D217" s="104" t="s">
        <v>562</v>
      </c>
      <c r="E217" s="122">
        <v>42887</v>
      </c>
      <c r="F217" t="s">
        <v>57</v>
      </c>
      <c r="H217" t="s">
        <v>5606</v>
      </c>
    </row>
    <row r="218" spans="1:8">
      <c r="A218" t="s">
        <v>5600</v>
      </c>
      <c r="B218" t="s">
        <v>5608</v>
      </c>
      <c r="C218" t="s">
        <v>563</v>
      </c>
      <c r="D218" s="104" t="s">
        <v>564</v>
      </c>
      <c r="E218" s="122">
        <v>42887</v>
      </c>
      <c r="F218" t="s">
        <v>57</v>
      </c>
      <c r="H218" t="s">
        <v>5606</v>
      </c>
    </row>
    <row r="219" spans="1:8">
      <c r="A219" t="s">
        <v>5600</v>
      </c>
      <c r="B219" t="s">
        <v>5609</v>
      </c>
      <c r="C219" t="s">
        <v>565</v>
      </c>
      <c r="D219" s="104" t="s">
        <v>566</v>
      </c>
      <c r="E219" s="122">
        <v>42371</v>
      </c>
      <c r="F219" t="s">
        <v>57</v>
      </c>
      <c r="H219" t="s">
        <v>5610</v>
      </c>
    </row>
    <row r="220" spans="1:8">
      <c r="A220" t="s">
        <v>5600</v>
      </c>
      <c r="B220" t="s">
        <v>5611</v>
      </c>
      <c r="C220" t="s">
        <v>567</v>
      </c>
      <c r="D220" s="104" t="s">
        <v>568</v>
      </c>
      <c r="E220" s="122">
        <v>42248</v>
      </c>
      <c r="F220" t="s">
        <v>57</v>
      </c>
      <c r="H220" t="s">
        <v>5612</v>
      </c>
    </row>
    <row r="221" spans="1:8">
      <c r="A221" t="s">
        <v>5600</v>
      </c>
      <c r="B221" t="s">
        <v>5613</v>
      </c>
      <c r="C221" t="s">
        <v>569</v>
      </c>
      <c r="D221" s="104" t="s">
        <v>570</v>
      </c>
      <c r="E221" s="122">
        <v>42887</v>
      </c>
      <c r="F221" t="s">
        <v>326</v>
      </c>
      <c r="H221" t="s">
        <v>5612</v>
      </c>
    </row>
    <row r="222" spans="1:8">
      <c r="A222" t="s">
        <v>5600</v>
      </c>
      <c r="B222" t="s">
        <v>5614</v>
      </c>
      <c r="C222" t="s">
        <v>571</v>
      </c>
      <c r="D222" s="104" t="s">
        <v>572</v>
      </c>
      <c r="E222" s="122">
        <v>42310</v>
      </c>
      <c r="F222" t="s">
        <v>107</v>
      </c>
      <c r="H222" t="s">
        <v>5602</v>
      </c>
    </row>
    <row r="223" spans="1:8">
      <c r="A223" t="s">
        <v>5600</v>
      </c>
      <c r="B223" t="s">
        <v>5615</v>
      </c>
      <c r="C223" t="s">
        <v>573</v>
      </c>
      <c r="D223" s="104" t="s">
        <v>574</v>
      </c>
      <c r="E223" s="122">
        <v>41041</v>
      </c>
      <c r="F223" t="s">
        <v>558</v>
      </c>
      <c r="H223" t="s">
        <v>5616</v>
      </c>
    </row>
    <row r="224" spans="1:8">
      <c r="A224" t="s">
        <v>5600</v>
      </c>
      <c r="B224" t="s">
        <v>5617</v>
      </c>
      <c r="C224" t="s">
        <v>575</v>
      </c>
      <c r="D224" s="104" t="s">
        <v>576</v>
      </c>
      <c r="E224" s="122">
        <v>42887</v>
      </c>
      <c r="F224" t="s">
        <v>194</v>
      </c>
      <c r="H224" t="s">
        <v>5616</v>
      </c>
    </row>
    <row r="225" spans="1:8">
      <c r="A225" t="s">
        <v>5600</v>
      </c>
      <c r="B225" t="s">
        <v>5618</v>
      </c>
      <c r="C225" t="s">
        <v>577</v>
      </c>
      <c r="D225" s="104" t="s">
        <v>578</v>
      </c>
      <c r="E225" s="122">
        <v>42552</v>
      </c>
      <c r="F225" t="s">
        <v>57</v>
      </c>
      <c r="H225" t="s">
        <v>5616</v>
      </c>
    </row>
    <row r="226" spans="1:8">
      <c r="A226" t="s">
        <v>5600</v>
      </c>
      <c r="B226" t="s">
        <v>5619</v>
      </c>
      <c r="C226" t="s">
        <v>579</v>
      </c>
      <c r="D226" s="104" t="s">
        <v>580</v>
      </c>
      <c r="E226" s="122">
        <v>42609</v>
      </c>
      <c r="F226" t="s">
        <v>326</v>
      </c>
      <c r="H226" t="s">
        <v>5616</v>
      </c>
    </row>
    <row r="227" spans="1:8">
      <c r="A227" t="s">
        <v>5600</v>
      </c>
      <c r="B227" t="s">
        <v>5620</v>
      </c>
      <c r="C227" t="s">
        <v>581</v>
      </c>
      <c r="D227" s="104" t="s">
        <v>582</v>
      </c>
      <c r="E227" s="122" t="s">
        <v>583</v>
      </c>
      <c r="F227" t="s">
        <v>57</v>
      </c>
      <c r="H227" t="s">
        <v>5621</v>
      </c>
    </row>
    <row r="228" spans="1:8">
      <c r="A228" t="s">
        <v>5600</v>
      </c>
      <c r="B228" t="s">
        <v>5622</v>
      </c>
      <c r="C228" t="s">
        <v>584</v>
      </c>
      <c r="D228" s="104" t="s">
        <v>585</v>
      </c>
      <c r="E228" s="122">
        <v>42858</v>
      </c>
      <c r="F228" t="s">
        <v>57</v>
      </c>
      <c r="H228" t="s">
        <v>5621</v>
      </c>
    </row>
    <row r="229" spans="1:8">
      <c r="A229" t="s">
        <v>5600</v>
      </c>
      <c r="B229" t="s">
        <v>5623</v>
      </c>
      <c r="C229" t="s">
        <v>586</v>
      </c>
      <c r="D229" s="104" t="s">
        <v>587</v>
      </c>
      <c r="E229" s="122">
        <v>42826</v>
      </c>
      <c r="F229" t="s">
        <v>107</v>
      </c>
      <c r="H229" t="s">
        <v>5624</v>
      </c>
    </row>
    <row r="230" spans="1:8">
      <c r="A230" t="s">
        <v>5600</v>
      </c>
      <c r="B230" t="s">
        <v>5625</v>
      </c>
      <c r="C230" t="s">
        <v>588</v>
      </c>
      <c r="D230" s="104" t="s">
        <v>589</v>
      </c>
      <c r="E230" s="122">
        <v>42583</v>
      </c>
      <c r="F230" t="s">
        <v>57</v>
      </c>
      <c r="H230" t="s">
        <v>5626</v>
      </c>
    </row>
    <row r="231" spans="1:8">
      <c r="A231" t="s">
        <v>5600</v>
      </c>
      <c r="B231" t="s">
        <v>5627</v>
      </c>
      <c r="C231" t="s">
        <v>590</v>
      </c>
      <c r="D231" s="104" t="s">
        <v>591</v>
      </c>
      <c r="E231" s="122">
        <v>42865</v>
      </c>
      <c r="F231" t="s">
        <v>57</v>
      </c>
      <c r="H231" t="s">
        <v>5626</v>
      </c>
    </row>
    <row r="232" spans="1:8">
      <c r="A232" t="s">
        <v>5600</v>
      </c>
      <c r="B232" t="s">
        <v>5628</v>
      </c>
      <c r="C232" t="s">
        <v>592</v>
      </c>
      <c r="D232" s="104" t="s">
        <v>593</v>
      </c>
      <c r="E232" s="122">
        <v>42210</v>
      </c>
      <c r="F232" t="s">
        <v>57</v>
      </c>
      <c r="H232" t="s">
        <v>5626</v>
      </c>
    </row>
    <row r="233" spans="1:8">
      <c r="A233" t="s">
        <v>5600</v>
      </c>
      <c r="B233" t="s">
        <v>5629</v>
      </c>
      <c r="C233" t="s">
        <v>594</v>
      </c>
      <c r="D233" s="104" t="s">
        <v>595</v>
      </c>
      <c r="E233" s="122">
        <v>42887</v>
      </c>
      <c r="F233" t="s">
        <v>326</v>
      </c>
      <c r="H233" t="s">
        <v>5626</v>
      </c>
    </row>
    <row r="234" spans="1:8">
      <c r="A234" t="s">
        <v>5600</v>
      </c>
      <c r="B234" t="s">
        <v>5630</v>
      </c>
      <c r="C234" t="s">
        <v>596</v>
      </c>
      <c r="D234" s="104" t="s">
        <v>597</v>
      </c>
      <c r="E234" s="122" t="s">
        <v>598</v>
      </c>
      <c r="F234" t="s">
        <v>57</v>
      </c>
      <c r="H234" t="s">
        <v>5631</v>
      </c>
    </row>
    <row r="235" spans="1:8">
      <c r="A235" t="s">
        <v>5600</v>
      </c>
      <c r="B235" t="s">
        <v>5632</v>
      </c>
      <c r="C235" t="s">
        <v>599</v>
      </c>
      <c r="D235" s="104" t="s">
        <v>600</v>
      </c>
      <c r="E235" s="122">
        <v>42552</v>
      </c>
      <c r="F235" t="s">
        <v>326</v>
      </c>
      <c r="H235" t="s">
        <v>5631</v>
      </c>
    </row>
    <row r="236" spans="1:8">
      <c r="A236" t="s">
        <v>5600</v>
      </c>
      <c r="B236" t="s">
        <v>5633</v>
      </c>
      <c r="C236" t="s">
        <v>601</v>
      </c>
      <c r="D236" s="104" t="s">
        <v>602</v>
      </c>
      <c r="E236" s="122">
        <v>42217</v>
      </c>
      <c r="F236" t="s">
        <v>107</v>
      </c>
      <c r="H236" t="s">
        <v>5634</v>
      </c>
    </row>
    <row r="237" spans="1:8">
      <c r="A237" t="s">
        <v>5600</v>
      </c>
      <c r="B237" t="s">
        <v>5635</v>
      </c>
      <c r="C237" t="s">
        <v>603</v>
      </c>
      <c r="D237" s="104" t="s">
        <v>604</v>
      </c>
      <c r="E237" s="122">
        <v>42583</v>
      </c>
      <c r="F237" t="s">
        <v>57</v>
      </c>
      <c r="H237" t="s">
        <v>5634</v>
      </c>
    </row>
    <row r="238" spans="1:8">
      <c r="A238" t="s">
        <v>5600</v>
      </c>
      <c r="B238" t="s">
        <v>5636</v>
      </c>
      <c r="C238" t="s">
        <v>605</v>
      </c>
      <c r="D238" s="104" t="s">
        <v>606</v>
      </c>
      <c r="E238" s="122" t="s">
        <v>607</v>
      </c>
      <c r="F238" t="s">
        <v>57</v>
      </c>
      <c r="H238" t="s">
        <v>5634</v>
      </c>
    </row>
    <row r="239" spans="1:8">
      <c r="A239" t="s">
        <v>5600</v>
      </c>
      <c r="B239" t="s">
        <v>5637</v>
      </c>
      <c r="C239" t="s">
        <v>608</v>
      </c>
      <c r="D239" s="104" t="s">
        <v>609</v>
      </c>
      <c r="E239" s="122">
        <v>42858</v>
      </c>
      <c r="F239" t="s">
        <v>57</v>
      </c>
      <c r="H239" t="s">
        <v>5634</v>
      </c>
    </row>
    <row r="240" spans="1:8">
      <c r="A240" t="s">
        <v>5600</v>
      </c>
      <c r="B240" t="s">
        <v>5638</v>
      </c>
      <c r="C240" t="s">
        <v>610</v>
      </c>
      <c r="D240" s="104" t="s">
        <v>611</v>
      </c>
      <c r="E240" s="122">
        <v>42798</v>
      </c>
      <c r="F240" t="s">
        <v>326</v>
      </c>
      <c r="H240" t="s">
        <v>5634</v>
      </c>
    </row>
    <row r="241" spans="1:8">
      <c r="A241" t="s">
        <v>5600</v>
      </c>
      <c r="B241" t="s">
        <v>5639</v>
      </c>
      <c r="C241" t="s">
        <v>612</v>
      </c>
      <c r="D241" s="104" t="s">
        <v>613</v>
      </c>
      <c r="E241" s="122">
        <v>42321</v>
      </c>
      <c r="F241" t="s">
        <v>326</v>
      </c>
      <c r="H241" t="s">
        <v>5634</v>
      </c>
    </row>
    <row r="242" spans="1:8">
      <c r="A242" t="s">
        <v>5600</v>
      </c>
      <c r="B242" t="s">
        <v>5640</v>
      </c>
      <c r="C242" t="s">
        <v>614</v>
      </c>
      <c r="D242" s="104" t="s">
        <v>615</v>
      </c>
      <c r="E242" s="122" t="s">
        <v>488</v>
      </c>
      <c r="F242" t="s">
        <v>352</v>
      </c>
      <c r="H242" t="s">
        <v>5641</v>
      </c>
    </row>
    <row r="243" spans="1:8">
      <c r="A243" t="s">
        <v>5600</v>
      </c>
      <c r="B243" t="s">
        <v>5642</v>
      </c>
      <c r="C243" t="s">
        <v>616</v>
      </c>
      <c r="D243" s="104" t="s">
        <v>617</v>
      </c>
      <c r="E243" s="122">
        <v>42186</v>
      </c>
      <c r="F243" t="s">
        <v>107</v>
      </c>
      <c r="H243" t="s">
        <v>5643</v>
      </c>
    </row>
    <row r="244" spans="1:8">
      <c r="A244" t="s">
        <v>5600</v>
      </c>
      <c r="B244" t="s">
        <v>5644</v>
      </c>
      <c r="C244" t="s">
        <v>618</v>
      </c>
      <c r="D244" s="104" t="s">
        <v>619</v>
      </c>
      <c r="E244" s="122" t="s">
        <v>620</v>
      </c>
      <c r="F244" t="s">
        <v>57</v>
      </c>
      <c r="H244" t="s">
        <v>5645</v>
      </c>
    </row>
    <row r="245" spans="1:8">
      <c r="A245" t="s">
        <v>5600</v>
      </c>
      <c r="B245" t="s">
        <v>5646</v>
      </c>
      <c r="C245" t="s">
        <v>621</v>
      </c>
      <c r="D245" s="104" t="s">
        <v>622</v>
      </c>
      <c r="E245" s="122">
        <v>42892</v>
      </c>
      <c r="F245" t="s">
        <v>57</v>
      </c>
      <c r="H245" t="s">
        <v>5645</v>
      </c>
    </row>
    <row r="246" spans="1:8">
      <c r="A246" t="s">
        <v>5600</v>
      </c>
      <c r="B246" t="s">
        <v>5647</v>
      </c>
      <c r="C246" t="s">
        <v>623</v>
      </c>
      <c r="D246" s="104" t="s">
        <v>624</v>
      </c>
      <c r="E246" s="122">
        <v>42876</v>
      </c>
      <c r="F246" t="s">
        <v>57</v>
      </c>
      <c r="H246" t="s">
        <v>5645</v>
      </c>
    </row>
    <row r="247" spans="1:8">
      <c r="A247" t="s">
        <v>5600</v>
      </c>
      <c r="B247" t="s">
        <v>5648</v>
      </c>
      <c r="C247" t="s">
        <v>625</v>
      </c>
      <c r="D247" s="104" t="s">
        <v>626</v>
      </c>
      <c r="E247" s="122">
        <v>42876</v>
      </c>
      <c r="F247" t="s">
        <v>326</v>
      </c>
      <c r="H247" t="s">
        <v>5645</v>
      </c>
    </row>
    <row r="248" spans="1:8">
      <c r="A248" t="s">
        <v>5600</v>
      </c>
      <c r="B248" t="s">
        <v>5649</v>
      </c>
      <c r="C248" t="s">
        <v>627</v>
      </c>
      <c r="D248" s="104" t="s">
        <v>628</v>
      </c>
      <c r="E248" s="122">
        <v>42815</v>
      </c>
      <c r="F248" t="s">
        <v>352</v>
      </c>
      <c r="H248" t="s">
        <v>5650</v>
      </c>
    </row>
    <row r="249" spans="1:8">
      <c r="A249" t="s">
        <v>5600</v>
      </c>
      <c r="B249" t="s">
        <v>5651</v>
      </c>
      <c r="C249" t="s">
        <v>629</v>
      </c>
      <c r="D249" s="104" t="s">
        <v>630</v>
      </c>
      <c r="E249" s="122">
        <v>42576</v>
      </c>
      <c r="F249" t="s">
        <v>57</v>
      </c>
      <c r="H249" t="s">
        <v>5652</v>
      </c>
    </row>
    <row r="250" spans="1:8">
      <c r="A250" t="s">
        <v>5600</v>
      </c>
      <c r="B250" t="s">
        <v>5653</v>
      </c>
      <c r="C250" t="s">
        <v>631</v>
      </c>
      <c r="D250" s="104" t="s">
        <v>632</v>
      </c>
      <c r="E250" s="122">
        <v>42634</v>
      </c>
      <c r="F250" t="s">
        <v>57</v>
      </c>
      <c r="H250" t="s">
        <v>5652</v>
      </c>
    </row>
    <row r="251" spans="1:8">
      <c r="A251" t="s">
        <v>5600</v>
      </c>
      <c r="B251" t="s">
        <v>5654</v>
      </c>
      <c r="C251" t="s">
        <v>633</v>
      </c>
      <c r="D251" s="104" t="s">
        <v>634</v>
      </c>
      <c r="E251" s="122">
        <v>42552</v>
      </c>
      <c r="F251" t="s">
        <v>107</v>
      </c>
      <c r="H251" t="s">
        <v>5655</v>
      </c>
    </row>
    <row r="252" spans="1:8">
      <c r="A252" t="s">
        <v>5600</v>
      </c>
      <c r="B252" t="s">
        <v>5656</v>
      </c>
      <c r="C252" t="s">
        <v>635</v>
      </c>
      <c r="D252" s="104" t="s">
        <v>636</v>
      </c>
      <c r="E252" s="122">
        <v>42390</v>
      </c>
      <c r="F252" t="s">
        <v>57</v>
      </c>
      <c r="H252" t="s">
        <v>5657</v>
      </c>
    </row>
    <row r="253" spans="1:8">
      <c r="A253" t="s">
        <v>5600</v>
      </c>
      <c r="B253" t="s">
        <v>5658</v>
      </c>
      <c r="C253" t="s">
        <v>637</v>
      </c>
      <c r="D253" s="104" t="s">
        <v>638</v>
      </c>
      <c r="E253" s="122">
        <v>42858</v>
      </c>
      <c r="F253" t="s">
        <v>57</v>
      </c>
      <c r="H253" t="s">
        <v>5657</v>
      </c>
    </row>
    <row r="254" spans="1:8">
      <c r="A254" t="s">
        <v>5600</v>
      </c>
      <c r="B254" t="s">
        <v>5659</v>
      </c>
      <c r="C254" t="s">
        <v>639</v>
      </c>
      <c r="D254" s="104" t="s">
        <v>640</v>
      </c>
      <c r="E254" s="122">
        <v>42349</v>
      </c>
      <c r="F254" t="s">
        <v>57</v>
      </c>
      <c r="H254" t="s">
        <v>5657</v>
      </c>
    </row>
    <row r="255" spans="1:8">
      <c r="A255" t="s">
        <v>5600</v>
      </c>
      <c r="B255" t="s">
        <v>5660</v>
      </c>
      <c r="C255" t="s">
        <v>641</v>
      </c>
      <c r="D255" s="104" t="s">
        <v>642</v>
      </c>
      <c r="E255" s="122">
        <v>42380</v>
      </c>
      <c r="F255" t="s">
        <v>326</v>
      </c>
      <c r="H255" t="s">
        <v>5657</v>
      </c>
    </row>
    <row r="256" spans="1:8">
      <c r="A256" t="s">
        <v>5600</v>
      </c>
      <c r="B256" t="s">
        <v>5661</v>
      </c>
      <c r="C256" t="s">
        <v>643</v>
      </c>
      <c r="D256" s="104" t="s">
        <v>644</v>
      </c>
      <c r="E256" s="122">
        <v>42815</v>
      </c>
      <c r="F256" t="s">
        <v>57</v>
      </c>
      <c r="H256" t="s">
        <v>5662</v>
      </c>
    </row>
    <row r="257" spans="1:8">
      <c r="A257" t="s">
        <v>5600</v>
      </c>
      <c r="B257" t="s">
        <v>5663</v>
      </c>
      <c r="C257" t="s">
        <v>645</v>
      </c>
      <c r="D257" s="104" t="s">
        <v>646</v>
      </c>
      <c r="E257" s="122" t="s">
        <v>647</v>
      </c>
      <c r="F257" t="s">
        <v>326</v>
      </c>
      <c r="H257" t="s">
        <v>5662</v>
      </c>
    </row>
    <row r="258" spans="1:8">
      <c r="A258" t="s">
        <v>5600</v>
      </c>
      <c r="B258" t="s">
        <v>5664</v>
      </c>
      <c r="C258" t="s">
        <v>648</v>
      </c>
      <c r="D258" s="104" t="s">
        <v>649</v>
      </c>
      <c r="E258" s="122" t="s">
        <v>650</v>
      </c>
      <c r="F258" t="s">
        <v>107</v>
      </c>
      <c r="H258" t="s">
        <v>5665</v>
      </c>
    </row>
    <row r="259" spans="1:8">
      <c r="A259" t="s">
        <v>5600</v>
      </c>
      <c r="B259" t="s">
        <v>5666</v>
      </c>
      <c r="C259" t="s">
        <v>651</v>
      </c>
      <c r="D259" s="104" t="s">
        <v>652</v>
      </c>
      <c r="E259" s="122" t="s">
        <v>653</v>
      </c>
      <c r="F259" t="s">
        <v>654</v>
      </c>
      <c r="H259" t="s">
        <v>5667</v>
      </c>
    </row>
    <row r="260" spans="1:8">
      <c r="A260" t="s">
        <v>5600</v>
      </c>
      <c r="B260" t="s">
        <v>5668</v>
      </c>
      <c r="C260" t="s">
        <v>655</v>
      </c>
      <c r="D260" s="104" t="s">
        <v>656</v>
      </c>
      <c r="E260" s="122">
        <v>42826</v>
      </c>
      <c r="F260" t="s">
        <v>57</v>
      </c>
      <c r="H260" t="s">
        <v>5669</v>
      </c>
    </row>
    <row r="261" spans="1:8">
      <c r="A261" t="s">
        <v>5600</v>
      </c>
      <c r="B261" t="s">
        <v>5670</v>
      </c>
      <c r="C261" t="s">
        <v>657</v>
      </c>
      <c r="D261" s="104" t="s">
        <v>658</v>
      </c>
      <c r="E261" s="122">
        <v>41548</v>
      </c>
      <c r="F261" t="s">
        <v>558</v>
      </c>
      <c r="H261" t="s">
        <v>5669</v>
      </c>
    </row>
    <row r="262" spans="1:8">
      <c r="A262" t="s">
        <v>5600</v>
      </c>
      <c r="B262" t="s">
        <v>5671</v>
      </c>
      <c r="C262" t="s">
        <v>659</v>
      </c>
      <c r="D262" s="104" t="s">
        <v>660</v>
      </c>
      <c r="E262" s="122">
        <v>42826</v>
      </c>
      <c r="F262" t="s">
        <v>326</v>
      </c>
      <c r="H262" t="s">
        <v>5669</v>
      </c>
    </row>
    <row r="263" spans="1:8">
      <c r="A263" t="s">
        <v>5600</v>
      </c>
      <c r="B263" t="s">
        <v>5672</v>
      </c>
      <c r="C263" t="s">
        <v>661</v>
      </c>
      <c r="D263" s="104" t="s">
        <v>662</v>
      </c>
      <c r="E263" s="122">
        <v>42339</v>
      </c>
      <c r="F263" t="s">
        <v>57</v>
      </c>
      <c r="H263" t="s">
        <v>5673</v>
      </c>
    </row>
    <row r="264" spans="1:8">
      <c r="A264" t="s">
        <v>5600</v>
      </c>
      <c r="B264" t="s">
        <v>5674</v>
      </c>
      <c r="C264" t="s">
        <v>663</v>
      </c>
      <c r="D264" s="104" t="s">
        <v>664</v>
      </c>
      <c r="E264" s="122">
        <v>42248</v>
      </c>
      <c r="F264" t="s">
        <v>57</v>
      </c>
      <c r="H264" t="s">
        <v>5673</v>
      </c>
    </row>
    <row r="265" spans="1:8">
      <c r="A265" t="s">
        <v>5600</v>
      </c>
      <c r="B265" t="s">
        <v>5675</v>
      </c>
      <c r="C265" t="s">
        <v>665</v>
      </c>
      <c r="D265" s="104" t="s">
        <v>666</v>
      </c>
      <c r="E265" s="122">
        <v>42846</v>
      </c>
      <c r="F265" t="s">
        <v>326</v>
      </c>
      <c r="H265" t="s">
        <v>5673</v>
      </c>
    </row>
    <row r="266" spans="1:8">
      <c r="A266" t="s">
        <v>5600</v>
      </c>
      <c r="B266" t="s">
        <v>5676</v>
      </c>
      <c r="C266" t="s">
        <v>667</v>
      </c>
      <c r="D266" s="104" t="s">
        <v>668</v>
      </c>
      <c r="E266" s="122">
        <v>42870</v>
      </c>
      <c r="F266" t="s">
        <v>203</v>
      </c>
      <c r="H266" t="s">
        <v>5677</v>
      </c>
    </row>
    <row r="267" spans="1:8">
      <c r="A267" t="s">
        <v>5600</v>
      </c>
      <c r="B267" t="s">
        <v>5678</v>
      </c>
      <c r="C267" t="s">
        <v>669</v>
      </c>
      <c r="D267" s="104" t="s">
        <v>670</v>
      </c>
      <c r="E267" s="122">
        <v>41730</v>
      </c>
      <c r="F267" t="s">
        <v>203</v>
      </c>
      <c r="H267" t="s">
        <v>5679</v>
      </c>
    </row>
    <row r="268" spans="1:8">
      <c r="A268" t="s">
        <v>5600</v>
      </c>
      <c r="B268" t="s">
        <v>5680</v>
      </c>
      <c r="C268" t="s">
        <v>671</v>
      </c>
      <c r="D268" s="104" t="s">
        <v>672</v>
      </c>
      <c r="E268" s="122" t="s">
        <v>673</v>
      </c>
      <c r="F268" t="s">
        <v>203</v>
      </c>
      <c r="H268" t="s">
        <v>5679</v>
      </c>
    </row>
    <row r="269" spans="1:8">
      <c r="A269" t="s">
        <v>5600</v>
      </c>
      <c r="B269" t="s">
        <v>5681</v>
      </c>
      <c r="C269" t="s">
        <v>674</v>
      </c>
      <c r="D269" s="104" t="s">
        <v>675</v>
      </c>
      <c r="E269" s="122">
        <v>42513</v>
      </c>
      <c r="F269" t="s">
        <v>107</v>
      </c>
      <c r="H269" t="s">
        <v>5682</v>
      </c>
    </row>
    <row r="270" spans="1:8">
      <c r="A270" t="s">
        <v>5600</v>
      </c>
      <c r="B270" t="s">
        <v>5600</v>
      </c>
      <c r="C270" t="s">
        <v>676</v>
      </c>
      <c r="E270" s="122">
        <v>42846</v>
      </c>
      <c r="F270" t="s">
        <v>57</v>
      </c>
      <c r="H270" t="s">
        <v>5683</v>
      </c>
    </row>
    <row r="271" spans="1:8">
      <c r="A271" t="s">
        <v>5600</v>
      </c>
      <c r="B271" t="s">
        <v>5684</v>
      </c>
      <c r="C271" t="s">
        <v>677</v>
      </c>
      <c r="D271" s="104" t="s">
        <v>678</v>
      </c>
      <c r="E271" s="122">
        <v>42826</v>
      </c>
      <c r="F271" t="s">
        <v>326</v>
      </c>
      <c r="H271" t="s">
        <v>5683</v>
      </c>
    </row>
    <row r="272" spans="1:8">
      <c r="A272" t="s">
        <v>5600</v>
      </c>
      <c r="B272" t="s">
        <v>5685</v>
      </c>
      <c r="C272" t="s">
        <v>679</v>
      </c>
      <c r="D272" s="104" t="s">
        <v>680</v>
      </c>
      <c r="E272" s="122">
        <v>42725</v>
      </c>
      <c r="F272" t="s">
        <v>352</v>
      </c>
      <c r="H272" t="s">
        <v>5686</v>
      </c>
    </row>
    <row r="273" spans="1:8">
      <c r="A273" t="s">
        <v>5600</v>
      </c>
      <c r="B273" t="s">
        <v>5687</v>
      </c>
      <c r="C273" t="s">
        <v>681</v>
      </c>
      <c r="D273" s="104" t="s">
        <v>682</v>
      </c>
      <c r="E273" s="122">
        <v>41370</v>
      </c>
      <c r="F273" t="s">
        <v>107</v>
      </c>
      <c r="H273" t="s">
        <v>5688</v>
      </c>
    </row>
    <row r="274" spans="1:8">
      <c r="A274" t="s">
        <v>5600</v>
      </c>
      <c r="B274" t="s">
        <v>5689</v>
      </c>
      <c r="C274" t="s">
        <v>683</v>
      </c>
      <c r="D274" s="104" t="s">
        <v>684</v>
      </c>
      <c r="E274" s="122">
        <v>42887</v>
      </c>
      <c r="F274" t="s">
        <v>57</v>
      </c>
      <c r="H274" t="s">
        <v>3889</v>
      </c>
    </row>
    <row r="275" spans="1:8">
      <c r="A275" t="s">
        <v>5600</v>
      </c>
      <c r="B275" t="s">
        <v>5690</v>
      </c>
      <c r="C275" t="s">
        <v>685</v>
      </c>
      <c r="D275" s="104" t="s">
        <v>686</v>
      </c>
      <c r="E275" s="122">
        <v>42826</v>
      </c>
      <c r="F275" t="s">
        <v>57</v>
      </c>
      <c r="H275" t="s">
        <v>3889</v>
      </c>
    </row>
    <row r="276" spans="1:8">
      <c r="A276" t="s">
        <v>5600</v>
      </c>
      <c r="B276" t="s">
        <v>5691</v>
      </c>
      <c r="C276" t="s">
        <v>687</v>
      </c>
      <c r="D276" s="104" t="s">
        <v>688</v>
      </c>
      <c r="E276" s="122" t="s">
        <v>689</v>
      </c>
      <c r="F276" t="s">
        <v>57</v>
      </c>
      <c r="H276" t="s">
        <v>5692</v>
      </c>
    </row>
    <row r="277" spans="1:8">
      <c r="A277" t="s">
        <v>5600</v>
      </c>
      <c r="B277" t="s">
        <v>5693</v>
      </c>
      <c r="C277" t="s">
        <v>690</v>
      </c>
      <c r="D277" s="104" t="s">
        <v>691</v>
      </c>
      <c r="E277" s="122">
        <v>42772</v>
      </c>
      <c r="F277" t="s">
        <v>57</v>
      </c>
      <c r="H277" t="s">
        <v>5694</v>
      </c>
    </row>
    <row r="278" spans="1:8">
      <c r="A278" t="s">
        <v>5600</v>
      </c>
      <c r="B278" t="s">
        <v>5695</v>
      </c>
      <c r="C278" t="s">
        <v>692</v>
      </c>
      <c r="D278" s="104" t="s">
        <v>693</v>
      </c>
      <c r="E278" s="122">
        <v>42542</v>
      </c>
      <c r="F278" t="s">
        <v>107</v>
      </c>
      <c r="H278" t="s">
        <v>5696</v>
      </c>
    </row>
    <row r="279" spans="1:8">
      <c r="A279" t="s">
        <v>5600</v>
      </c>
      <c r="B279" t="s">
        <v>5697</v>
      </c>
      <c r="C279" t="s">
        <v>694</v>
      </c>
      <c r="D279" s="104" t="s">
        <v>695</v>
      </c>
      <c r="E279" s="122">
        <v>42542</v>
      </c>
      <c r="F279" t="s">
        <v>57</v>
      </c>
      <c r="H279" t="s">
        <v>5698</v>
      </c>
    </row>
    <row r="280" spans="1:8">
      <c r="A280" t="s">
        <v>5600</v>
      </c>
      <c r="B280" t="s">
        <v>5699</v>
      </c>
      <c r="C280" t="s">
        <v>696</v>
      </c>
      <c r="D280" s="104" t="s">
        <v>697</v>
      </c>
      <c r="E280" s="122">
        <v>42876</v>
      </c>
      <c r="F280" t="s">
        <v>57</v>
      </c>
      <c r="H280" t="s">
        <v>5698</v>
      </c>
    </row>
    <row r="281" spans="1:8">
      <c r="A281" t="s">
        <v>5600</v>
      </c>
      <c r="B281" t="s">
        <v>5700</v>
      </c>
      <c r="C281" t="s">
        <v>698</v>
      </c>
      <c r="D281" s="104" t="s">
        <v>699</v>
      </c>
      <c r="E281" s="122">
        <v>42300</v>
      </c>
      <c r="F281" t="s">
        <v>326</v>
      </c>
      <c r="H281" t="s">
        <v>5698</v>
      </c>
    </row>
    <row r="282" spans="1:8">
      <c r="A282" t="s">
        <v>5600</v>
      </c>
      <c r="B282" t="s">
        <v>5701</v>
      </c>
      <c r="C282" t="s">
        <v>700</v>
      </c>
      <c r="D282" s="104" t="s">
        <v>701</v>
      </c>
      <c r="E282" s="122">
        <v>42607</v>
      </c>
      <c r="F282" t="s">
        <v>326</v>
      </c>
      <c r="H282" t="s">
        <v>5698</v>
      </c>
    </row>
    <row r="283" spans="1:8">
      <c r="A283" t="s">
        <v>5600</v>
      </c>
      <c r="B283" t="s">
        <v>5702</v>
      </c>
      <c r="C283" t="s">
        <v>702</v>
      </c>
      <c r="D283" s="104" t="s">
        <v>703</v>
      </c>
      <c r="E283" s="122">
        <v>42324</v>
      </c>
      <c r="F283" t="s">
        <v>57</v>
      </c>
      <c r="H283" t="s">
        <v>5703</v>
      </c>
    </row>
    <row r="284" spans="1:8">
      <c r="A284" t="s">
        <v>5600</v>
      </c>
      <c r="B284" t="s">
        <v>5704</v>
      </c>
      <c r="C284" t="s">
        <v>704</v>
      </c>
      <c r="D284" s="104" t="s">
        <v>705</v>
      </c>
      <c r="E284" s="122" t="s">
        <v>706</v>
      </c>
      <c r="F284" t="s">
        <v>107</v>
      </c>
      <c r="H284" t="s">
        <v>5705</v>
      </c>
    </row>
    <row r="285" spans="1:8">
      <c r="A285" t="s">
        <v>5600</v>
      </c>
      <c r="B285" t="s">
        <v>5706</v>
      </c>
      <c r="C285" t="s">
        <v>707</v>
      </c>
      <c r="D285" s="104" t="s">
        <v>708</v>
      </c>
      <c r="E285" s="122">
        <v>41925</v>
      </c>
      <c r="F285" t="s">
        <v>558</v>
      </c>
      <c r="H285" t="s">
        <v>5707</v>
      </c>
    </row>
    <row r="286" spans="1:8">
      <c r="A286" t="s">
        <v>5600</v>
      </c>
      <c r="B286" t="s">
        <v>5708</v>
      </c>
      <c r="C286" t="s">
        <v>709</v>
      </c>
      <c r="D286" s="104" t="s">
        <v>710</v>
      </c>
      <c r="E286" s="122" t="s">
        <v>711</v>
      </c>
      <c r="F286" t="s">
        <v>57</v>
      </c>
      <c r="H286" t="s">
        <v>5707</v>
      </c>
    </row>
    <row r="287" spans="1:8">
      <c r="A287" t="s">
        <v>5600</v>
      </c>
      <c r="B287" t="s">
        <v>5709</v>
      </c>
      <c r="C287" t="s">
        <v>712</v>
      </c>
      <c r="D287" s="104" t="s">
        <v>713</v>
      </c>
      <c r="E287" s="122">
        <v>42858</v>
      </c>
      <c r="F287" t="s">
        <v>57</v>
      </c>
      <c r="H287" t="s">
        <v>5707</v>
      </c>
    </row>
    <row r="288" spans="1:8">
      <c r="A288" t="s">
        <v>5600</v>
      </c>
      <c r="B288" t="s">
        <v>5710</v>
      </c>
      <c r="C288" t="s">
        <v>714</v>
      </c>
      <c r="D288" s="104" t="s">
        <v>715</v>
      </c>
      <c r="E288" s="122" t="s">
        <v>488</v>
      </c>
      <c r="F288" t="s">
        <v>558</v>
      </c>
      <c r="H288" t="s">
        <v>5711</v>
      </c>
    </row>
    <row r="289" spans="1:8">
      <c r="A289" t="s">
        <v>5600</v>
      </c>
      <c r="B289" t="s">
        <v>5712</v>
      </c>
      <c r="C289" t="s">
        <v>716</v>
      </c>
      <c r="D289" s="104" t="s">
        <v>717</v>
      </c>
      <c r="E289" s="122" t="s">
        <v>718</v>
      </c>
      <c r="F289" t="s">
        <v>194</v>
      </c>
      <c r="H289" t="s">
        <v>5711</v>
      </c>
    </row>
    <row r="290" spans="1:8">
      <c r="A290" t="s">
        <v>5600</v>
      </c>
      <c r="B290" t="s">
        <v>5713</v>
      </c>
      <c r="C290" t="s">
        <v>719</v>
      </c>
      <c r="D290" s="104" t="s">
        <v>720</v>
      </c>
      <c r="E290" s="122">
        <v>42846</v>
      </c>
      <c r="F290" t="s">
        <v>57</v>
      </c>
      <c r="H290" t="s">
        <v>5711</v>
      </c>
    </row>
    <row r="291" spans="1:8">
      <c r="A291" t="s">
        <v>5600</v>
      </c>
      <c r="B291" t="s">
        <v>5714</v>
      </c>
      <c r="C291" t="s">
        <v>721</v>
      </c>
      <c r="D291" s="104" t="s">
        <v>722</v>
      </c>
      <c r="E291" s="122">
        <v>42887</v>
      </c>
      <c r="F291" t="s">
        <v>326</v>
      </c>
      <c r="H291" t="s">
        <v>5711</v>
      </c>
    </row>
    <row r="292" spans="1:8">
      <c r="A292" t="s">
        <v>5600</v>
      </c>
      <c r="B292" t="s">
        <v>5715</v>
      </c>
      <c r="C292" t="s">
        <v>723</v>
      </c>
      <c r="D292" s="104" t="s">
        <v>724</v>
      </c>
      <c r="E292" s="122">
        <v>42552</v>
      </c>
      <c r="F292" t="s">
        <v>107</v>
      </c>
      <c r="H292" t="s">
        <v>5716</v>
      </c>
    </row>
    <row r="293" spans="1:8">
      <c r="A293" t="s">
        <v>5600</v>
      </c>
      <c r="B293" t="s">
        <v>5717</v>
      </c>
      <c r="C293" t="s">
        <v>725</v>
      </c>
      <c r="D293" s="104" t="s">
        <v>726</v>
      </c>
      <c r="E293" s="122">
        <v>42876</v>
      </c>
      <c r="F293" t="s">
        <v>57</v>
      </c>
      <c r="H293" t="s">
        <v>5718</v>
      </c>
    </row>
    <row r="294" spans="1:8">
      <c r="A294" t="s">
        <v>5600</v>
      </c>
      <c r="B294" t="s">
        <v>5719</v>
      </c>
      <c r="C294" t="s">
        <v>727</v>
      </c>
      <c r="D294" s="104" t="s">
        <v>728</v>
      </c>
      <c r="E294" s="122">
        <v>42846</v>
      </c>
      <c r="F294" t="s">
        <v>57</v>
      </c>
      <c r="H294" t="s">
        <v>5718</v>
      </c>
    </row>
    <row r="295" spans="1:8">
      <c r="A295" t="s">
        <v>5600</v>
      </c>
      <c r="B295" t="s">
        <v>5720</v>
      </c>
      <c r="C295" t="s">
        <v>729</v>
      </c>
      <c r="D295" s="104" t="s">
        <v>730</v>
      </c>
      <c r="E295" s="122">
        <v>42876</v>
      </c>
      <c r="F295" t="s">
        <v>558</v>
      </c>
      <c r="H295" t="s">
        <v>5718</v>
      </c>
    </row>
    <row r="296" spans="1:8">
      <c r="A296" t="s">
        <v>5600</v>
      </c>
      <c r="B296" t="s">
        <v>5721</v>
      </c>
      <c r="C296" t="s">
        <v>731</v>
      </c>
      <c r="D296" s="104" t="s">
        <v>732</v>
      </c>
      <c r="E296" s="122">
        <v>42876</v>
      </c>
      <c r="F296" t="s">
        <v>326</v>
      </c>
      <c r="H296" t="s">
        <v>5718</v>
      </c>
    </row>
    <row r="297" spans="1:8">
      <c r="A297" t="s">
        <v>5600</v>
      </c>
      <c r="B297" t="s">
        <v>5722</v>
      </c>
      <c r="C297" t="s">
        <v>733</v>
      </c>
      <c r="D297" s="104" t="s">
        <v>734</v>
      </c>
      <c r="E297" s="122">
        <v>42876</v>
      </c>
      <c r="F297" t="s">
        <v>194</v>
      </c>
      <c r="H297" t="s">
        <v>5718</v>
      </c>
    </row>
    <row r="298" spans="1:8">
      <c r="A298" t="s">
        <v>5600</v>
      </c>
      <c r="B298" t="s">
        <v>5723</v>
      </c>
      <c r="C298" t="s">
        <v>735</v>
      </c>
      <c r="D298" s="104" t="s">
        <v>736</v>
      </c>
      <c r="E298" s="122">
        <v>42876</v>
      </c>
      <c r="F298" t="s">
        <v>57</v>
      </c>
      <c r="H298" t="s">
        <v>5724</v>
      </c>
    </row>
    <row r="299" spans="1:8">
      <c r="A299" t="s">
        <v>5600</v>
      </c>
      <c r="B299" t="s">
        <v>5725</v>
      </c>
      <c r="C299" t="s">
        <v>737</v>
      </c>
      <c r="D299" s="104" t="s">
        <v>738</v>
      </c>
      <c r="E299" s="122">
        <v>42876</v>
      </c>
      <c r="F299" t="s">
        <v>57</v>
      </c>
      <c r="H299" t="s">
        <v>5724</v>
      </c>
    </row>
    <row r="300" spans="1:8">
      <c r="A300" t="s">
        <v>5600</v>
      </c>
      <c r="B300" t="s">
        <v>5726</v>
      </c>
      <c r="C300" t="s">
        <v>739</v>
      </c>
      <c r="D300" s="104" t="s">
        <v>740</v>
      </c>
      <c r="E300" s="122">
        <v>42887</v>
      </c>
      <c r="F300" t="s">
        <v>57</v>
      </c>
      <c r="H300" t="s">
        <v>5724</v>
      </c>
    </row>
    <row r="301" spans="1:8">
      <c r="A301" t="s">
        <v>5600</v>
      </c>
      <c r="B301" t="s">
        <v>5727</v>
      </c>
      <c r="C301" t="s">
        <v>741</v>
      </c>
      <c r="D301" s="104" t="s">
        <v>742</v>
      </c>
      <c r="E301" s="122">
        <v>42876</v>
      </c>
      <c r="F301" t="s">
        <v>326</v>
      </c>
      <c r="H301" t="s">
        <v>5724</v>
      </c>
    </row>
    <row r="302" spans="1:8">
      <c r="A302" t="s">
        <v>5600</v>
      </c>
      <c r="B302" t="s">
        <v>5728</v>
      </c>
      <c r="C302" t="s">
        <v>743</v>
      </c>
      <c r="D302" s="104" t="s">
        <v>744</v>
      </c>
      <c r="E302" s="122">
        <v>42826</v>
      </c>
      <c r="F302" t="s">
        <v>57</v>
      </c>
      <c r="H302" t="s">
        <v>5729</v>
      </c>
    </row>
    <row r="303" spans="1:8">
      <c r="A303" t="s">
        <v>5600</v>
      </c>
      <c r="B303" t="s">
        <v>5730</v>
      </c>
      <c r="C303" t="s">
        <v>745</v>
      </c>
      <c r="D303" s="104" t="s">
        <v>746</v>
      </c>
      <c r="E303" s="122">
        <v>42667</v>
      </c>
      <c r="F303" t="s">
        <v>57</v>
      </c>
      <c r="H303" t="s">
        <v>5731</v>
      </c>
    </row>
    <row r="304" spans="1:8">
      <c r="A304" t="s">
        <v>5600</v>
      </c>
      <c r="B304" t="s">
        <v>5732</v>
      </c>
      <c r="C304" t="s">
        <v>747</v>
      </c>
      <c r="D304" s="104" t="s">
        <v>748</v>
      </c>
      <c r="E304" s="122">
        <v>42887</v>
      </c>
      <c r="F304" t="s">
        <v>326</v>
      </c>
      <c r="H304" t="s">
        <v>5731</v>
      </c>
    </row>
    <row r="305" spans="1:8">
      <c r="A305" t="s">
        <v>5600</v>
      </c>
      <c r="B305" t="s">
        <v>5733</v>
      </c>
      <c r="C305" t="s">
        <v>749</v>
      </c>
      <c r="D305" s="104" t="s">
        <v>750</v>
      </c>
      <c r="E305" s="122" t="s">
        <v>751</v>
      </c>
      <c r="F305" t="s">
        <v>107</v>
      </c>
      <c r="H305" t="s">
        <v>5734</v>
      </c>
    </row>
    <row r="306" spans="1:8">
      <c r="A306" t="s">
        <v>5600</v>
      </c>
      <c r="B306" t="s">
        <v>5735</v>
      </c>
      <c r="C306" t="s">
        <v>752</v>
      </c>
      <c r="D306" s="104" t="s">
        <v>753</v>
      </c>
      <c r="E306" s="122">
        <v>42902</v>
      </c>
      <c r="F306" t="s">
        <v>194</v>
      </c>
      <c r="H306" t="s">
        <v>5736</v>
      </c>
    </row>
    <row r="307" spans="1:8">
      <c r="A307" t="s">
        <v>5600</v>
      </c>
      <c r="B307" t="s">
        <v>5737</v>
      </c>
      <c r="C307" t="s">
        <v>754</v>
      </c>
      <c r="D307" s="104" t="s">
        <v>755</v>
      </c>
      <c r="E307" s="122">
        <v>42905</v>
      </c>
      <c r="F307" t="s">
        <v>57</v>
      </c>
      <c r="H307" t="s">
        <v>5736</v>
      </c>
    </row>
    <row r="308" spans="1:8">
      <c r="A308" t="s">
        <v>5600</v>
      </c>
      <c r="B308" t="s">
        <v>5738</v>
      </c>
      <c r="C308" t="s">
        <v>756</v>
      </c>
      <c r="D308" s="104" t="s">
        <v>757</v>
      </c>
      <c r="E308" s="122">
        <v>42902</v>
      </c>
      <c r="F308" t="s">
        <v>57</v>
      </c>
      <c r="H308" t="s">
        <v>5736</v>
      </c>
    </row>
    <row r="309" spans="1:8">
      <c r="A309" t="s">
        <v>5600</v>
      </c>
      <c r="B309" t="s">
        <v>5739</v>
      </c>
      <c r="C309" t="s">
        <v>758</v>
      </c>
      <c r="D309" s="104" t="s">
        <v>759</v>
      </c>
      <c r="E309" s="122">
        <v>42876</v>
      </c>
      <c r="F309" t="s">
        <v>558</v>
      </c>
      <c r="H309" t="s">
        <v>5736</v>
      </c>
    </row>
    <row r="310" spans="1:8">
      <c r="A310" t="s">
        <v>5600</v>
      </c>
      <c r="B310" t="s">
        <v>5740</v>
      </c>
      <c r="C310" t="s">
        <v>760</v>
      </c>
      <c r="D310" s="104" t="s">
        <v>761</v>
      </c>
      <c r="E310" s="122" t="s">
        <v>762</v>
      </c>
      <c r="F310" t="s">
        <v>326</v>
      </c>
      <c r="H310" t="s">
        <v>5736</v>
      </c>
    </row>
    <row r="311" spans="1:8">
      <c r="A311" t="s">
        <v>5600</v>
      </c>
      <c r="B311" t="s">
        <v>5741</v>
      </c>
      <c r="C311" t="s">
        <v>763</v>
      </c>
      <c r="D311" s="104" t="s">
        <v>764</v>
      </c>
      <c r="E311" s="122">
        <v>42876</v>
      </c>
      <c r="F311" t="s">
        <v>57</v>
      </c>
      <c r="H311" t="s">
        <v>5742</v>
      </c>
    </row>
    <row r="312" spans="1:8">
      <c r="A312" t="s">
        <v>5600</v>
      </c>
      <c r="B312" t="s">
        <v>5743</v>
      </c>
      <c r="C312" t="s">
        <v>765</v>
      </c>
      <c r="D312" s="104" t="s">
        <v>766</v>
      </c>
      <c r="E312" s="122">
        <v>42876</v>
      </c>
      <c r="F312" t="s">
        <v>326</v>
      </c>
      <c r="H312" t="s">
        <v>5742</v>
      </c>
    </row>
    <row r="313" spans="1:8">
      <c r="A313" t="s">
        <v>5600</v>
      </c>
      <c r="B313" t="s">
        <v>5744</v>
      </c>
      <c r="C313" t="s">
        <v>767</v>
      </c>
      <c r="D313" s="104" t="s">
        <v>768</v>
      </c>
      <c r="E313" s="122">
        <v>42887</v>
      </c>
      <c r="F313" t="s">
        <v>57</v>
      </c>
      <c r="H313" t="s">
        <v>5742</v>
      </c>
    </row>
    <row r="314" spans="1:8">
      <c r="A314" t="s">
        <v>5600</v>
      </c>
      <c r="B314" t="s">
        <v>5745</v>
      </c>
      <c r="C314" t="s">
        <v>769</v>
      </c>
      <c r="D314" s="104" t="s">
        <v>770</v>
      </c>
      <c r="E314" s="122" t="s">
        <v>771</v>
      </c>
      <c r="F314" t="s">
        <v>107</v>
      </c>
      <c r="H314" t="s">
        <v>5746</v>
      </c>
    </row>
    <row r="315" spans="1:8">
      <c r="A315" t="s">
        <v>5600</v>
      </c>
      <c r="B315" t="s">
        <v>5747</v>
      </c>
      <c r="C315" t="s">
        <v>772</v>
      </c>
      <c r="D315" s="104" t="s">
        <v>773</v>
      </c>
      <c r="E315" s="122">
        <v>42552</v>
      </c>
      <c r="F315" t="s">
        <v>57</v>
      </c>
      <c r="H315" t="s">
        <v>5746</v>
      </c>
    </row>
    <row r="316" spans="1:8">
      <c r="A316" t="s">
        <v>5600</v>
      </c>
      <c r="B316" t="s">
        <v>5748</v>
      </c>
      <c r="C316" t="s">
        <v>774</v>
      </c>
      <c r="D316" s="104" t="s">
        <v>775</v>
      </c>
      <c r="E316" s="122">
        <v>42583</v>
      </c>
      <c r="F316" t="s">
        <v>57</v>
      </c>
      <c r="H316" t="s">
        <v>5746</v>
      </c>
    </row>
    <row r="317" spans="1:8">
      <c r="A317" t="s">
        <v>5600</v>
      </c>
      <c r="B317" t="s">
        <v>5749</v>
      </c>
      <c r="C317" t="s">
        <v>776</v>
      </c>
      <c r="D317" s="104" t="s">
        <v>777</v>
      </c>
      <c r="E317" s="122">
        <v>42863</v>
      </c>
      <c r="F317" t="s">
        <v>558</v>
      </c>
      <c r="H317" t="s">
        <v>5746</v>
      </c>
    </row>
    <row r="318" spans="1:8">
      <c r="A318" t="s">
        <v>5600</v>
      </c>
      <c r="B318" t="s">
        <v>5750</v>
      </c>
      <c r="C318" t="s">
        <v>778</v>
      </c>
      <c r="D318" s="104" t="s">
        <v>779</v>
      </c>
      <c r="E318" s="122">
        <v>42887</v>
      </c>
      <c r="F318" t="s">
        <v>326</v>
      </c>
      <c r="H318" t="s">
        <v>5746</v>
      </c>
    </row>
    <row r="319" spans="1:8">
      <c r="A319" t="s">
        <v>5600</v>
      </c>
      <c r="B319" t="s">
        <v>5751</v>
      </c>
      <c r="C319" t="s">
        <v>780</v>
      </c>
      <c r="D319" s="104" t="s">
        <v>781</v>
      </c>
      <c r="E319" s="122">
        <v>42231</v>
      </c>
      <c r="F319" t="s">
        <v>107</v>
      </c>
      <c r="H319" t="s">
        <v>5752</v>
      </c>
    </row>
    <row r="320" spans="1:8">
      <c r="A320" t="s">
        <v>5600</v>
      </c>
      <c r="B320" t="s">
        <v>5753</v>
      </c>
      <c r="C320" t="s">
        <v>782</v>
      </c>
      <c r="D320" s="104" t="s">
        <v>783</v>
      </c>
      <c r="E320" s="122">
        <v>42826</v>
      </c>
      <c r="F320" t="s">
        <v>57</v>
      </c>
      <c r="H320" t="s">
        <v>5752</v>
      </c>
    </row>
    <row r="321" spans="1:8">
      <c r="A321" t="s">
        <v>5600</v>
      </c>
      <c r="B321" t="s">
        <v>5754</v>
      </c>
      <c r="C321" t="s">
        <v>784</v>
      </c>
      <c r="D321" s="104" t="s">
        <v>785</v>
      </c>
      <c r="E321" s="122">
        <v>42644</v>
      </c>
      <c r="F321" t="s">
        <v>57</v>
      </c>
      <c r="H321" t="s">
        <v>5752</v>
      </c>
    </row>
    <row r="322" spans="1:8">
      <c r="A322" t="s">
        <v>5600</v>
      </c>
      <c r="B322" t="s">
        <v>5755</v>
      </c>
      <c r="C322" t="s">
        <v>786</v>
      </c>
      <c r="D322" s="104" t="s">
        <v>787</v>
      </c>
      <c r="E322" s="122">
        <v>42887</v>
      </c>
      <c r="F322" t="s">
        <v>57</v>
      </c>
      <c r="H322" t="s">
        <v>5752</v>
      </c>
    </row>
    <row r="323" spans="1:8">
      <c r="A323" t="s">
        <v>5600</v>
      </c>
      <c r="B323" t="s">
        <v>5756</v>
      </c>
      <c r="C323" t="s">
        <v>788</v>
      </c>
      <c r="D323" s="104" t="s">
        <v>789</v>
      </c>
      <c r="E323" s="122">
        <v>42298</v>
      </c>
      <c r="F323" t="s">
        <v>326</v>
      </c>
      <c r="H323" t="s">
        <v>5752</v>
      </c>
    </row>
    <row r="324" spans="1:8">
      <c r="A324" t="s">
        <v>5600</v>
      </c>
      <c r="B324" t="s">
        <v>5757</v>
      </c>
      <c r="C324" t="s">
        <v>790</v>
      </c>
      <c r="D324" s="104" t="s">
        <v>791</v>
      </c>
      <c r="E324" s="122">
        <v>42583</v>
      </c>
      <c r="F324" t="s">
        <v>352</v>
      </c>
      <c r="H324" t="s">
        <v>5758</v>
      </c>
    </row>
    <row r="325" spans="1:8">
      <c r="A325" t="s">
        <v>5759</v>
      </c>
      <c r="B325" t="s">
        <v>5760</v>
      </c>
      <c r="C325" t="s">
        <v>792</v>
      </c>
      <c r="D325" s="104" t="s">
        <v>793</v>
      </c>
      <c r="E325" s="122">
        <v>41099</v>
      </c>
      <c r="F325" t="s">
        <v>107</v>
      </c>
    </row>
    <row r="326" spans="1:8">
      <c r="A326" t="s">
        <v>5759</v>
      </c>
      <c r="B326" t="s">
        <v>5761</v>
      </c>
      <c r="C326" t="s">
        <v>794</v>
      </c>
      <c r="D326" s="104" t="s">
        <v>795</v>
      </c>
      <c r="E326" s="122">
        <v>42233</v>
      </c>
      <c r="F326" t="s">
        <v>176</v>
      </c>
      <c r="H326" t="s">
        <v>5762</v>
      </c>
    </row>
    <row r="327" spans="1:8">
      <c r="A327" t="s">
        <v>5759</v>
      </c>
      <c r="B327" t="s">
        <v>5763</v>
      </c>
      <c r="C327" t="s">
        <v>796</v>
      </c>
      <c r="D327" s="104" t="s">
        <v>797</v>
      </c>
      <c r="E327" s="122" t="s">
        <v>798</v>
      </c>
      <c r="F327" t="s">
        <v>57</v>
      </c>
      <c r="H327" t="s">
        <v>5762</v>
      </c>
    </row>
    <row r="328" spans="1:8">
      <c r="A328" t="s">
        <v>5759</v>
      </c>
      <c r="B328" t="s">
        <v>5764</v>
      </c>
      <c r="C328" t="s">
        <v>799</v>
      </c>
      <c r="D328" s="104" t="s">
        <v>800</v>
      </c>
      <c r="E328" s="122">
        <v>42528</v>
      </c>
      <c r="F328" t="s">
        <v>194</v>
      </c>
      <c r="H328" t="s">
        <v>5762</v>
      </c>
    </row>
    <row r="329" spans="1:8">
      <c r="A329" t="s">
        <v>5759</v>
      </c>
      <c r="B329" t="s">
        <v>5765</v>
      </c>
      <c r="C329" t="s">
        <v>801</v>
      </c>
      <c r="D329" s="104" t="s">
        <v>802</v>
      </c>
      <c r="E329" s="122">
        <v>42887</v>
      </c>
      <c r="F329" t="s">
        <v>194</v>
      </c>
      <c r="H329" t="s">
        <v>5762</v>
      </c>
    </row>
    <row r="330" spans="1:8">
      <c r="A330" t="s">
        <v>5759</v>
      </c>
      <c r="B330" t="s">
        <v>5766</v>
      </c>
      <c r="C330" t="s">
        <v>803</v>
      </c>
      <c r="D330" s="104" t="s">
        <v>804</v>
      </c>
      <c r="E330" s="122" t="s">
        <v>805</v>
      </c>
      <c r="F330" t="s">
        <v>57</v>
      </c>
      <c r="H330" t="s">
        <v>5762</v>
      </c>
    </row>
    <row r="331" spans="1:8">
      <c r="A331" t="s">
        <v>5759</v>
      </c>
      <c r="B331" t="s">
        <v>5767</v>
      </c>
      <c r="C331" t="s">
        <v>806</v>
      </c>
      <c r="D331" s="104" t="s">
        <v>807</v>
      </c>
      <c r="E331" s="122">
        <v>42259</v>
      </c>
      <c r="F331" t="s">
        <v>326</v>
      </c>
      <c r="H331" t="s">
        <v>5762</v>
      </c>
    </row>
    <row r="332" spans="1:8">
      <c r="A332" t="s">
        <v>5759</v>
      </c>
      <c r="B332" t="s">
        <v>5768</v>
      </c>
      <c r="C332" t="s">
        <v>808</v>
      </c>
      <c r="D332" s="104" t="s">
        <v>809</v>
      </c>
      <c r="E332" s="122" t="s">
        <v>810</v>
      </c>
      <c r="F332" t="s">
        <v>57</v>
      </c>
      <c r="H332" t="s">
        <v>5762</v>
      </c>
    </row>
    <row r="333" spans="1:8">
      <c r="A333" t="s">
        <v>5759</v>
      </c>
      <c r="B333" t="s">
        <v>5769</v>
      </c>
      <c r="C333" t="s">
        <v>811</v>
      </c>
      <c r="D333" s="104" t="s">
        <v>812</v>
      </c>
      <c r="E333" s="122">
        <v>42229</v>
      </c>
      <c r="F333" t="s">
        <v>107</v>
      </c>
    </row>
    <row r="334" spans="1:8">
      <c r="A334" t="s">
        <v>5759</v>
      </c>
      <c r="B334" t="s">
        <v>5770</v>
      </c>
      <c r="C334" t="s">
        <v>813</v>
      </c>
      <c r="D334" s="104" t="s">
        <v>814</v>
      </c>
      <c r="E334" s="122">
        <v>41036</v>
      </c>
      <c r="F334" t="s">
        <v>176</v>
      </c>
      <c r="H334" t="s">
        <v>5762</v>
      </c>
    </row>
    <row r="335" spans="1:8">
      <c r="A335" t="s">
        <v>5759</v>
      </c>
      <c r="B335" t="s">
        <v>5771</v>
      </c>
      <c r="C335" t="s">
        <v>815</v>
      </c>
      <c r="D335" s="104" t="s">
        <v>816</v>
      </c>
      <c r="E335" s="122">
        <v>42522</v>
      </c>
      <c r="F335" t="s">
        <v>57</v>
      </c>
      <c r="H335" t="s">
        <v>5762</v>
      </c>
    </row>
    <row r="336" spans="1:8">
      <c r="A336" t="s">
        <v>5759</v>
      </c>
      <c r="B336" t="s">
        <v>5772</v>
      </c>
      <c r="C336" t="s">
        <v>817</v>
      </c>
      <c r="D336" s="104" t="s">
        <v>818</v>
      </c>
      <c r="E336" s="122">
        <v>41821</v>
      </c>
      <c r="F336" t="s">
        <v>57</v>
      </c>
      <c r="H336" t="s">
        <v>5762</v>
      </c>
    </row>
    <row r="337" spans="1:8">
      <c r="A337" t="s">
        <v>5759</v>
      </c>
      <c r="B337" t="s">
        <v>5773</v>
      </c>
      <c r="C337" t="s">
        <v>819</v>
      </c>
      <c r="D337" s="104" t="s">
        <v>820</v>
      </c>
      <c r="E337" s="122">
        <v>41487</v>
      </c>
      <c r="F337" t="s">
        <v>326</v>
      </c>
      <c r="H337" t="s">
        <v>5762</v>
      </c>
    </row>
    <row r="338" spans="1:8">
      <c r="A338" t="s">
        <v>5759</v>
      </c>
      <c r="B338" t="s">
        <v>5774</v>
      </c>
      <c r="C338" t="s">
        <v>821</v>
      </c>
      <c r="D338" s="104" t="s">
        <v>822</v>
      </c>
      <c r="E338" s="122" t="s">
        <v>823</v>
      </c>
      <c r="F338" t="s">
        <v>194</v>
      </c>
      <c r="H338" t="s">
        <v>5762</v>
      </c>
    </row>
    <row r="339" spans="1:8">
      <c r="A339" t="s">
        <v>5759</v>
      </c>
      <c r="B339" t="s">
        <v>5775</v>
      </c>
      <c r="C339" t="s">
        <v>824</v>
      </c>
      <c r="D339" s="104" t="s">
        <v>825</v>
      </c>
      <c r="E339" s="122">
        <v>42887</v>
      </c>
      <c r="F339" t="s">
        <v>57</v>
      </c>
      <c r="H339" t="s">
        <v>5762</v>
      </c>
    </row>
    <row r="340" spans="1:8">
      <c r="A340" t="s">
        <v>5759</v>
      </c>
      <c r="B340" t="s">
        <v>5776</v>
      </c>
      <c r="C340" t="s">
        <v>826</v>
      </c>
      <c r="D340" s="104" t="s">
        <v>827</v>
      </c>
      <c r="E340" s="122">
        <v>42887</v>
      </c>
      <c r="F340" t="s">
        <v>57</v>
      </c>
      <c r="H340" t="s">
        <v>5762</v>
      </c>
    </row>
    <row r="341" spans="1:8">
      <c r="A341" t="s">
        <v>5759</v>
      </c>
      <c r="B341" t="s">
        <v>5777</v>
      </c>
      <c r="C341" t="s">
        <v>828</v>
      </c>
      <c r="D341" s="104" t="s">
        <v>829</v>
      </c>
      <c r="E341" s="122">
        <v>41038</v>
      </c>
      <c r="F341" t="s">
        <v>57</v>
      </c>
      <c r="H341" t="s">
        <v>5778</v>
      </c>
    </row>
    <row r="342" spans="1:8">
      <c r="A342" t="s">
        <v>5759</v>
      </c>
      <c r="B342" t="s">
        <v>5779</v>
      </c>
      <c r="C342" t="s">
        <v>830</v>
      </c>
      <c r="D342" s="104" t="s">
        <v>831</v>
      </c>
      <c r="E342" s="122">
        <v>41456</v>
      </c>
      <c r="F342" t="s">
        <v>107</v>
      </c>
    </row>
    <row r="343" spans="1:8">
      <c r="A343" t="s">
        <v>5759</v>
      </c>
      <c r="B343" t="s">
        <v>5780</v>
      </c>
      <c r="C343" t="s">
        <v>832</v>
      </c>
      <c r="D343" s="104" t="s">
        <v>833</v>
      </c>
      <c r="E343" s="122">
        <v>42887</v>
      </c>
      <c r="F343" t="s">
        <v>57</v>
      </c>
      <c r="H343" t="s">
        <v>5781</v>
      </c>
    </row>
    <row r="344" spans="1:8">
      <c r="A344" t="s">
        <v>5759</v>
      </c>
      <c r="B344" t="s">
        <v>5782</v>
      </c>
      <c r="C344" t="s">
        <v>834</v>
      </c>
      <c r="D344" s="104" t="s">
        <v>835</v>
      </c>
      <c r="E344" s="122">
        <v>41068</v>
      </c>
      <c r="F344" t="s">
        <v>176</v>
      </c>
      <c r="H344" t="s">
        <v>5781</v>
      </c>
    </row>
    <row r="345" spans="1:8">
      <c r="A345" t="s">
        <v>5759</v>
      </c>
      <c r="B345" t="s">
        <v>5783</v>
      </c>
      <c r="C345" t="s">
        <v>836</v>
      </c>
      <c r="D345" s="104" t="s">
        <v>837</v>
      </c>
      <c r="E345" s="122">
        <v>42858</v>
      </c>
      <c r="F345" t="s">
        <v>57</v>
      </c>
      <c r="H345" t="s">
        <v>5781</v>
      </c>
    </row>
    <row r="346" spans="1:8">
      <c r="A346" t="s">
        <v>5759</v>
      </c>
      <c r="B346" t="s">
        <v>5784</v>
      </c>
      <c r="C346" t="s">
        <v>838</v>
      </c>
      <c r="D346" s="104" t="s">
        <v>839</v>
      </c>
      <c r="E346" s="122">
        <v>42856</v>
      </c>
      <c r="F346" t="s">
        <v>326</v>
      </c>
      <c r="H346" t="s">
        <v>5781</v>
      </c>
    </row>
    <row r="347" spans="1:8">
      <c r="A347" t="s">
        <v>5759</v>
      </c>
      <c r="B347" t="s">
        <v>5785</v>
      </c>
      <c r="C347" t="s">
        <v>840</v>
      </c>
      <c r="D347" s="104" t="s">
        <v>841</v>
      </c>
      <c r="E347" s="122">
        <v>42422</v>
      </c>
      <c r="F347" t="s">
        <v>326</v>
      </c>
      <c r="H347" t="s">
        <v>5781</v>
      </c>
    </row>
    <row r="348" spans="1:8">
      <c r="A348" t="s">
        <v>5759</v>
      </c>
      <c r="B348" t="s">
        <v>5786</v>
      </c>
      <c r="C348" t="s">
        <v>842</v>
      </c>
      <c r="D348" s="104" t="s">
        <v>843</v>
      </c>
      <c r="E348" s="122">
        <v>42597</v>
      </c>
      <c r="F348" t="s">
        <v>194</v>
      </c>
      <c r="H348" t="s">
        <v>5781</v>
      </c>
    </row>
    <row r="349" spans="1:8">
      <c r="A349" t="s">
        <v>5759</v>
      </c>
      <c r="B349" t="s">
        <v>5787</v>
      </c>
      <c r="C349" t="s">
        <v>844</v>
      </c>
      <c r="D349" s="104" t="s">
        <v>845</v>
      </c>
      <c r="E349" s="122">
        <v>42901</v>
      </c>
      <c r="F349" t="s">
        <v>57</v>
      </c>
      <c r="H349" t="s">
        <v>5781</v>
      </c>
    </row>
    <row r="350" spans="1:8">
      <c r="A350" t="s">
        <v>5759</v>
      </c>
      <c r="B350" t="s">
        <v>5759</v>
      </c>
      <c r="C350" t="s">
        <v>846</v>
      </c>
      <c r="E350" s="122">
        <v>42826</v>
      </c>
      <c r="F350" t="s">
        <v>57</v>
      </c>
      <c r="H350" t="s">
        <v>5788</v>
      </c>
    </row>
    <row r="351" spans="1:8">
      <c r="A351" t="s">
        <v>5759</v>
      </c>
      <c r="B351" t="s">
        <v>5789</v>
      </c>
      <c r="C351" t="s">
        <v>847</v>
      </c>
      <c r="D351" s="104" t="s">
        <v>848</v>
      </c>
      <c r="E351" s="122">
        <v>42826</v>
      </c>
      <c r="F351" t="s">
        <v>107</v>
      </c>
    </row>
    <row r="352" spans="1:8">
      <c r="A352" t="s">
        <v>5759</v>
      </c>
      <c r="B352" t="s">
        <v>5790</v>
      </c>
      <c r="C352" t="s">
        <v>849</v>
      </c>
      <c r="D352" s="104" t="s">
        <v>850</v>
      </c>
      <c r="E352" s="122">
        <v>41944</v>
      </c>
      <c r="F352" t="s">
        <v>107</v>
      </c>
    </row>
    <row r="353" spans="1:8">
      <c r="A353" t="s">
        <v>5759</v>
      </c>
      <c r="B353" t="s">
        <v>5791</v>
      </c>
      <c r="C353" t="s">
        <v>851</v>
      </c>
      <c r="D353" s="104" t="s">
        <v>852</v>
      </c>
      <c r="E353" s="122">
        <v>42298</v>
      </c>
      <c r="F353" t="s">
        <v>57</v>
      </c>
      <c r="H353" t="s">
        <v>5792</v>
      </c>
    </row>
    <row r="354" spans="1:8">
      <c r="A354" t="s">
        <v>5759</v>
      </c>
      <c r="B354" t="s">
        <v>5793</v>
      </c>
      <c r="C354" t="s">
        <v>853</v>
      </c>
      <c r="D354" s="104" t="s">
        <v>854</v>
      </c>
      <c r="E354" s="122">
        <v>42298</v>
      </c>
      <c r="F354" t="s">
        <v>57</v>
      </c>
      <c r="H354" t="s">
        <v>5794</v>
      </c>
    </row>
    <row r="355" spans="1:8">
      <c r="A355" t="s">
        <v>5759</v>
      </c>
      <c r="B355" t="s">
        <v>5795</v>
      </c>
      <c r="C355" t="s">
        <v>855</v>
      </c>
      <c r="D355" s="104" t="s">
        <v>856</v>
      </c>
      <c r="E355" s="122">
        <v>41633</v>
      </c>
      <c r="F355" t="s">
        <v>107</v>
      </c>
    </row>
    <row r="356" spans="1:8">
      <c r="A356" t="s">
        <v>5759</v>
      </c>
      <c r="B356" t="s">
        <v>5796</v>
      </c>
      <c r="C356" t="s">
        <v>857</v>
      </c>
      <c r="D356" s="104" t="s">
        <v>858</v>
      </c>
      <c r="E356" s="122">
        <v>42066</v>
      </c>
      <c r="F356" t="s">
        <v>326</v>
      </c>
      <c r="H356" t="s">
        <v>5797</v>
      </c>
    </row>
    <row r="357" spans="1:8">
      <c r="A357" t="s">
        <v>5759</v>
      </c>
      <c r="B357" t="s">
        <v>5798</v>
      </c>
      <c r="C357" t="s">
        <v>859</v>
      </c>
      <c r="D357" s="104" t="s">
        <v>860</v>
      </c>
      <c r="E357" s="122" t="s">
        <v>861</v>
      </c>
      <c r="F357" t="s">
        <v>326</v>
      </c>
      <c r="H357" t="s">
        <v>5797</v>
      </c>
    </row>
    <row r="358" spans="1:8">
      <c r="A358" t="s">
        <v>5759</v>
      </c>
      <c r="B358" t="s">
        <v>5799</v>
      </c>
      <c r="C358" t="s">
        <v>862</v>
      </c>
      <c r="D358" s="104" t="s">
        <v>863</v>
      </c>
      <c r="E358" s="122">
        <v>41944</v>
      </c>
      <c r="F358" t="s">
        <v>57</v>
      </c>
      <c r="H358" t="s">
        <v>5797</v>
      </c>
    </row>
    <row r="359" spans="1:8">
      <c r="A359" t="s">
        <v>5759</v>
      </c>
      <c r="B359" t="s">
        <v>5800</v>
      </c>
      <c r="C359" t="s">
        <v>864</v>
      </c>
      <c r="D359" s="104" t="s">
        <v>865</v>
      </c>
      <c r="E359" s="122">
        <v>42858</v>
      </c>
      <c r="F359" t="s">
        <v>57</v>
      </c>
      <c r="H359" t="s">
        <v>5797</v>
      </c>
    </row>
    <row r="360" spans="1:8">
      <c r="A360" t="s">
        <v>5759</v>
      </c>
      <c r="B360" t="s">
        <v>5801</v>
      </c>
      <c r="C360" t="s">
        <v>866</v>
      </c>
      <c r="D360" s="104" t="s">
        <v>867</v>
      </c>
      <c r="E360" s="122">
        <v>42335</v>
      </c>
      <c r="F360" t="s">
        <v>57</v>
      </c>
      <c r="H360" t="s">
        <v>5802</v>
      </c>
    </row>
    <row r="361" spans="1:8">
      <c r="A361" t="s">
        <v>5759</v>
      </c>
      <c r="B361" t="s">
        <v>5803</v>
      </c>
      <c r="C361" t="s">
        <v>868</v>
      </c>
      <c r="D361" s="104" t="s">
        <v>869</v>
      </c>
      <c r="E361" s="122">
        <v>41687</v>
      </c>
      <c r="F361" t="s">
        <v>57</v>
      </c>
      <c r="H361" t="s">
        <v>5804</v>
      </c>
    </row>
    <row r="362" spans="1:8">
      <c r="A362" t="s">
        <v>5759</v>
      </c>
      <c r="B362" t="s">
        <v>5805</v>
      </c>
      <c r="C362" t="s">
        <v>870</v>
      </c>
      <c r="D362" s="104" t="s">
        <v>871</v>
      </c>
      <c r="E362" s="122" t="s">
        <v>872</v>
      </c>
      <c r="F362" t="s">
        <v>57</v>
      </c>
      <c r="H362" t="s">
        <v>5804</v>
      </c>
    </row>
    <row r="363" spans="1:8">
      <c r="A363" t="s">
        <v>5759</v>
      </c>
      <c r="B363" t="s">
        <v>5806</v>
      </c>
      <c r="C363" t="s">
        <v>873</v>
      </c>
      <c r="D363" s="104" t="s">
        <v>874</v>
      </c>
      <c r="E363" s="122">
        <v>42583</v>
      </c>
      <c r="F363" t="s">
        <v>654</v>
      </c>
      <c r="H363" t="s">
        <v>5807</v>
      </c>
    </row>
    <row r="364" spans="1:8">
      <c r="A364" t="s">
        <v>5759</v>
      </c>
      <c r="B364" t="s">
        <v>5808</v>
      </c>
      <c r="C364" t="s">
        <v>875</v>
      </c>
      <c r="D364" s="104" t="s">
        <v>876</v>
      </c>
      <c r="E364" s="122">
        <v>41336</v>
      </c>
      <c r="F364" t="s">
        <v>107</v>
      </c>
    </row>
    <row r="365" spans="1:8">
      <c r="A365" t="s">
        <v>5759</v>
      </c>
      <c r="B365" t="s">
        <v>5809</v>
      </c>
      <c r="C365" t="s">
        <v>877</v>
      </c>
      <c r="D365" s="104" t="s">
        <v>878</v>
      </c>
      <c r="E365" s="122">
        <v>41852</v>
      </c>
      <c r="F365" t="s">
        <v>57</v>
      </c>
      <c r="H365" t="s">
        <v>5810</v>
      </c>
    </row>
    <row r="366" spans="1:8">
      <c r="A366" t="s">
        <v>5759</v>
      </c>
      <c r="B366" t="s">
        <v>5811</v>
      </c>
      <c r="C366" t="s">
        <v>879</v>
      </c>
      <c r="D366" s="104" t="s">
        <v>880</v>
      </c>
      <c r="E366" s="122">
        <v>42826</v>
      </c>
      <c r="F366" t="s">
        <v>57</v>
      </c>
      <c r="H366" t="s">
        <v>5810</v>
      </c>
    </row>
    <row r="367" spans="1:8">
      <c r="A367" t="s">
        <v>5759</v>
      </c>
      <c r="B367" t="s">
        <v>5812</v>
      </c>
      <c r="C367" t="s">
        <v>881</v>
      </c>
      <c r="D367" s="104" t="s">
        <v>882</v>
      </c>
      <c r="E367" s="122" t="s">
        <v>883</v>
      </c>
      <c r="F367" t="s">
        <v>326</v>
      </c>
      <c r="H367" t="s">
        <v>5810</v>
      </c>
    </row>
    <row r="368" spans="1:8">
      <c r="A368" t="s">
        <v>5759</v>
      </c>
      <c r="B368" t="s">
        <v>5813</v>
      </c>
      <c r="C368" t="s">
        <v>884</v>
      </c>
      <c r="D368" s="104" t="s">
        <v>885</v>
      </c>
      <c r="E368" s="122">
        <v>42892</v>
      </c>
      <c r="F368" t="s">
        <v>57</v>
      </c>
      <c r="H368" t="s">
        <v>5810</v>
      </c>
    </row>
    <row r="369" spans="1:8">
      <c r="A369" t="s">
        <v>5759</v>
      </c>
      <c r="B369" t="s">
        <v>5814</v>
      </c>
      <c r="C369" t="s">
        <v>886</v>
      </c>
      <c r="D369" s="104" t="s">
        <v>887</v>
      </c>
      <c r="E369" s="122">
        <v>41694</v>
      </c>
      <c r="F369" t="s">
        <v>57</v>
      </c>
      <c r="H369" t="s">
        <v>5815</v>
      </c>
    </row>
    <row r="370" spans="1:8">
      <c r="A370" t="s">
        <v>5759</v>
      </c>
      <c r="B370" t="s">
        <v>5816</v>
      </c>
      <c r="C370" t="s">
        <v>888</v>
      </c>
      <c r="D370" s="104" t="s">
        <v>889</v>
      </c>
      <c r="E370" s="122">
        <v>42583</v>
      </c>
      <c r="F370" t="s">
        <v>107</v>
      </c>
    </row>
    <row r="371" spans="1:8">
      <c r="A371" t="s">
        <v>5759</v>
      </c>
      <c r="B371" t="s">
        <v>5817</v>
      </c>
      <c r="C371" t="s">
        <v>890</v>
      </c>
      <c r="D371" s="104" t="s">
        <v>891</v>
      </c>
      <c r="E371" s="122">
        <v>42846</v>
      </c>
      <c r="F371" t="s">
        <v>57</v>
      </c>
      <c r="H371" t="s">
        <v>109</v>
      </c>
    </row>
    <row r="372" spans="1:8">
      <c r="A372" t="s">
        <v>5759</v>
      </c>
      <c r="B372" t="s">
        <v>5818</v>
      </c>
      <c r="C372" t="s">
        <v>892</v>
      </c>
      <c r="D372" s="104" t="s">
        <v>893</v>
      </c>
      <c r="E372" s="122">
        <v>42887</v>
      </c>
      <c r="F372" t="s">
        <v>57</v>
      </c>
      <c r="H372" t="s">
        <v>109</v>
      </c>
    </row>
    <row r="373" spans="1:8">
      <c r="A373" t="s">
        <v>5759</v>
      </c>
      <c r="B373" t="s">
        <v>5819</v>
      </c>
      <c r="C373" t="s">
        <v>894</v>
      </c>
      <c r="D373" s="104" t="s">
        <v>895</v>
      </c>
      <c r="E373" s="122">
        <v>42887</v>
      </c>
      <c r="F373" t="s">
        <v>326</v>
      </c>
      <c r="H373" t="s">
        <v>109</v>
      </c>
    </row>
    <row r="374" spans="1:8">
      <c r="A374" t="s">
        <v>5759</v>
      </c>
      <c r="B374" t="s">
        <v>5820</v>
      </c>
      <c r="C374" t="s">
        <v>896</v>
      </c>
      <c r="D374" s="104" t="s">
        <v>897</v>
      </c>
      <c r="E374" s="122">
        <v>42858</v>
      </c>
      <c r="F374" t="s">
        <v>57</v>
      </c>
      <c r="H374" t="s">
        <v>5821</v>
      </c>
    </row>
    <row r="375" spans="1:8">
      <c r="A375" t="s">
        <v>5759</v>
      </c>
      <c r="B375" t="s">
        <v>5822</v>
      </c>
      <c r="C375" t="s">
        <v>898</v>
      </c>
      <c r="D375" s="104" t="s">
        <v>899</v>
      </c>
      <c r="E375" s="122">
        <v>41456</v>
      </c>
      <c r="F375" t="s">
        <v>203</v>
      </c>
      <c r="H375" t="s">
        <v>5823</v>
      </c>
    </row>
    <row r="376" spans="1:8">
      <c r="A376" t="s">
        <v>5759</v>
      </c>
      <c r="B376" t="s">
        <v>5824</v>
      </c>
      <c r="C376" t="s">
        <v>900</v>
      </c>
      <c r="D376" s="104" t="s">
        <v>901</v>
      </c>
      <c r="E376" s="122">
        <v>41645</v>
      </c>
      <c r="F376" t="s">
        <v>107</v>
      </c>
    </row>
    <row r="377" spans="1:8">
      <c r="A377" t="s">
        <v>5759</v>
      </c>
      <c r="B377" t="s">
        <v>5825</v>
      </c>
      <c r="C377" t="s">
        <v>902</v>
      </c>
      <c r="D377" s="104" t="s">
        <v>903</v>
      </c>
      <c r="E377" s="122">
        <v>42675</v>
      </c>
      <c r="F377" t="s">
        <v>57</v>
      </c>
      <c r="H377" t="s">
        <v>5826</v>
      </c>
    </row>
    <row r="378" spans="1:8">
      <c r="A378" t="s">
        <v>5759</v>
      </c>
      <c r="B378" t="s">
        <v>5827</v>
      </c>
      <c r="C378" t="s">
        <v>904</v>
      </c>
      <c r="D378" s="104" t="s">
        <v>905</v>
      </c>
      <c r="E378" s="122">
        <v>42614</v>
      </c>
      <c r="F378" t="s">
        <v>326</v>
      </c>
      <c r="H378" t="s">
        <v>5826</v>
      </c>
    </row>
    <row r="379" spans="1:8">
      <c r="A379" t="s">
        <v>5759</v>
      </c>
      <c r="B379" t="s">
        <v>5828</v>
      </c>
      <c r="C379" t="s">
        <v>906</v>
      </c>
      <c r="D379" s="104" t="s">
        <v>907</v>
      </c>
      <c r="E379" s="122">
        <v>41345</v>
      </c>
      <c r="F379" t="s">
        <v>57</v>
      </c>
      <c r="H379" t="s">
        <v>5829</v>
      </c>
    </row>
    <row r="380" spans="1:8">
      <c r="A380" t="s">
        <v>5759</v>
      </c>
      <c r="B380" t="s">
        <v>5830</v>
      </c>
      <c r="C380" t="s">
        <v>908</v>
      </c>
      <c r="D380" s="104" t="s">
        <v>909</v>
      </c>
      <c r="E380" s="122">
        <v>42563</v>
      </c>
      <c r="F380" t="s">
        <v>326</v>
      </c>
      <c r="H380" t="s">
        <v>5829</v>
      </c>
    </row>
    <row r="381" spans="1:8">
      <c r="A381" t="s">
        <v>5759</v>
      </c>
      <c r="B381" t="s">
        <v>5831</v>
      </c>
      <c r="C381" t="s">
        <v>910</v>
      </c>
      <c r="D381" s="104" t="s">
        <v>911</v>
      </c>
      <c r="E381" s="122">
        <v>41913</v>
      </c>
      <c r="F381" t="s">
        <v>107</v>
      </c>
    </row>
    <row r="382" spans="1:8">
      <c r="A382" t="s">
        <v>5759</v>
      </c>
      <c r="B382" t="s">
        <v>5832</v>
      </c>
      <c r="C382" t="s">
        <v>912</v>
      </c>
      <c r="D382" s="104" t="s">
        <v>913</v>
      </c>
      <c r="E382" s="122">
        <v>41913</v>
      </c>
      <c r="F382" t="s">
        <v>176</v>
      </c>
      <c r="H382" t="s">
        <v>5833</v>
      </c>
    </row>
    <row r="383" spans="1:8">
      <c r="A383" t="s">
        <v>5759</v>
      </c>
      <c r="B383" t="s">
        <v>5834</v>
      </c>
      <c r="C383" t="s">
        <v>914</v>
      </c>
      <c r="D383" s="104" t="s">
        <v>915</v>
      </c>
      <c r="E383" s="122">
        <v>42552</v>
      </c>
      <c r="F383" t="s">
        <v>57</v>
      </c>
      <c r="H383" t="s">
        <v>5833</v>
      </c>
    </row>
    <row r="384" spans="1:8">
      <c r="A384" t="s">
        <v>5759</v>
      </c>
      <c r="B384" t="s">
        <v>5835</v>
      </c>
      <c r="C384" t="s">
        <v>916</v>
      </c>
      <c r="D384" s="104" t="s">
        <v>917</v>
      </c>
      <c r="E384" s="122">
        <v>42430</v>
      </c>
      <c r="F384" t="s">
        <v>326</v>
      </c>
      <c r="H384" t="s">
        <v>5833</v>
      </c>
    </row>
    <row r="385" spans="1:8">
      <c r="A385" t="s">
        <v>5759</v>
      </c>
      <c r="B385" t="s">
        <v>5836</v>
      </c>
      <c r="C385" t="s">
        <v>918</v>
      </c>
      <c r="D385" s="104" t="s">
        <v>919</v>
      </c>
      <c r="E385" s="122">
        <v>42430</v>
      </c>
      <c r="F385" t="s">
        <v>194</v>
      </c>
      <c r="H385" t="s">
        <v>5833</v>
      </c>
    </row>
    <row r="386" spans="1:8">
      <c r="A386" t="s">
        <v>5759</v>
      </c>
      <c r="B386" t="s">
        <v>5837</v>
      </c>
      <c r="C386" t="s">
        <v>920</v>
      </c>
      <c r="D386" s="104" t="s">
        <v>921</v>
      </c>
      <c r="E386" s="122">
        <v>42614</v>
      </c>
      <c r="F386" t="s">
        <v>57</v>
      </c>
      <c r="H386" t="s">
        <v>5833</v>
      </c>
    </row>
    <row r="387" spans="1:8">
      <c r="A387" t="s">
        <v>5759</v>
      </c>
      <c r="B387" t="s">
        <v>5838</v>
      </c>
      <c r="C387" t="s">
        <v>922</v>
      </c>
      <c r="D387" s="104" t="s">
        <v>923</v>
      </c>
      <c r="E387" s="122">
        <v>42815</v>
      </c>
      <c r="F387" t="s">
        <v>57</v>
      </c>
      <c r="H387" t="s">
        <v>5833</v>
      </c>
    </row>
    <row r="388" spans="1:8">
      <c r="A388" t="s">
        <v>5759</v>
      </c>
      <c r="B388" t="s">
        <v>5839</v>
      </c>
      <c r="C388" t="s">
        <v>924</v>
      </c>
      <c r="D388" s="104" t="s">
        <v>925</v>
      </c>
      <c r="E388" s="122">
        <v>42317</v>
      </c>
      <c r="F388" t="s">
        <v>57</v>
      </c>
      <c r="H388" t="s">
        <v>5840</v>
      </c>
    </row>
    <row r="389" spans="1:8">
      <c r="A389" t="s">
        <v>5759</v>
      </c>
      <c r="B389" t="s">
        <v>5841</v>
      </c>
      <c r="C389" t="s">
        <v>926</v>
      </c>
      <c r="D389" s="104" t="s">
        <v>927</v>
      </c>
      <c r="E389" s="122">
        <v>42858</v>
      </c>
      <c r="F389" t="s">
        <v>654</v>
      </c>
      <c r="H389" t="s">
        <v>5840</v>
      </c>
    </row>
    <row r="390" spans="1:8">
      <c r="A390" t="s">
        <v>5759</v>
      </c>
      <c r="B390" t="s">
        <v>5842</v>
      </c>
      <c r="C390" t="s">
        <v>928</v>
      </c>
      <c r="D390" s="104" t="s">
        <v>929</v>
      </c>
      <c r="E390" s="122">
        <v>42858</v>
      </c>
      <c r="F390" t="s">
        <v>326</v>
      </c>
      <c r="H390" t="s">
        <v>5840</v>
      </c>
    </row>
    <row r="391" spans="1:8">
      <c r="A391" t="s">
        <v>5759</v>
      </c>
      <c r="B391" t="s">
        <v>5843</v>
      </c>
      <c r="C391" t="s">
        <v>930</v>
      </c>
      <c r="D391" s="104" t="s">
        <v>931</v>
      </c>
      <c r="E391" s="122">
        <v>42866</v>
      </c>
      <c r="F391" t="s">
        <v>107</v>
      </c>
    </row>
    <row r="392" spans="1:8">
      <c r="A392" t="s">
        <v>5759</v>
      </c>
      <c r="B392" t="s">
        <v>5844</v>
      </c>
      <c r="C392" t="s">
        <v>932</v>
      </c>
      <c r="D392" s="104" t="s">
        <v>933</v>
      </c>
      <c r="E392" s="122">
        <v>40914</v>
      </c>
      <c r="F392" t="s">
        <v>57</v>
      </c>
      <c r="H392" t="s">
        <v>5845</v>
      </c>
    </row>
    <row r="393" spans="1:8">
      <c r="A393" t="s">
        <v>5759</v>
      </c>
      <c r="B393" t="s">
        <v>5846</v>
      </c>
      <c r="C393" t="s">
        <v>934</v>
      </c>
      <c r="D393" s="104" t="s">
        <v>935</v>
      </c>
      <c r="E393" s="122">
        <v>42892</v>
      </c>
      <c r="F393" t="s">
        <v>57</v>
      </c>
      <c r="H393" t="s">
        <v>5845</v>
      </c>
    </row>
    <row r="394" spans="1:8">
      <c r="A394" t="s">
        <v>5759</v>
      </c>
      <c r="B394" t="s">
        <v>5847</v>
      </c>
      <c r="C394" t="s">
        <v>936</v>
      </c>
      <c r="D394" s="104" t="s">
        <v>937</v>
      </c>
      <c r="E394" s="122">
        <v>42675</v>
      </c>
      <c r="F394" t="s">
        <v>57</v>
      </c>
      <c r="H394" t="s">
        <v>5848</v>
      </c>
    </row>
    <row r="395" spans="1:8">
      <c r="A395" t="s">
        <v>5759</v>
      </c>
      <c r="B395" t="s">
        <v>5849</v>
      </c>
      <c r="C395" t="s">
        <v>938</v>
      </c>
      <c r="D395" s="104" t="s">
        <v>939</v>
      </c>
      <c r="E395" s="122">
        <v>42612</v>
      </c>
      <c r="F395" t="s">
        <v>57</v>
      </c>
      <c r="H395" t="s">
        <v>5848</v>
      </c>
    </row>
    <row r="396" spans="1:8">
      <c r="A396" t="s">
        <v>5759</v>
      </c>
      <c r="B396" t="s">
        <v>5850</v>
      </c>
      <c r="C396" t="s">
        <v>940</v>
      </c>
      <c r="D396" s="104" t="s">
        <v>941</v>
      </c>
      <c r="E396" s="122">
        <v>42371</v>
      </c>
      <c r="F396" t="s">
        <v>57</v>
      </c>
      <c r="H396" t="s">
        <v>5851</v>
      </c>
    </row>
    <row r="397" spans="1:8">
      <c r="A397" t="s">
        <v>5759</v>
      </c>
      <c r="B397" t="s">
        <v>5852</v>
      </c>
      <c r="C397" t="s">
        <v>942</v>
      </c>
      <c r="D397" s="104" t="s">
        <v>943</v>
      </c>
      <c r="E397" s="122" t="s">
        <v>944</v>
      </c>
      <c r="F397" t="s">
        <v>107</v>
      </c>
    </row>
    <row r="398" spans="1:8">
      <c r="A398" t="s">
        <v>5759</v>
      </c>
      <c r="B398" t="s">
        <v>5853</v>
      </c>
      <c r="C398" t="s">
        <v>945</v>
      </c>
      <c r="D398" s="104" t="s">
        <v>946</v>
      </c>
      <c r="E398" s="122" t="s">
        <v>947</v>
      </c>
      <c r="F398" t="s">
        <v>654</v>
      </c>
      <c r="H398" t="s">
        <v>5854</v>
      </c>
    </row>
    <row r="399" spans="1:8">
      <c r="A399" t="s">
        <v>5759</v>
      </c>
      <c r="B399" t="s">
        <v>5855</v>
      </c>
      <c r="C399" t="s">
        <v>948</v>
      </c>
      <c r="D399" s="104" t="s">
        <v>949</v>
      </c>
      <c r="E399" s="122" t="s">
        <v>950</v>
      </c>
      <c r="F399" t="s">
        <v>57</v>
      </c>
      <c r="H399" t="s">
        <v>5856</v>
      </c>
    </row>
    <row r="400" spans="1:8">
      <c r="A400" t="s">
        <v>5759</v>
      </c>
      <c r="B400" t="s">
        <v>5857</v>
      </c>
      <c r="C400" t="s">
        <v>951</v>
      </c>
      <c r="D400" s="104" t="s">
        <v>952</v>
      </c>
      <c r="E400" s="122" t="s">
        <v>947</v>
      </c>
      <c r="F400" t="s">
        <v>326</v>
      </c>
      <c r="H400" t="s">
        <v>5856</v>
      </c>
    </row>
    <row r="401" spans="1:8">
      <c r="A401" t="s">
        <v>5759</v>
      </c>
      <c r="B401" t="s">
        <v>5858</v>
      </c>
      <c r="C401" t="s">
        <v>953</v>
      </c>
      <c r="D401" s="104" t="s">
        <v>954</v>
      </c>
      <c r="E401" s="122" t="s">
        <v>955</v>
      </c>
      <c r="F401" t="s">
        <v>57</v>
      </c>
      <c r="H401" t="s">
        <v>5856</v>
      </c>
    </row>
    <row r="402" spans="1:8">
      <c r="A402" t="s">
        <v>5759</v>
      </c>
      <c r="B402" t="s">
        <v>5859</v>
      </c>
      <c r="C402" t="s">
        <v>956</v>
      </c>
      <c r="D402" s="104" t="s">
        <v>957</v>
      </c>
      <c r="E402" s="122">
        <v>41677</v>
      </c>
      <c r="F402" t="s">
        <v>57</v>
      </c>
      <c r="H402" t="s">
        <v>5860</v>
      </c>
    </row>
    <row r="403" spans="1:8">
      <c r="A403" t="s">
        <v>5759</v>
      </c>
      <c r="B403" t="s">
        <v>5861</v>
      </c>
      <c r="C403" t="s">
        <v>958</v>
      </c>
      <c r="D403" s="104" t="s">
        <v>959</v>
      </c>
      <c r="E403" s="122" t="s">
        <v>947</v>
      </c>
      <c r="F403" t="s">
        <v>326</v>
      </c>
      <c r="H403" t="s">
        <v>5860</v>
      </c>
    </row>
    <row r="404" spans="1:8">
      <c r="A404" t="s">
        <v>5759</v>
      </c>
      <c r="B404" t="s">
        <v>5862</v>
      </c>
      <c r="C404" t="s">
        <v>960</v>
      </c>
      <c r="D404" s="104" t="s">
        <v>961</v>
      </c>
      <c r="E404" s="122">
        <v>42271</v>
      </c>
      <c r="F404" t="s">
        <v>57</v>
      </c>
      <c r="H404" t="s">
        <v>5863</v>
      </c>
    </row>
    <row r="405" spans="1:8">
      <c r="A405" t="s">
        <v>5759</v>
      </c>
      <c r="B405" t="s">
        <v>5864</v>
      </c>
      <c r="C405" t="s">
        <v>962</v>
      </c>
      <c r="D405" s="104" t="s">
        <v>963</v>
      </c>
      <c r="E405" s="122">
        <v>41772</v>
      </c>
      <c r="F405" t="s">
        <v>107</v>
      </c>
    </row>
    <row r="406" spans="1:8">
      <c r="A406" t="s">
        <v>5759</v>
      </c>
      <c r="B406" t="s">
        <v>5865</v>
      </c>
      <c r="C406" t="s">
        <v>964</v>
      </c>
      <c r="D406" s="104" t="s">
        <v>965</v>
      </c>
      <c r="E406" s="122" t="s">
        <v>966</v>
      </c>
      <c r="F406" t="s">
        <v>326</v>
      </c>
      <c r="H406" t="s">
        <v>5866</v>
      </c>
    </row>
    <row r="407" spans="1:8">
      <c r="A407" t="s">
        <v>5759</v>
      </c>
      <c r="B407" t="s">
        <v>5867</v>
      </c>
      <c r="C407" t="s">
        <v>967</v>
      </c>
      <c r="D407" s="104" t="s">
        <v>968</v>
      </c>
      <c r="E407" s="122" t="s">
        <v>969</v>
      </c>
      <c r="F407" t="s">
        <v>176</v>
      </c>
      <c r="H407" t="s">
        <v>5866</v>
      </c>
    </row>
    <row r="408" spans="1:8">
      <c r="A408" t="s">
        <v>5759</v>
      </c>
      <c r="B408" t="s">
        <v>5868</v>
      </c>
      <c r="C408" t="s">
        <v>970</v>
      </c>
      <c r="D408" s="104" t="s">
        <v>971</v>
      </c>
      <c r="E408" s="122">
        <v>42826</v>
      </c>
      <c r="F408" t="s">
        <v>57</v>
      </c>
      <c r="H408" t="s">
        <v>5866</v>
      </c>
    </row>
    <row r="409" spans="1:8">
      <c r="A409" t="s">
        <v>5759</v>
      </c>
      <c r="B409" t="s">
        <v>5869</v>
      </c>
      <c r="C409" t="s">
        <v>972</v>
      </c>
      <c r="D409" s="104" t="s">
        <v>973</v>
      </c>
      <c r="E409" s="122">
        <v>42858</v>
      </c>
      <c r="F409" t="s">
        <v>57</v>
      </c>
      <c r="H409" t="s">
        <v>5866</v>
      </c>
    </row>
    <row r="410" spans="1:8">
      <c r="A410" t="s">
        <v>5759</v>
      </c>
      <c r="B410" t="s">
        <v>5870</v>
      </c>
      <c r="C410" t="s">
        <v>974</v>
      </c>
      <c r="D410" s="104" t="s">
        <v>975</v>
      </c>
      <c r="E410" s="122">
        <v>42552</v>
      </c>
      <c r="F410" t="s">
        <v>57</v>
      </c>
      <c r="H410" t="s">
        <v>5866</v>
      </c>
    </row>
    <row r="411" spans="1:8">
      <c r="A411" t="s">
        <v>5759</v>
      </c>
      <c r="B411" t="s">
        <v>5871</v>
      </c>
      <c r="C411" t="s">
        <v>976</v>
      </c>
      <c r="D411" s="104" t="s">
        <v>977</v>
      </c>
      <c r="E411" s="122">
        <v>42736</v>
      </c>
      <c r="F411" t="s">
        <v>57</v>
      </c>
      <c r="H411" t="s">
        <v>5872</v>
      </c>
    </row>
    <row r="412" spans="1:8">
      <c r="A412" t="s">
        <v>5759</v>
      </c>
      <c r="B412" t="s">
        <v>5873</v>
      </c>
      <c r="C412" t="s">
        <v>978</v>
      </c>
      <c r="D412" s="104" t="s">
        <v>979</v>
      </c>
      <c r="E412" s="122">
        <v>42856</v>
      </c>
      <c r="F412" t="s">
        <v>57</v>
      </c>
      <c r="H412" t="s">
        <v>5872</v>
      </c>
    </row>
    <row r="413" spans="1:8">
      <c r="A413" t="s">
        <v>5759</v>
      </c>
      <c r="B413" t="s">
        <v>5874</v>
      </c>
      <c r="C413" t="s">
        <v>980</v>
      </c>
      <c r="D413" s="104" t="s">
        <v>981</v>
      </c>
      <c r="E413" s="122">
        <v>42736</v>
      </c>
      <c r="F413" t="s">
        <v>326</v>
      </c>
      <c r="H413" t="s">
        <v>5872</v>
      </c>
    </row>
    <row r="414" spans="1:8">
      <c r="A414" t="s">
        <v>5759</v>
      </c>
      <c r="B414" t="s">
        <v>5875</v>
      </c>
      <c r="C414" t="s">
        <v>982</v>
      </c>
      <c r="D414" s="104" t="s">
        <v>983</v>
      </c>
      <c r="E414" s="122" t="s">
        <v>984</v>
      </c>
      <c r="F414" t="s">
        <v>107</v>
      </c>
    </row>
    <row r="415" spans="1:8">
      <c r="A415" t="s">
        <v>5759</v>
      </c>
      <c r="B415" t="s">
        <v>5876</v>
      </c>
      <c r="C415" t="s">
        <v>985</v>
      </c>
      <c r="D415" s="104" t="s">
        <v>986</v>
      </c>
      <c r="E415" s="122">
        <v>41944</v>
      </c>
      <c r="F415" t="s">
        <v>57</v>
      </c>
      <c r="H415" t="s">
        <v>1141</v>
      </c>
    </row>
    <row r="416" spans="1:8">
      <c r="A416" t="s">
        <v>5759</v>
      </c>
      <c r="B416" t="s">
        <v>5877</v>
      </c>
      <c r="C416" t="s">
        <v>987</v>
      </c>
      <c r="D416" s="104" t="s">
        <v>988</v>
      </c>
      <c r="E416" s="122">
        <v>41761</v>
      </c>
      <c r="F416" t="s">
        <v>57</v>
      </c>
      <c r="H416" t="s">
        <v>1141</v>
      </c>
    </row>
    <row r="417" spans="1:8">
      <c r="A417" t="s">
        <v>5759</v>
      </c>
      <c r="B417" t="s">
        <v>5878</v>
      </c>
      <c r="C417" t="s">
        <v>989</v>
      </c>
      <c r="D417" s="104" t="s">
        <v>990</v>
      </c>
      <c r="E417" s="122">
        <v>41761</v>
      </c>
      <c r="F417" t="s">
        <v>176</v>
      </c>
      <c r="H417" t="s">
        <v>1141</v>
      </c>
    </row>
    <row r="418" spans="1:8">
      <c r="A418" t="s">
        <v>5759</v>
      </c>
      <c r="B418" t="s">
        <v>5879</v>
      </c>
      <c r="C418" t="s">
        <v>991</v>
      </c>
      <c r="D418" s="104" t="s">
        <v>992</v>
      </c>
      <c r="E418" s="122">
        <v>42614</v>
      </c>
      <c r="F418" t="s">
        <v>326</v>
      </c>
      <c r="H418" t="s">
        <v>1141</v>
      </c>
    </row>
    <row r="419" spans="1:8">
      <c r="A419" t="s">
        <v>5759</v>
      </c>
      <c r="B419" t="s">
        <v>5880</v>
      </c>
      <c r="C419" t="s">
        <v>993</v>
      </c>
      <c r="D419" s="104" t="s">
        <v>994</v>
      </c>
      <c r="E419" s="122">
        <v>42782</v>
      </c>
      <c r="F419" t="s">
        <v>57</v>
      </c>
      <c r="H419" t="s">
        <v>5881</v>
      </c>
    </row>
    <row r="420" spans="1:8">
      <c r="A420" t="s">
        <v>5759</v>
      </c>
      <c r="B420" t="s">
        <v>5882</v>
      </c>
      <c r="C420" t="s">
        <v>995</v>
      </c>
      <c r="D420" s="104" t="s">
        <v>996</v>
      </c>
      <c r="E420" s="122" t="s">
        <v>997</v>
      </c>
      <c r="F420" t="s">
        <v>326</v>
      </c>
      <c r="H420" t="s">
        <v>5881</v>
      </c>
    </row>
    <row r="421" spans="1:8">
      <c r="A421" t="s">
        <v>5759</v>
      </c>
      <c r="B421" t="s">
        <v>5883</v>
      </c>
      <c r="C421" t="s">
        <v>998</v>
      </c>
      <c r="D421" s="104" t="s">
        <v>999</v>
      </c>
      <c r="E421" s="122">
        <v>42826</v>
      </c>
      <c r="F421" t="s">
        <v>654</v>
      </c>
      <c r="H421" t="s">
        <v>5884</v>
      </c>
    </row>
    <row r="422" spans="1:8">
      <c r="A422" t="s">
        <v>5759</v>
      </c>
      <c r="B422" t="s">
        <v>5885</v>
      </c>
      <c r="C422" t="s">
        <v>1000</v>
      </c>
      <c r="D422" s="104" t="s">
        <v>1001</v>
      </c>
      <c r="E422" s="122">
        <v>42898</v>
      </c>
      <c r="F422" t="s">
        <v>203</v>
      </c>
      <c r="H422" t="s">
        <v>5886</v>
      </c>
    </row>
    <row r="423" spans="1:8">
      <c r="A423" t="s">
        <v>5887</v>
      </c>
      <c r="B423" t="s">
        <v>5888</v>
      </c>
      <c r="C423" t="s">
        <v>1002</v>
      </c>
      <c r="D423" s="104" t="s">
        <v>1003</v>
      </c>
      <c r="E423" s="122">
        <v>42228</v>
      </c>
      <c r="F423" t="s">
        <v>107</v>
      </c>
    </row>
    <row r="424" spans="1:8">
      <c r="A424" t="s">
        <v>5759</v>
      </c>
      <c r="B424" t="s">
        <v>5889</v>
      </c>
      <c r="C424" t="s">
        <v>1004</v>
      </c>
      <c r="D424" s="104" t="s">
        <v>1005</v>
      </c>
      <c r="E424" s="122">
        <v>42772</v>
      </c>
      <c r="F424" t="s">
        <v>194</v>
      </c>
      <c r="H424" t="s">
        <v>5890</v>
      </c>
    </row>
    <row r="425" spans="1:8">
      <c r="A425" t="s">
        <v>5887</v>
      </c>
      <c r="B425" t="s">
        <v>5891</v>
      </c>
      <c r="C425" t="s">
        <v>1006</v>
      </c>
      <c r="D425" s="104" t="s">
        <v>1007</v>
      </c>
      <c r="E425" s="122">
        <v>41507</v>
      </c>
      <c r="F425" t="s">
        <v>57</v>
      </c>
      <c r="H425" t="s">
        <v>5892</v>
      </c>
    </row>
    <row r="426" spans="1:8">
      <c r="A426" t="s">
        <v>5759</v>
      </c>
      <c r="B426" t="s">
        <v>5893</v>
      </c>
      <c r="C426" t="s">
        <v>1008</v>
      </c>
      <c r="D426" s="104" t="s">
        <v>1009</v>
      </c>
      <c r="E426" s="122">
        <v>42310</v>
      </c>
      <c r="F426" t="s">
        <v>176</v>
      </c>
      <c r="H426" t="s">
        <v>5890</v>
      </c>
    </row>
    <row r="427" spans="1:8">
      <c r="A427" t="s">
        <v>5759</v>
      </c>
      <c r="B427" t="s">
        <v>5894</v>
      </c>
      <c r="C427" t="s">
        <v>1010</v>
      </c>
      <c r="D427" s="104" t="s">
        <v>1011</v>
      </c>
      <c r="E427" s="122">
        <v>42251</v>
      </c>
      <c r="F427" t="s">
        <v>57</v>
      </c>
      <c r="H427" t="s">
        <v>5890</v>
      </c>
    </row>
    <row r="428" spans="1:8">
      <c r="A428" t="s">
        <v>5759</v>
      </c>
      <c r="B428" t="s">
        <v>5895</v>
      </c>
      <c r="C428" t="s">
        <v>1012</v>
      </c>
      <c r="D428" s="104" t="s">
        <v>1013</v>
      </c>
      <c r="E428" s="122">
        <v>42195</v>
      </c>
      <c r="F428" t="s">
        <v>326</v>
      </c>
      <c r="H428" t="s">
        <v>5890</v>
      </c>
    </row>
    <row r="429" spans="1:8">
      <c r="A429" t="s">
        <v>5887</v>
      </c>
      <c r="B429" t="s">
        <v>5896</v>
      </c>
      <c r="C429" t="s">
        <v>1014</v>
      </c>
      <c r="D429" s="104" t="s">
        <v>1015</v>
      </c>
      <c r="E429" s="122">
        <v>42401</v>
      </c>
      <c r="F429" t="s">
        <v>654</v>
      </c>
      <c r="H429" t="s">
        <v>5892</v>
      </c>
    </row>
    <row r="430" spans="1:8">
      <c r="A430" t="s">
        <v>5759</v>
      </c>
      <c r="B430" t="s">
        <v>5897</v>
      </c>
      <c r="C430" t="s">
        <v>1016</v>
      </c>
      <c r="D430" s="104" t="s">
        <v>1017</v>
      </c>
      <c r="E430" s="122">
        <v>42603</v>
      </c>
      <c r="F430" t="s">
        <v>57</v>
      </c>
      <c r="H430" t="s">
        <v>5898</v>
      </c>
    </row>
    <row r="431" spans="1:8">
      <c r="A431" t="s">
        <v>5759</v>
      </c>
      <c r="B431" t="s">
        <v>5899</v>
      </c>
      <c r="C431" t="s">
        <v>1018</v>
      </c>
      <c r="D431" s="104" t="s">
        <v>1019</v>
      </c>
      <c r="E431" s="122">
        <v>42326</v>
      </c>
      <c r="F431" t="s">
        <v>326</v>
      </c>
      <c r="H431" t="s">
        <v>5898</v>
      </c>
    </row>
    <row r="432" spans="1:8">
      <c r="A432" t="s">
        <v>5887</v>
      </c>
      <c r="B432" t="s">
        <v>5900</v>
      </c>
      <c r="C432" t="s">
        <v>1020</v>
      </c>
      <c r="D432" s="104" t="s">
        <v>1021</v>
      </c>
      <c r="E432" s="122">
        <v>42705</v>
      </c>
      <c r="F432" t="s">
        <v>57</v>
      </c>
      <c r="H432" t="s">
        <v>5892</v>
      </c>
    </row>
    <row r="433" spans="1:8">
      <c r="A433" t="s">
        <v>5759</v>
      </c>
      <c r="B433" t="s">
        <v>5901</v>
      </c>
      <c r="C433" t="s">
        <v>1022</v>
      </c>
      <c r="D433" s="104" t="s">
        <v>1023</v>
      </c>
      <c r="E433" s="122">
        <v>42705</v>
      </c>
      <c r="F433" t="s">
        <v>57</v>
      </c>
      <c r="H433" t="s">
        <v>5902</v>
      </c>
    </row>
    <row r="434" spans="1:8">
      <c r="A434" t="s">
        <v>5759</v>
      </c>
      <c r="B434" t="s">
        <v>5903</v>
      </c>
      <c r="C434" t="s">
        <v>1024</v>
      </c>
      <c r="D434" s="104" t="s">
        <v>1025</v>
      </c>
      <c r="E434" s="122">
        <v>42371</v>
      </c>
      <c r="F434" t="s">
        <v>107</v>
      </c>
    </row>
    <row r="435" spans="1:8">
      <c r="A435" t="s">
        <v>5759</v>
      </c>
      <c r="B435" t="s">
        <v>5904</v>
      </c>
      <c r="C435" t="s">
        <v>1026</v>
      </c>
      <c r="D435" s="104" t="s">
        <v>1027</v>
      </c>
      <c r="E435" s="122">
        <v>42270</v>
      </c>
      <c r="F435" t="s">
        <v>57</v>
      </c>
      <c r="H435" t="s">
        <v>5905</v>
      </c>
    </row>
    <row r="436" spans="1:8">
      <c r="A436" t="s">
        <v>5759</v>
      </c>
      <c r="B436" t="s">
        <v>5906</v>
      </c>
      <c r="C436" t="s">
        <v>1028</v>
      </c>
      <c r="D436" s="104" t="s">
        <v>1029</v>
      </c>
      <c r="E436" s="122">
        <v>42129</v>
      </c>
      <c r="F436" t="s">
        <v>326</v>
      </c>
      <c r="H436" t="s">
        <v>5905</v>
      </c>
    </row>
    <row r="437" spans="1:8">
      <c r="A437" t="s">
        <v>5759</v>
      </c>
      <c r="B437" t="s">
        <v>5907</v>
      </c>
      <c r="C437" t="s">
        <v>1030</v>
      </c>
      <c r="D437" s="104" t="s">
        <v>1031</v>
      </c>
      <c r="E437" s="122">
        <v>42583</v>
      </c>
      <c r="F437" t="s">
        <v>57</v>
      </c>
      <c r="H437" t="s">
        <v>5908</v>
      </c>
    </row>
    <row r="438" spans="1:8">
      <c r="A438" t="s">
        <v>5759</v>
      </c>
      <c r="B438" t="s">
        <v>5909</v>
      </c>
      <c r="C438" t="s">
        <v>1032</v>
      </c>
      <c r="D438" s="104" t="s">
        <v>1033</v>
      </c>
      <c r="E438" s="122">
        <v>42583</v>
      </c>
      <c r="F438" t="s">
        <v>326</v>
      </c>
      <c r="H438" t="s">
        <v>5908</v>
      </c>
    </row>
    <row r="439" spans="1:8">
      <c r="A439" t="s">
        <v>5759</v>
      </c>
      <c r="B439" t="s">
        <v>5910</v>
      </c>
      <c r="C439" t="s">
        <v>1034</v>
      </c>
      <c r="D439" s="104" t="s">
        <v>1035</v>
      </c>
      <c r="E439" s="122">
        <v>42706</v>
      </c>
      <c r="F439" t="s">
        <v>326</v>
      </c>
      <c r="H439" t="s">
        <v>5911</v>
      </c>
    </row>
    <row r="440" spans="1:8">
      <c r="A440" t="s">
        <v>5759</v>
      </c>
      <c r="B440" t="s">
        <v>5912</v>
      </c>
      <c r="C440" t="s">
        <v>1036</v>
      </c>
      <c r="D440" s="104" t="s">
        <v>1037</v>
      </c>
      <c r="E440" s="122">
        <v>42887</v>
      </c>
      <c r="F440" t="s">
        <v>57</v>
      </c>
      <c r="H440" t="s">
        <v>5911</v>
      </c>
    </row>
    <row r="441" spans="1:8">
      <c r="A441" t="s">
        <v>5759</v>
      </c>
      <c r="B441" t="s">
        <v>5913</v>
      </c>
      <c r="C441" t="s">
        <v>1038</v>
      </c>
      <c r="D441" s="104" t="s">
        <v>1039</v>
      </c>
      <c r="E441" s="122">
        <v>42658</v>
      </c>
      <c r="F441" t="s">
        <v>107</v>
      </c>
    </row>
    <row r="442" spans="1:8">
      <c r="A442" t="s">
        <v>5759</v>
      </c>
      <c r="B442" t="s">
        <v>5914</v>
      </c>
      <c r="C442" t="s">
        <v>1040</v>
      </c>
      <c r="D442" s="104" t="s">
        <v>1041</v>
      </c>
      <c r="E442" s="122">
        <v>41381</v>
      </c>
      <c r="F442" t="s">
        <v>57</v>
      </c>
      <c r="H442" t="s">
        <v>5915</v>
      </c>
    </row>
    <row r="443" spans="1:8">
      <c r="A443" t="s">
        <v>5759</v>
      </c>
      <c r="B443" t="s">
        <v>5916</v>
      </c>
      <c r="C443" t="s">
        <v>1042</v>
      </c>
      <c r="D443" s="104" t="s">
        <v>1043</v>
      </c>
      <c r="E443" s="122">
        <v>42675</v>
      </c>
      <c r="F443" t="s">
        <v>57</v>
      </c>
      <c r="H443" t="s">
        <v>5915</v>
      </c>
    </row>
    <row r="444" spans="1:8">
      <c r="A444" t="s">
        <v>5759</v>
      </c>
      <c r="B444" t="s">
        <v>5917</v>
      </c>
      <c r="C444" t="s">
        <v>1044</v>
      </c>
      <c r="D444" s="104" t="s">
        <v>1045</v>
      </c>
      <c r="E444" s="122">
        <v>41347</v>
      </c>
      <c r="F444" t="s">
        <v>176</v>
      </c>
      <c r="H444" t="s">
        <v>5915</v>
      </c>
    </row>
    <row r="445" spans="1:8">
      <c r="A445" t="s">
        <v>5759</v>
      </c>
      <c r="B445" t="s">
        <v>5918</v>
      </c>
      <c r="C445" t="s">
        <v>1046</v>
      </c>
      <c r="D445" s="104" t="s">
        <v>1047</v>
      </c>
      <c r="E445" s="122">
        <v>41918</v>
      </c>
      <c r="F445" t="s">
        <v>326</v>
      </c>
      <c r="H445" t="s">
        <v>5915</v>
      </c>
    </row>
    <row r="446" spans="1:8">
      <c r="A446" t="s">
        <v>5759</v>
      </c>
      <c r="B446" t="s">
        <v>5919</v>
      </c>
      <c r="C446" t="s">
        <v>1048</v>
      </c>
      <c r="D446" s="104" t="s">
        <v>1049</v>
      </c>
      <c r="E446" s="122">
        <v>42795</v>
      </c>
      <c r="F446" t="s">
        <v>654</v>
      </c>
      <c r="H446" t="s">
        <v>5915</v>
      </c>
    </row>
    <row r="447" spans="1:8">
      <c r="A447" t="s">
        <v>5759</v>
      </c>
      <c r="B447" t="s">
        <v>5920</v>
      </c>
      <c r="C447" t="s">
        <v>1050</v>
      </c>
      <c r="D447" s="104" t="s">
        <v>1051</v>
      </c>
      <c r="E447" s="122">
        <v>42736</v>
      </c>
      <c r="F447" t="s">
        <v>57</v>
      </c>
      <c r="H447" t="s">
        <v>5921</v>
      </c>
    </row>
    <row r="448" spans="1:8">
      <c r="A448" t="s">
        <v>5759</v>
      </c>
      <c r="B448" t="s">
        <v>5922</v>
      </c>
      <c r="C448" t="s">
        <v>1052</v>
      </c>
      <c r="D448" s="104" t="s">
        <v>1053</v>
      </c>
      <c r="E448" s="122">
        <v>42736</v>
      </c>
      <c r="F448" t="s">
        <v>57</v>
      </c>
      <c r="H448" t="s">
        <v>5921</v>
      </c>
    </row>
    <row r="449" spans="1:8">
      <c r="A449" t="s">
        <v>5759</v>
      </c>
      <c r="B449" t="s">
        <v>5923</v>
      </c>
      <c r="C449" t="s">
        <v>1054</v>
      </c>
      <c r="D449" s="104" t="s">
        <v>1055</v>
      </c>
      <c r="F449" t="s">
        <v>57</v>
      </c>
      <c r="H449" t="s">
        <v>5921</v>
      </c>
    </row>
    <row r="450" spans="1:8">
      <c r="A450" t="s">
        <v>5759</v>
      </c>
      <c r="B450" t="s">
        <v>5924</v>
      </c>
      <c r="C450" t="s">
        <v>1056</v>
      </c>
      <c r="D450" s="104" t="s">
        <v>1057</v>
      </c>
      <c r="E450" s="122">
        <v>42675</v>
      </c>
      <c r="F450" t="s">
        <v>107</v>
      </c>
    </row>
    <row r="451" spans="1:8">
      <c r="A451" t="s">
        <v>5759</v>
      </c>
      <c r="B451" t="s">
        <v>5925</v>
      </c>
      <c r="C451" t="s">
        <v>1058</v>
      </c>
      <c r="D451" s="104" t="s">
        <v>1059</v>
      </c>
      <c r="E451" s="122">
        <v>42681</v>
      </c>
      <c r="F451" t="s">
        <v>57</v>
      </c>
      <c r="H451" t="s">
        <v>5926</v>
      </c>
    </row>
    <row r="452" spans="1:8">
      <c r="A452" t="s">
        <v>5759</v>
      </c>
      <c r="B452" t="s">
        <v>5927</v>
      </c>
      <c r="C452" t="s">
        <v>1060</v>
      </c>
      <c r="D452" s="104" t="s">
        <v>1061</v>
      </c>
      <c r="E452" s="122">
        <v>42552</v>
      </c>
      <c r="F452" t="s">
        <v>57</v>
      </c>
      <c r="H452" t="s">
        <v>5926</v>
      </c>
    </row>
    <row r="453" spans="1:8">
      <c r="A453" t="s">
        <v>5759</v>
      </c>
      <c r="B453" t="s">
        <v>5928</v>
      </c>
      <c r="C453" t="s">
        <v>1062</v>
      </c>
      <c r="D453" s="104" t="s">
        <v>1063</v>
      </c>
      <c r="E453" s="122" t="s">
        <v>1064</v>
      </c>
      <c r="F453" t="s">
        <v>57</v>
      </c>
      <c r="H453" t="s">
        <v>5926</v>
      </c>
    </row>
    <row r="454" spans="1:8">
      <c r="A454" t="s">
        <v>5759</v>
      </c>
      <c r="B454" t="s">
        <v>5929</v>
      </c>
      <c r="C454" t="s">
        <v>1065</v>
      </c>
      <c r="D454" s="104" t="s">
        <v>1066</v>
      </c>
      <c r="E454" s="122">
        <v>42256</v>
      </c>
      <c r="F454" t="s">
        <v>326</v>
      </c>
      <c r="H454" t="s">
        <v>5926</v>
      </c>
    </row>
    <row r="455" spans="1:8">
      <c r="A455" t="s">
        <v>5759</v>
      </c>
      <c r="B455" t="s">
        <v>5930</v>
      </c>
      <c r="C455" t="s">
        <v>1067</v>
      </c>
      <c r="D455" s="104" t="s">
        <v>1068</v>
      </c>
      <c r="E455" s="122">
        <v>42826</v>
      </c>
      <c r="F455" t="s">
        <v>57</v>
      </c>
      <c r="H455" t="s">
        <v>5931</v>
      </c>
    </row>
    <row r="456" spans="1:8">
      <c r="A456" t="s">
        <v>5759</v>
      </c>
      <c r="B456" t="s">
        <v>5932</v>
      </c>
      <c r="C456" t="s">
        <v>1069</v>
      </c>
      <c r="D456" s="104" t="s">
        <v>1070</v>
      </c>
      <c r="E456" s="122">
        <v>42644</v>
      </c>
      <c r="F456" t="s">
        <v>107</v>
      </c>
    </row>
    <row r="457" spans="1:8">
      <c r="A457" t="s">
        <v>5759</v>
      </c>
      <c r="B457" t="s">
        <v>5933</v>
      </c>
      <c r="C457" t="s">
        <v>1071</v>
      </c>
      <c r="D457" s="104" t="s">
        <v>1072</v>
      </c>
      <c r="E457" s="122">
        <v>42705</v>
      </c>
      <c r="F457" t="s">
        <v>57</v>
      </c>
      <c r="H457" t="s">
        <v>5934</v>
      </c>
    </row>
    <row r="458" spans="1:8">
      <c r="A458" t="s">
        <v>5759</v>
      </c>
      <c r="B458" t="s">
        <v>5935</v>
      </c>
      <c r="C458" t="s">
        <v>1073</v>
      </c>
      <c r="D458" s="104" t="s">
        <v>1074</v>
      </c>
      <c r="E458" s="122">
        <v>42875</v>
      </c>
      <c r="F458" t="s">
        <v>57</v>
      </c>
      <c r="H458" t="s">
        <v>5934</v>
      </c>
    </row>
    <row r="459" spans="1:8">
      <c r="A459" t="s">
        <v>5759</v>
      </c>
      <c r="B459" t="s">
        <v>5936</v>
      </c>
      <c r="C459" t="s">
        <v>1075</v>
      </c>
      <c r="D459" s="104" t="s">
        <v>1076</v>
      </c>
      <c r="E459" s="122">
        <v>42650</v>
      </c>
      <c r="F459" t="s">
        <v>326</v>
      </c>
      <c r="H459" t="s">
        <v>5934</v>
      </c>
    </row>
    <row r="460" spans="1:8">
      <c r="A460" t="s">
        <v>5759</v>
      </c>
      <c r="B460" t="s">
        <v>5937</v>
      </c>
      <c r="C460" t="s">
        <v>1077</v>
      </c>
      <c r="D460" s="104" t="s">
        <v>1078</v>
      </c>
      <c r="E460" s="122">
        <v>42738</v>
      </c>
      <c r="F460" t="s">
        <v>57</v>
      </c>
      <c r="H460" t="s">
        <v>5938</v>
      </c>
    </row>
    <row r="461" spans="1:8">
      <c r="A461" t="s">
        <v>5759</v>
      </c>
      <c r="B461" t="s">
        <v>5939</v>
      </c>
      <c r="C461" t="s">
        <v>1079</v>
      </c>
      <c r="D461" s="104" t="s">
        <v>1080</v>
      </c>
      <c r="E461" s="122" t="s">
        <v>1081</v>
      </c>
      <c r="F461" t="s">
        <v>326</v>
      </c>
      <c r="H461" t="s">
        <v>5938</v>
      </c>
    </row>
    <row r="462" spans="1:8">
      <c r="A462" t="s">
        <v>5759</v>
      </c>
      <c r="B462" t="s">
        <v>5940</v>
      </c>
      <c r="C462" t="s">
        <v>1082</v>
      </c>
      <c r="D462" s="104" t="s">
        <v>1083</v>
      </c>
      <c r="E462" s="122">
        <v>42552</v>
      </c>
      <c r="F462" t="s">
        <v>107</v>
      </c>
    </row>
    <row r="463" spans="1:8">
      <c r="A463" t="s">
        <v>5759</v>
      </c>
      <c r="B463" t="s">
        <v>5941</v>
      </c>
      <c r="C463" t="s">
        <v>1084</v>
      </c>
      <c r="D463" s="104" t="s">
        <v>1085</v>
      </c>
      <c r="E463" s="122" t="s">
        <v>1086</v>
      </c>
      <c r="F463" t="s">
        <v>57</v>
      </c>
      <c r="H463" t="s">
        <v>1180</v>
      </c>
    </row>
    <row r="464" spans="1:8">
      <c r="A464" t="s">
        <v>5759</v>
      </c>
      <c r="B464" t="s">
        <v>5942</v>
      </c>
      <c r="C464" t="s">
        <v>1087</v>
      </c>
      <c r="D464" s="104" t="s">
        <v>1088</v>
      </c>
      <c r="E464" s="122">
        <v>42858</v>
      </c>
      <c r="F464" t="s">
        <v>57</v>
      </c>
      <c r="H464" t="s">
        <v>1180</v>
      </c>
    </row>
    <row r="465" spans="1:8">
      <c r="A465" t="s">
        <v>5759</v>
      </c>
      <c r="B465" t="s">
        <v>5943</v>
      </c>
      <c r="C465" t="s">
        <v>1089</v>
      </c>
      <c r="D465" s="104" t="s">
        <v>1090</v>
      </c>
      <c r="E465" s="122">
        <v>42826</v>
      </c>
      <c r="F465" t="s">
        <v>326</v>
      </c>
      <c r="H465" t="s">
        <v>1180</v>
      </c>
    </row>
    <row r="466" spans="1:8">
      <c r="A466" t="s">
        <v>5759</v>
      </c>
      <c r="B466" t="s">
        <v>5944</v>
      </c>
      <c r="C466" t="s">
        <v>1091</v>
      </c>
      <c r="D466" s="104" t="s">
        <v>1092</v>
      </c>
      <c r="E466" s="122">
        <v>42860</v>
      </c>
      <c r="F466" t="s">
        <v>654</v>
      </c>
      <c r="H466" t="s">
        <v>5945</v>
      </c>
    </row>
    <row r="467" spans="1:8">
      <c r="A467" t="s">
        <v>5759</v>
      </c>
      <c r="B467" t="s">
        <v>5946</v>
      </c>
      <c r="C467" t="s">
        <v>1093</v>
      </c>
      <c r="D467" s="104" t="s">
        <v>1094</v>
      </c>
      <c r="E467" s="122">
        <v>42096</v>
      </c>
      <c r="F467" t="s">
        <v>176</v>
      </c>
      <c r="H467" t="s">
        <v>5947</v>
      </c>
    </row>
    <row r="468" spans="1:8">
      <c r="A468" t="s">
        <v>5759</v>
      </c>
      <c r="B468" t="s">
        <v>5948</v>
      </c>
      <c r="C468" t="s">
        <v>1095</v>
      </c>
      <c r="D468" s="104" t="s">
        <v>1096</v>
      </c>
      <c r="E468" s="122">
        <v>42590</v>
      </c>
      <c r="F468" t="s">
        <v>194</v>
      </c>
      <c r="H468" t="s">
        <v>5947</v>
      </c>
    </row>
    <row r="469" spans="1:8">
      <c r="A469" t="s">
        <v>5759</v>
      </c>
      <c r="B469" t="s">
        <v>5949</v>
      </c>
      <c r="C469" t="s">
        <v>1097</v>
      </c>
      <c r="D469" s="104" t="s">
        <v>1098</v>
      </c>
      <c r="E469" s="122">
        <v>42610</v>
      </c>
      <c r="F469" t="s">
        <v>326</v>
      </c>
      <c r="H469" t="s">
        <v>5947</v>
      </c>
    </row>
    <row r="470" spans="1:8">
      <c r="A470" t="s">
        <v>5887</v>
      </c>
      <c r="B470" t="s">
        <v>5950</v>
      </c>
      <c r="C470" t="s">
        <v>1099</v>
      </c>
      <c r="D470" s="104" t="s">
        <v>1100</v>
      </c>
      <c r="E470" s="122">
        <v>42894</v>
      </c>
      <c r="F470" t="s">
        <v>203</v>
      </c>
      <c r="H470" t="s">
        <v>5951</v>
      </c>
    </row>
    <row r="471" spans="1:8">
      <c r="A471" t="s">
        <v>5887</v>
      </c>
      <c r="B471" t="s">
        <v>5952</v>
      </c>
      <c r="C471" t="s">
        <v>1101</v>
      </c>
      <c r="D471" s="104" t="s">
        <v>1102</v>
      </c>
      <c r="E471" s="122">
        <v>42690</v>
      </c>
      <c r="F471" t="s">
        <v>107</v>
      </c>
    </row>
    <row r="472" spans="1:8">
      <c r="A472" t="s">
        <v>5887</v>
      </c>
      <c r="B472" t="s">
        <v>5953</v>
      </c>
      <c r="C472" t="s">
        <v>1103</v>
      </c>
      <c r="D472" s="104" t="s">
        <v>1104</v>
      </c>
      <c r="E472" s="122">
        <v>42744</v>
      </c>
      <c r="F472" t="s">
        <v>57</v>
      </c>
      <c r="H472" t="s">
        <v>5954</v>
      </c>
    </row>
    <row r="473" spans="1:8">
      <c r="A473" t="s">
        <v>5887</v>
      </c>
      <c r="B473" t="s">
        <v>5955</v>
      </c>
      <c r="C473" t="s">
        <v>1105</v>
      </c>
      <c r="D473" s="104" t="s">
        <v>1106</v>
      </c>
      <c r="E473" s="122">
        <v>42773</v>
      </c>
      <c r="F473" t="s">
        <v>57</v>
      </c>
      <c r="H473" t="s">
        <v>5954</v>
      </c>
    </row>
    <row r="474" spans="1:8">
      <c r="A474" t="s">
        <v>5887</v>
      </c>
      <c r="B474" t="s">
        <v>5956</v>
      </c>
      <c r="C474" t="s">
        <v>1107</v>
      </c>
      <c r="D474" s="104" t="s">
        <v>1108</v>
      </c>
      <c r="E474" s="122">
        <v>41926</v>
      </c>
      <c r="F474" t="s">
        <v>176</v>
      </c>
      <c r="H474" t="s">
        <v>5954</v>
      </c>
    </row>
    <row r="475" spans="1:8">
      <c r="A475" t="s">
        <v>5887</v>
      </c>
      <c r="B475" t="s">
        <v>5957</v>
      </c>
      <c r="C475" t="s">
        <v>1109</v>
      </c>
      <c r="D475" s="104" t="s">
        <v>1110</v>
      </c>
      <c r="E475" s="122">
        <v>42744</v>
      </c>
      <c r="F475" t="s">
        <v>57</v>
      </c>
      <c r="H475" t="s">
        <v>5954</v>
      </c>
    </row>
    <row r="476" spans="1:8">
      <c r="A476" t="s">
        <v>5887</v>
      </c>
      <c r="B476" t="s">
        <v>5958</v>
      </c>
      <c r="C476" t="s">
        <v>1111</v>
      </c>
      <c r="D476" s="104" t="s">
        <v>1112</v>
      </c>
      <c r="E476" s="122">
        <v>42744</v>
      </c>
      <c r="F476" t="s">
        <v>57</v>
      </c>
      <c r="H476" t="s">
        <v>5954</v>
      </c>
    </row>
    <row r="477" spans="1:8">
      <c r="A477" t="s">
        <v>5887</v>
      </c>
      <c r="B477" t="s">
        <v>5959</v>
      </c>
      <c r="C477" t="s">
        <v>1113</v>
      </c>
      <c r="D477" s="104" t="s">
        <v>1114</v>
      </c>
      <c r="E477" s="122">
        <v>42644</v>
      </c>
      <c r="F477" t="s">
        <v>57</v>
      </c>
      <c r="H477" t="s">
        <v>4886</v>
      </c>
    </row>
    <row r="478" spans="1:8">
      <c r="A478" t="s">
        <v>5887</v>
      </c>
      <c r="B478" t="s">
        <v>5960</v>
      </c>
      <c r="C478" t="s">
        <v>1115</v>
      </c>
      <c r="D478" s="104" t="s">
        <v>1116</v>
      </c>
      <c r="E478" s="122">
        <v>42828</v>
      </c>
      <c r="F478" t="s">
        <v>57</v>
      </c>
      <c r="H478" t="s">
        <v>4886</v>
      </c>
    </row>
    <row r="479" spans="1:8">
      <c r="A479" t="s">
        <v>5887</v>
      </c>
      <c r="B479" t="s">
        <v>5961</v>
      </c>
      <c r="C479" t="s">
        <v>1117</v>
      </c>
      <c r="D479" s="104" t="s">
        <v>1118</v>
      </c>
      <c r="E479" s="122">
        <v>42564</v>
      </c>
      <c r="F479" t="s">
        <v>57</v>
      </c>
      <c r="H479" t="s">
        <v>5962</v>
      </c>
    </row>
    <row r="480" spans="1:8">
      <c r="A480" t="s">
        <v>5887</v>
      </c>
      <c r="B480" t="s">
        <v>5963</v>
      </c>
      <c r="C480" t="s">
        <v>1119</v>
      </c>
      <c r="D480" s="104" t="s">
        <v>1120</v>
      </c>
      <c r="E480" s="122">
        <v>42675</v>
      </c>
      <c r="F480" t="s">
        <v>57</v>
      </c>
      <c r="H480" t="s">
        <v>5962</v>
      </c>
    </row>
    <row r="481" spans="1:8">
      <c r="A481" t="s">
        <v>5887</v>
      </c>
      <c r="B481" t="s">
        <v>5964</v>
      </c>
      <c r="C481" t="s">
        <v>1121</v>
      </c>
      <c r="D481" s="104" t="s">
        <v>1122</v>
      </c>
      <c r="E481" s="122">
        <v>41370</v>
      </c>
      <c r="F481" t="s">
        <v>57</v>
      </c>
      <c r="H481" t="s">
        <v>5965</v>
      </c>
    </row>
    <row r="482" spans="1:8">
      <c r="A482" t="s">
        <v>5887</v>
      </c>
      <c r="B482" t="s">
        <v>5966</v>
      </c>
      <c r="C482" t="s">
        <v>1123</v>
      </c>
      <c r="D482" s="104" t="s">
        <v>1124</v>
      </c>
      <c r="E482" s="122">
        <v>41852</v>
      </c>
      <c r="F482" t="s">
        <v>57</v>
      </c>
      <c r="H482" t="s">
        <v>5965</v>
      </c>
    </row>
    <row r="483" spans="1:8">
      <c r="A483" t="s">
        <v>5887</v>
      </c>
      <c r="B483" t="s">
        <v>5967</v>
      </c>
      <c r="C483" t="s">
        <v>1125</v>
      </c>
      <c r="D483" s="104" t="s">
        <v>1126</v>
      </c>
      <c r="E483" s="122">
        <v>42901</v>
      </c>
      <c r="F483" t="s">
        <v>57</v>
      </c>
      <c r="H483" t="s">
        <v>5965</v>
      </c>
    </row>
    <row r="484" spans="1:8">
      <c r="A484" t="s">
        <v>5887</v>
      </c>
      <c r="B484" t="s">
        <v>5968</v>
      </c>
      <c r="C484" t="s">
        <v>1127</v>
      </c>
      <c r="D484" s="104" t="s">
        <v>1128</v>
      </c>
      <c r="E484" s="122">
        <v>41255</v>
      </c>
      <c r="F484" t="s">
        <v>107</v>
      </c>
    </row>
    <row r="485" spans="1:8">
      <c r="A485" t="s">
        <v>5887</v>
      </c>
      <c r="B485" t="s">
        <v>5969</v>
      </c>
      <c r="C485" t="s">
        <v>1129</v>
      </c>
      <c r="D485" s="104" t="s">
        <v>1130</v>
      </c>
      <c r="E485" s="122">
        <v>42461</v>
      </c>
      <c r="F485" t="s">
        <v>57</v>
      </c>
      <c r="H485" t="s">
        <v>5970</v>
      </c>
    </row>
    <row r="486" spans="1:8">
      <c r="A486" t="s">
        <v>5887</v>
      </c>
      <c r="B486" t="s">
        <v>5971</v>
      </c>
      <c r="C486" t="s">
        <v>1131</v>
      </c>
      <c r="D486" s="104" t="s">
        <v>1132</v>
      </c>
      <c r="E486" s="122">
        <v>42648</v>
      </c>
      <c r="F486" t="s">
        <v>57</v>
      </c>
      <c r="H486" t="s">
        <v>5970</v>
      </c>
    </row>
    <row r="487" spans="1:8">
      <c r="A487" t="s">
        <v>5887</v>
      </c>
      <c r="B487" t="s">
        <v>5972</v>
      </c>
      <c r="C487" t="s">
        <v>1133</v>
      </c>
      <c r="D487" s="104" t="s">
        <v>1134</v>
      </c>
      <c r="E487" s="122">
        <v>41944</v>
      </c>
      <c r="F487" t="s">
        <v>57</v>
      </c>
      <c r="H487" t="s">
        <v>5970</v>
      </c>
    </row>
    <row r="488" spans="1:8">
      <c r="A488" t="s">
        <v>5887</v>
      </c>
      <c r="B488" t="s">
        <v>5973</v>
      </c>
      <c r="C488" t="s">
        <v>1135</v>
      </c>
      <c r="D488" s="104" t="s">
        <v>1136</v>
      </c>
      <c r="E488" s="122">
        <v>41508</v>
      </c>
      <c r="F488" t="s">
        <v>1137</v>
      </c>
      <c r="H488" t="s">
        <v>5970</v>
      </c>
    </row>
    <row r="489" spans="1:8">
      <c r="A489" t="s">
        <v>5887</v>
      </c>
      <c r="B489" t="s">
        <v>5974</v>
      </c>
      <c r="C489" t="s">
        <v>1138</v>
      </c>
      <c r="D489" s="104" t="s">
        <v>1139</v>
      </c>
      <c r="E489" s="122">
        <v>41913</v>
      </c>
      <c r="F489" t="s">
        <v>107</v>
      </c>
    </row>
    <row r="490" spans="1:8">
      <c r="A490" t="s">
        <v>5887</v>
      </c>
      <c r="B490" t="s">
        <v>5975</v>
      </c>
      <c r="C490" t="s">
        <v>1140</v>
      </c>
      <c r="D490" s="104" t="s">
        <v>1141</v>
      </c>
      <c r="E490" s="122">
        <v>42522</v>
      </c>
      <c r="F490" t="s">
        <v>57</v>
      </c>
      <c r="H490" t="s">
        <v>5976</v>
      </c>
    </row>
    <row r="491" spans="1:8">
      <c r="A491" t="s">
        <v>5887</v>
      </c>
      <c r="B491" t="s">
        <v>5977</v>
      </c>
      <c r="C491" t="s">
        <v>1142</v>
      </c>
      <c r="D491" s="104" t="s">
        <v>1143</v>
      </c>
      <c r="E491" s="122">
        <v>42826</v>
      </c>
      <c r="F491" t="s">
        <v>57</v>
      </c>
      <c r="H491" t="s">
        <v>5976</v>
      </c>
    </row>
    <row r="492" spans="1:8">
      <c r="A492" t="s">
        <v>5887</v>
      </c>
      <c r="B492" t="s">
        <v>5978</v>
      </c>
      <c r="C492" t="s">
        <v>1144</v>
      </c>
      <c r="D492" s="104" t="s">
        <v>1145</v>
      </c>
      <c r="E492" s="122">
        <v>42900</v>
      </c>
      <c r="F492" t="s">
        <v>176</v>
      </c>
      <c r="H492" t="s">
        <v>5976</v>
      </c>
    </row>
    <row r="493" spans="1:8">
      <c r="A493" t="s">
        <v>5887</v>
      </c>
      <c r="B493" t="s">
        <v>5979</v>
      </c>
      <c r="C493" t="s">
        <v>1146</v>
      </c>
      <c r="D493" s="104" t="s">
        <v>1147</v>
      </c>
      <c r="E493" s="122">
        <v>41107</v>
      </c>
      <c r="F493" t="s">
        <v>1148</v>
      </c>
      <c r="H493" t="s">
        <v>5976</v>
      </c>
    </row>
    <row r="494" spans="1:8">
      <c r="A494" t="s">
        <v>5887</v>
      </c>
      <c r="B494" t="s">
        <v>5980</v>
      </c>
      <c r="C494" t="s">
        <v>1149</v>
      </c>
      <c r="D494" s="104" t="s">
        <v>1150</v>
      </c>
      <c r="E494" s="122">
        <v>42718</v>
      </c>
      <c r="F494" t="s">
        <v>57</v>
      </c>
      <c r="H494" t="s">
        <v>5976</v>
      </c>
    </row>
    <row r="495" spans="1:8">
      <c r="A495" t="s">
        <v>5887</v>
      </c>
      <c r="B495" t="s">
        <v>5981</v>
      </c>
      <c r="C495" t="s">
        <v>1151</v>
      </c>
      <c r="D495" s="104" t="s">
        <v>1152</v>
      </c>
      <c r="E495" s="122">
        <v>42583</v>
      </c>
      <c r="F495" t="s">
        <v>57</v>
      </c>
      <c r="H495" t="s">
        <v>1152</v>
      </c>
    </row>
    <row r="496" spans="1:8">
      <c r="A496" t="s">
        <v>5887</v>
      </c>
      <c r="B496" t="s">
        <v>5982</v>
      </c>
      <c r="C496" t="s">
        <v>1153</v>
      </c>
      <c r="D496" s="104" t="s">
        <v>1154</v>
      </c>
      <c r="E496" s="122">
        <v>42738</v>
      </c>
      <c r="F496" t="s">
        <v>1137</v>
      </c>
      <c r="H496" t="s">
        <v>1152</v>
      </c>
    </row>
    <row r="497" spans="1:8">
      <c r="A497" t="s">
        <v>5887</v>
      </c>
      <c r="B497" t="s">
        <v>5983</v>
      </c>
      <c r="C497" t="s">
        <v>1155</v>
      </c>
      <c r="D497" s="104" t="s">
        <v>1156</v>
      </c>
      <c r="E497" s="122">
        <v>42710</v>
      </c>
      <c r="F497" t="s">
        <v>107</v>
      </c>
    </row>
    <row r="498" spans="1:8">
      <c r="A498" t="s">
        <v>5887</v>
      </c>
      <c r="B498" t="s">
        <v>5984</v>
      </c>
      <c r="C498" t="s">
        <v>1157</v>
      </c>
      <c r="D498" s="104" t="s">
        <v>957</v>
      </c>
      <c r="E498" s="122">
        <v>42614</v>
      </c>
      <c r="F498" t="s">
        <v>176</v>
      </c>
      <c r="H498" t="s">
        <v>5985</v>
      </c>
    </row>
    <row r="499" spans="1:8">
      <c r="A499" t="s">
        <v>5887</v>
      </c>
      <c r="B499" t="s">
        <v>5986</v>
      </c>
      <c r="C499" t="s">
        <v>1158</v>
      </c>
      <c r="D499" s="104" t="s">
        <v>1159</v>
      </c>
      <c r="E499" s="122" t="s">
        <v>1160</v>
      </c>
      <c r="F499" t="s">
        <v>176</v>
      </c>
      <c r="H499" t="s">
        <v>5985</v>
      </c>
    </row>
    <row r="500" spans="1:8">
      <c r="A500" t="s">
        <v>5887</v>
      </c>
      <c r="B500" t="s">
        <v>5987</v>
      </c>
      <c r="C500" t="s">
        <v>1161</v>
      </c>
      <c r="D500" s="104" t="s">
        <v>1031</v>
      </c>
      <c r="E500" s="122">
        <v>41821</v>
      </c>
      <c r="F500" t="s">
        <v>57</v>
      </c>
      <c r="H500" t="s">
        <v>5985</v>
      </c>
    </row>
    <row r="501" spans="1:8">
      <c r="A501" t="s">
        <v>5887</v>
      </c>
      <c r="B501" t="s">
        <v>5988</v>
      </c>
      <c r="C501" t="s">
        <v>1162</v>
      </c>
      <c r="D501" s="104" t="s">
        <v>1163</v>
      </c>
      <c r="E501" s="122">
        <v>42603</v>
      </c>
      <c r="F501" t="s">
        <v>57</v>
      </c>
      <c r="H501" t="s">
        <v>5985</v>
      </c>
    </row>
    <row r="502" spans="1:8">
      <c r="A502" t="s">
        <v>5887</v>
      </c>
      <c r="B502" t="s">
        <v>5989</v>
      </c>
      <c r="C502" t="s">
        <v>1164</v>
      </c>
      <c r="D502" s="104" t="s">
        <v>1165</v>
      </c>
      <c r="E502" s="122">
        <v>42732</v>
      </c>
      <c r="F502" t="s">
        <v>57</v>
      </c>
      <c r="H502" t="s">
        <v>5985</v>
      </c>
    </row>
    <row r="503" spans="1:8">
      <c r="A503" t="s">
        <v>5887</v>
      </c>
      <c r="B503" t="s">
        <v>5990</v>
      </c>
      <c r="C503" t="s">
        <v>1166</v>
      </c>
      <c r="D503" s="104" t="s">
        <v>1167</v>
      </c>
      <c r="E503" s="122">
        <v>42870</v>
      </c>
      <c r="F503" t="s">
        <v>57</v>
      </c>
      <c r="H503" t="s">
        <v>5985</v>
      </c>
    </row>
    <row r="504" spans="1:8">
      <c r="A504" t="s">
        <v>5887</v>
      </c>
      <c r="B504" t="s">
        <v>5991</v>
      </c>
      <c r="C504" t="s">
        <v>1168</v>
      </c>
      <c r="D504" s="104" t="s">
        <v>1169</v>
      </c>
      <c r="E504" s="122">
        <v>42720</v>
      </c>
      <c r="F504" t="s">
        <v>57</v>
      </c>
      <c r="H504" t="s">
        <v>5992</v>
      </c>
    </row>
    <row r="505" spans="1:8">
      <c r="A505" t="s">
        <v>5887</v>
      </c>
      <c r="B505" t="s">
        <v>5993</v>
      </c>
      <c r="C505" t="s">
        <v>1170</v>
      </c>
      <c r="D505" s="104" t="s">
        <v>1171</v>
      </c>
      <c r="E505" s="122">
        <v>42614</v>
      </c>
      <c r="F505" t="s">
        <v>57</v>
      </c>
      <c r="H505" t="s">
        <v>5992</v>
      </c>
    </row>
    <row r="506" spans="1:8">
      <c r="A506" t="s">
        <v>5887</v>
      </c>
      <c r="B506" t="s">
        <v>5994</v>
      </c>
      <c r="C506" t="s">
        <v>1172</v>
      </c>
      <c r="D506" s="104" t="s">
        <v>1173</v>
      </c>
      <c r="E506" s="122">
        <v>42126</v>
      </c>
      <c r="F506" t="s">
        <v>107</v>
      </c>
    </row>
    <row r="507" spans="1:8">
      <c r="A507" t="s">
        <v>5887</v>
      </c>
      <c r="B507" t="s">
        <v>5995</v>
      </c>
      <c r="C507" t="s">
        <v>1174</v>
      </c>
      <c r="D507" s="104" t="s">
        <v>1175</v>
      </c>
      <c r="E507" s="122" t="s">
        <v>1176</v>
      </c>
      <c r="F507" t="s">
        <v>57</v>
      </c>
      <c r="H507" t="s">
        <v>5996</v>
      </c>
    </row>
    <row r="508" spans="1:8">
      <c r="A508" t="s">
        <v>5887</v>
      </c>
      <c r="B508" t="s">
        <v>5997</v>
      </c>
      <c r="C508" t="s">
        <v>1177</v>
      </c>
      <c r="D508" s="104" t="s">
        <v>1178</v>
      </c>
      <c r="E508" s="122">
        <v>41463</v>
      </c>
      <c r="F508" t="s">
        <v>57</v>
      </c>
      <c r="H508" t="s">
        <v>5996</v>
      </c>
    </row>
    <row r="509" spans="1:8">
      <c r="A509" t="s">
        <v>5887</v>
      </c>
      <c r="B509" t="s">
        <v>5998</v>
      </c>
      <c r="C509" t="s">
        <v>1179</v>
      </c>
      <c r="D509" s="104" t="s">
        <v>1180</v>
      </c>
      <c r="E509" s="122">
        <v>42390</v>
      </c>
      <c r="F509" t="s">
        <v>1148</v>
      </c>
      <c r="H509" t="s">
        <v>5996</v>
      </c>
    </row>
    <row r="510" spans="1:8">
      <c r="A510" t="s">
        <v>5887</v>
      </c>
      <c r="B510" t="s">
        <v>5999</v>
      </c>
      <c r="C510" t="s">
        <v>1181</v>
      </c>
      <c r="D510" s="104" t="s">
        <v>1182</v>
      </c>
      <c r="E510" s="122">
        <v>42887</v>
      </c>
      <c r="F510" t="s">
        <v>176</v>
      </c>
      <c r="H510" t="s">
        <v>5996</v>
      </c>
    </row>
    <row r="511" spans="1:8">
      <c r="A511" t="s">
        <v>5887</v>
      </c>
      <c r="B511" t="s">
        <v>6000</v>
      </c>
      <c r="C511" t="s">
        <v>1183</v>
      </c>
      <c r="D511" s="104" t="s">
        <v>1184</v>
      </c>
      <c r="E511" s="122">
        <v>42552</v>
      </c>
      <c r="F511" t="s">
        <v>352</v>
      </c>
      <c r="H511" t="s">
        <v>6001</v>
      </c>
    </row>
    <row r="512" spans="1:8">
      <c r="A512" t="s">
        <v>5887</v>
      </c>
      <c r="B512" t="s">
        <v>6002</v>
      </c>
      <c r="C512" t="s">
        <v>1185</v>
      </c>
      <c r="D512" s="104" t="s">
        <v>1186</v>
      </c>
      <c r="E512" s="122">
        <v>42738</v>
      </c>
      <c r="F512" t="s">
        <v>57</v>
      </c>
      <c r="H512" t="s">
        <v>6001</v>
      </c>
    </row>
    <row r="513" spans="1:8">
      <c r="A513" t="s">
        <v>5887</v>
      </c>
      <c r="B513" t="s">
        <v>6003</v>
      </c>
      <c r="C513" t="s">
        <v>1187</v>
      </c>
      <c r="D513" s="104" t="s">
        <v>1188</v>
      </c>
      <c r="E513" s="122">
        <v>41368</v>
      </c>
      <c r="F513" t="s">
        <v>203</v>
      </c>
      <c r="H513" t="s">
        <v>5886</v>
      </c>
    </row>
    <row r="514" spans="1:8">
      <c r="A514" t="s">
        <v>5887</v>
      </c>
      <c r="B514" t="s">
        <v>6004</v>
      </c>
      <c r="C514" t="s">
        <v>1189</v>
      </c>
      <c r="D514" s="104" t="s">
        <v>1190</v>
      </c>
      <c r="E514" s="122">
        <v>42303</v>
      </c>
      <c r="F514" t="s">
        <v>107</v>
      </c>
    </row>
    <row r="515" spans="1:8">
      <c r="A515" t="s">
        <v>5887</v>
      </c>
      <c r="B515" t="s">
        <v>6005</v>
      </c>
      <c r="C515" t="s">
        <v>1191</v>
      </c>
      <c r="D515" s="104" t="s">
        <v>1192</v>
      </c>
      <c r="E515" s="122">
        <v>42875</v>
      </c>
      <c r="F515" t="s">
        <v>57</v>
      </c>
      <c r="H515" t="s">
        <v>6006</v>
      </c>
    </row>
    <row r="516" spans="1:8">
      <c r="A516" t="s">
        <v>5887</v>
      </c>
      <c r="B516" t="s">
        <v>6007</v>
      </c>
      <c r="C516" t="s">
        <v>1193</v>
      </c>
      <c r="D516" s="104" t="s">
        <v>1194</v>
      </c>
      <c r="E516" s="122">
        <v>42875</v>
      </c>
      <c r="F516" t="s">
        <v>57</v>
      </c>
      <c r="H516" t="s">
        <v>6006</v>
      </c>
    </row>
    <row r="517" spans="1:8">
      <c r="A517" t="s">
        <v>5887</v>
      </c>
      <c r="B517" t="s">
        <v>6008</v>
      </c>
      <c r="C517" t="s">
        <v>1195</v>
      </c>
      <c r="D517" s="104" t="s">
        <v>1196</v>
      </c>
      <c r="E517" s="122">
        <v>42896</v>
      </c>
      <c r="F517" t="s">
        <v>57</v>
      </c>
      <c r="H517" t="s">
        <v>6006</v>
      </c>
    </row>
    <row r="518" spans="1:8">
      <c r="A518" t="s">
        <v>5887</v>
      </c>
      <c r="B518" t="s">
        <v>6009</v>
      </c>
      <c r="C518" t="s">
        <v>1197</v>
      </c>
      <c r="D518" s="104" t="s">
        <v>1198</v>
      </c>
      <c r="E518" s="122">
        <v>42896</v>
      </c>
      <c r="F518" t="s">
        <v>57</v>
      </c>
      <c r="H518" t="s">
        <v>6006</v>
      </c>
    </row>
    <row r="519" spans="1:8">
      <c r="A519" t="s">
        <v>5887</v>
      </c>
      <c r="B519" t="s">
        <v>6010</v>
      </c>
      <c r="C519" t="s">
        <v>1199</v>
      </c>
      <c r="D519" s="104" t="s">
        <v>1200</v>
      </c>
      <c r="E519" s="122">
        <v>42875</v>
      </c>
      <c r="F519" t="s">
        <v>1137</v>
      </c>
      <c r="H519" t="s">
        <v>6006</v>
      </c>
    </row>
    <row r="520" spans="1:8">
      <c r="A520" t="s">
        <v>5887</v>
      </c>
      <c r="B520" t="s">
        <v>6011</v>
      </c>
      <c r="C520" t="s">
        <v>1201</v>
      </c>
      <c r="D520" s="104" t="s">
        <v>1202</v>
      </c>
      <c r="E520" s="122">
        <v>42014</v>
      </c>
      <c r="F520" t="s">
        <v>107</v>
      </c>
    </row>
    <row r="521" spans="1:8">
      <c r="A521" t="s">
        <v>5887</v>
      </c>
      <c r="B521" t="s">
        <v>6012</v>
      </c>
      <c r="C521" t="s">
        <v>1203</v>
      </c>
      <c r="D521" s="104" t="s">
        <v>1204</v>
      </c>
      <c r="E521" s="122">
        <v>42278</v>
      </c>
      <c r="F521" t="s">
        <v>57</v>
      </c>
      <c r="H521" t="s">
        <v>1828</v>
      </c>
    </row>
    <row r="522" spans="1:8">
      <c r="A522" t="s">
        <v>5887</v>
      </c>
      <c r="B522" t="s">
        <v>6013</v>
      </c>
      <c r="C522" t="s">
        <v>1205</v>
      </c>
      <c r="D522" s="104" t="s">
        <v>1206</v>
      </c>
      <c r="E522" s="122">
        <v>42145</v>
      </c>
      <c r="F522" t="s">
        <v>57</v>
      </c>
      <c r="H522" t="s">
        <v>1828</v>
      </c>
    </row>
    <row r="523" spans="1:8">
      <c r="A523" t="s">
        <v>5887</v>
      </c>
      <c r="B523" t="s">
        <v>6014</v>
      </c>
      <c r="C523" t="s">
        <v>1207</v>
      </c>
      <c r="D523" s="104" t="s">
        <v>1208</v>
      </c>
      <c r="E523" s="122">
        <v>42815</v>
      </c>
      <c r="F523" t="s">
        <v>57</v>
      </c>
      <c r="H523" t="s">
        <v>6015</v>
      </c>
    </row>
    <row r="524" spans="1:8">
      <c r="A524" t="s">
        <v>5887</v>
      </c>
      <c r="B524" t="s">
        <v>6016</v>
      </c>
      <c r="C524" t="s">
        <v>1209</v>
      </c>
      <c r="D524" s="104" t="s">
        <v>1210</v>
      </c>
      <c r="E524" s="122">
        <v>42849</v>
      </c>
      <c r="F524" t="s">
        <v>1137</v>
      </c>
      <c r="H524" t="s">
        <v>6015</v>
      </c>
    </row>
    <row r="525" spans="1:8">
      <c r="A525" t="s">
        <v>5887</v>
      </c>
      <c r="B525" t="s">
        <v>6017</v>
      </c>
      <c r="C525" t="s">
        <v>1211</v>
      </c>
      <c r="D525" s="104" t="s">
        <v>1212</v>
      </c>
      <c r="E525" s="122">
        <v>42852</v>
      </c>
      <c r="F525" t="s">
        <v>107</v>
      </c>
    </row>
    <row r="526" spans="1:8">
      <c r="A526" t="s">
        <v>5887</v>
      </c>
      <c r="B526" t="s">
        <v>6018</v>
      </c>
      <c r="C526" t="s">
        <v>1213</v>
      </c>
      <c r="D526" s="104" t="s">
        <v>1214</v>
      </c>
      <c r="E526" s="122" t="s">
        <v>1215</v>
      </c>
      <c r="F526" t="s">
        <v>57</v>
      </c>
      <c r="H526" t="s">
        <v>6019</v>
      </c>
    </row>
    <row r="527" spans="1:8">
      <c r="A527" t="s">
        <v>5887</v>
      </c>
      <c r="B527" t="s">
        <v>6020</v>
      </c>
      <c r="C527" t="s">
        <v>1216</v>
      </c>
      <c r="D527" s="104" t="s">
        <v>1217</v>
      </c>
      <c r="E527" s="122">
        <v>42857</v>
      </c>
      <c r="F527" t="s">
        <v>57</v>
      </c>
      <c r="H527" t="s">
        <v>6019</v>
      </c>
    </row>
    <row r="528" spans="1:8">
      <c r="A528" t="s">
        <v>5887</v>
      </c>
      <c r="B528" t="s">
        <v>6021</v>
      </c>
      <c r="C528" t="s">
        <v>1218</v>
      </c>
      <c r="D528" s="104" t="s">
        <v>1219</v>
      </c>
      <c r="E528" s="122">
        <v>42865</v>
      </c>
      <c r="F528" t="s">
        <v>57</v>
      </c>
      <c r="H528" t="s">
        <v>6019</v>
      </c>
    </row>
    <row r="529" spans="1:8">
      <c r="A529" t="s">
        <v>5887</v>
      </c>
      <c r="B529" t="s">
        <v>6022</v>
      </c>
      <c r="C529" t="s">
        <v>1220</v>
      </c>
      <c r="D529" s="104" t="s">
        <v>1221</v>
      </c>
      <c r="E529" s="122">
        <v>42801</v>
      </c>
      <c r="F529" t="s">
        <v>1137</v>
      </c>
      <c r="H529" t="s">
        <v>6019</v>
      </c>
    </row>
    <row r="530" spans="1:8">
      <c r="A530" t="s">
        <v>5887</v>
      </c>
      <c r="B530" t="s">
        <v>6023</v>
      </c>
      <c r="C530" t="s">
        <v>1222</v>
      </c>
      <c r="D530" s="104" t="s">
        <v>1223</v>
      </c>
      <c r="E530" s="122" t="s">
        <v>1224</v>
      </c>
      <c r="F530" t="s">
        <v>1137</v>
      </c>
      <c r="H530" t="s">
        <v>6024</v>
      </c>
    </row>
    <row r="531" spans="1:8">
      <c r="A531" t="s">
        <v>5887</v>
      </c>
      <c r="B531" t="s">
        <v>6025</v>
      </c>
      <c r="C531" t="s">
        <v>1225</v>
      </c>
      <c r="D531" s="104" t="s">
        <v>1226</v>
      </c>
      <c r="E531" s="122">
        <v>42896</v>
      </c>
      <c r="F531" t="s">
        <v>107</v>
      </c>
    </row>
    <row r="532" spans="1:8">
      <c r="A532" t="s">
        <v>5887</v>
      </c>
      <c r="B532" t="s">
        <v>6026</v>
      </c>
      <c r="C532" t="s">
        <v>1227</v>
      </c>
      <c r="D532" s="104" t="s">
        <v>1228</v>
      </c>
      <c r="E532" s="122">
        <v>42339</v>
      </c>
      <c r="F532" t="s">
        <v>57</v>
      </c>
      <c r="H532" t="s">
        <v>6027</v>
      </c>
    </row>
    <row r="533" spans="1:8">
      <c r="A533" t="s">
        <v>5887</v>
      </c>
      <c r="B533" t="s">
        <v>6028</v>
      </c>
      <c r="C533" t="s">
        <v>1229</v>
      </c>
      <c r="D533" s="104" t="s">
        <v>1230</v>
      </c>
      <c r="E533" s="122">
        <v>42552</v>
      </c>
      <c r="F533" t="s">
        <v>1137</v>
      </c>
      <c r="H533" t="s">
        <v>6027</v>
      </c>
    </row>
    <row r="534" spans="1:8">
      <c r="A534" t="s">
        <v>5887</v>
      </c>
      <c r="B534" t="s">
        <v>6029</v>
      </c>
      <c r="C534" t="s">
        <v>1231</v>
      </c>
      <c r="D534" s="104" t="s">
        <v>1232</v>
      </c>
      <c r="E534" s="122">
        <v>42604</v>
      </c>
      <c r="F534" t="s">
        <v>57</v>
      </c>
      <c r="H534" t="s">
        <v>6027</v>
      </c>
    </row>
    <row r="535" spans="1:8">
      <c r="A535" t="s">
        <v>5887</v>
      </c>
      <c r="B535" t="s">
        <v>6030</v>
      </c>
      <c r="C535" t="s">
        <v>1233</v>
      </c>
      <c r="D535" s="104" t="s">
        <v>1234</v>
      </c>
      <c r="E535" s="122">
        <v>42787</v>
      </c>
      <c r="F535" t="s">
        <v>57</v>
      </c>
      <c r="H535" t="s">
        <v>6031</v>
      </c>
    </row>
    <row r="536" spans="1:8">
      <c r="A536" t="s">
        <v>5887</v>
      </c>
      <c r="B536" t="s">
        <v>6032</v>
      </c>
      <c r="C536" t="s">
        <v>1235</v>
      </c>
      <c r="D536" s="104" t="s">
        <v>1236</v>
      </c>
      <c r="E536" s="122">
        <v>41918</v>
      </c>
      <c r="F536" t="s">
        <v>57</v>
      </c>
      <c r="H536" t="s">
        <v>6033</v>
      </c>
    </row>
    <row r="537" spans="1:8">
      <c r="A537" t="s">
        <v>5887</v>
      </c>
      <c r="B537" t="s">
        <v>6034</v>
      </c>
      <c r="C537" t="s">
        <v>1237</v>
      </c>
      <c r="D537" s="104" t="s">
        <v>1238</v>
      </c>
      <c r="E537" s="122">
        <v>42065</v>
      </c>
      <c r="F537" t="s">
        <v>57</v>
      </c>
      <c r="H537" t="s">
        <v>6033</v>
      </c>
    </row>
    <row r="538" spans="1:8">
      <c r="A538" t="s">
        <v>5887</v>
      </c>
      <c r="B538" t="s">
        <v>6035</v>
      </c>
      <c r="C538" t="s">
        <v>1239</v>
      </c>
      <c r="D538" s="104" t="s">
        <v>1240</v>
      </c>
      <c r="E538" s="122">
        <v>42642</v>
      </c>
      <c r="F538" t="s">
        <v>107</v>
      </c>
    </row>
    <row r="539" spans="1:8">
      <c r="A539" t="s">
        <v>5887</v>
      </c>
      <c r="B539" t="s">
        <v>6036</v>
      </c>
      <c r="C539" t="s">
        <v>1241</v>
      </c>
      <c r="D539" s="104" t="s">
        <v>1242</v>
      </c>
      <c r="E539" s="122" t="s">
        <v>1243</v>
      </c>
      <c r="F539" t="s">
        <v>57</v>
      </c>
      <c r="H539" t="s">
        <v>6037</v>
      </c>
    </row>
    <row r="540" spans="1:8">
      <c r="A540" t="s">
        <v>5887</v>
      </c>
      <c r="B540" t="s">
        <v>6038</v>
      </c>
      <c r="C540" t="s">
        <v>1244</v>
      </c>
      <c r="D540" s="104" t="s">
        <v>1245</v>
      </c>
      <c r="E540" s="122">
        <v>42846</v>
      </c>
      <c r="F540" t="s">
        <v>57</v>
      </c>
      <c r="H540" t="s">
        <v>6039</v>
      </c>
    </row>
    <row r="541" spans="1:8">
      <c r="A541" t="s">
        <v>5887</v>
      </c>
      <c r="B541" t="s">
        <v>6040</v>
      </c>
      <c r="C541" t="s">
        <v>1246</v>
      </c>
      <c r="D541" s="104" t="s">
        <v>1247</v>
      </c>
      <c r="E541" s="122">
        <v>42604</v>
      </c>
      <c r="F541" t="s">
        <v>1137</v>
      </c>
      <c r="H541" t="s">
        <v>6039</v>
      </c>
    </row>
    <row r="542" spans="1:8">
      <c r="A542" t="s">
        <v>5887</v>
      </c>
      <c r="B542" t="s">
        <v>6041</v>
      </c>
      <c r="C542" t="s">
        <v>1248</v>
      </c>
      <c r="D542" s="104" t="s">
        <v>1249</v>
      </c>
      <c r="E542" s="122">
        <v>42115</v>
      </c>
      <c r="F542" t="s">
        <v>57</v>
      </c>
      <c r="H542" t="s">
        <v>6042</v>
      </c>
    </row>
    <row r="543" spans="1:8">
      <c r="A543" t="s">
        <v>5887</v>
      </c>
      <c r="B543" t="s">
        <v>6043</v>
      </c>
      <c r="C543" t="s">
        <v>1250</v>
      </c>
      <c r="D543" s="104" t="s">
        <v>1251</v>
      </c>
      <c r="E543" s="122">
        <v>42826</v>
      </c>
      <c r="F543" t="s">
        <v>57</v>
      </c>
      <c r="H543" t="s">
        <v>6042</v>
      </c>
    </row>
    <row r="544" spans="1:8">
      <c r="A544" t="s">
        <v>5887</v>
      </c>
      <c r="B544" t="s">
        <v>6044</v>
      </c>
      <c r="C544" t="s">
        <v>1252</v>
      </c>
      <c r="D544" s="104" t="s">
        <v>1253</v>
      </c>
      <c r="E544" s="122">
        <v>41442</v>
      </c>
      <c r="F544" t="s">
        <v>107</v>
      </c>
    </row>
    <row r="545" spans="1:8">
      <c r="A545" t="s">
        <v>5887</v>
      </c>
      <c r="B545" t="s">
        <v>6045</v>
      </c>
      <c r="C545" t="s">
        <v>1254</v>
      </c>
      <c r="D545" s="104" t="s">
        <v>1255</v>
      </c>
      <c r="E545" s="122">
        <v>42826</v>
      </c>
      <c r="F545" t="s">
        <v>57</v>
      </c>
      <c r="H545" t="s">
        <v>6046</v>
      </c>
    </row>
    <row r="546" spans="1:8">
      <c r="A546" t="s">
        <v>5887</v>
      </c>
      <c r="B546" t="s">
        <v>6047</v>
      </c>
      <c r="C546" t="s">
        <v>1256</v>
      </c>
      <c r="D546" s="104" t="s">
        <v>1257</v>
      </c>
      <c r="E546" s="122">
        <v>42814</v>
      </c>
      <c r="F546" t="s">
        <v>57</v>
      </c>
      <c r="H546" t="s">
        <v>6046</v>
      </c>
    </row>
    <row r="547" spans="1:8">
      <c r="A547" t="s">
        <v>5887</v>
      </c>
      <c r="B547" t="s">
        <v>6048</v>
      </c>
      <c r="C547" t="s">
        <v>1258</v>
      </c>
      <c r="D547" s="104" t="s">
        <v>1259</v>
      </c>
      <c r="E547" s="122">
        <v>42881</v>
      </c>
      <c r="F547" t="s">
        <v>57</v>
      </c>
      <c r="H547" t="s">
        <v>6046</v>
      </c>
    </row>
    <row r="548" spans="1:8">
      <c r="A548" t="s">
        <v>5887</v>
      </c>
      <c r="B548" t="s">
        <v>6049</v>
      </c>
      <c r="C548" t="s">
        <v>1260</v>
      </c>
      <c r="D548" s="104" t="s">
        <v>1261</v>
      </c>
      <c r="E548" s="122">
        <v>42493</v>
      </c>
      <c r="F548" t="s">
        <v>57</v>
      </c>
      <c r="H548" t="s">
        <v>6046</v>
      </c>
    </row>
    <row r="549" spans="1:8">
      <c r="A549" t="s">
        <v>5887</v>
      </c>
      <c r="B549" t="s">
        <v>6050</v>
      </c>
      <c r="C549" t="s">
        <v>1262</v>
      </c>
      <c r="D549" s="104" t="s">
        <v>1263</v>
      </c>
      <c r="E549" s="122">
        <v>41677</v>
      </c>
      <c r="F549" t="s">
        <v>57</v>
      </c>
      <c r="H549" t="s">
        <v>6046</v>
      </c>
    </row>
    <row r="550" spans="1:8">
      <c r="A550" t="s">
        <v>5887</v>
      </c>
      <c r="B550" t="s">
        <v>6051</v>
      </c>
      <c r="C550" t="s">
        <v>1264</v>
      </c>
      <c r="D550" s="104" t="s">
        <v>1265</v>
      </c>
      <c r="E550" s="122">
        <v>42255</v>
      </c>
      <c r="F550" t="s">
        <v>176</v>
      </c>
      <c r="H550" t="s">
        <v>6046</v>
      </c>
    </row>
    <row r="551" spans="1:8">
      <c r="A551" t="s">
        <v>5887</v>
      </c>
      <c r="B551" t="s">
        <v>6052</v>
      </c>
      <c r="C551" t="s">
        <v>1266</v>
      </c>
      <c r="D551" s="104" t="s">
        <v>1267</v>
      </c>
      <c r="E551" s="122">
        <v>41397</v>
      </c>
      <c r="F551" t="s">
        <v>176</v>
      </c>
      <c r="H551" t="s">
        <v>6046</v>
      </c>
    </row>
    <row r="552" spans="1:8">
      <c r="A552" t="s">
        <v>5887</v>
      </c>
      <c r="B552" t="s">
        <v>6053</v>
      </c>
      <c r="C552" t="s">
        <v>1268</v>
      </c>
      <c r="D552" s="104" t="s">
        <v>1269</v>
      </c>
      <c r="E552" s="122">
        <v>42894</v>
      </c>
      <c r="F552" t="s">
        <v>57</v>
      </c>
      <c r="H552" t="s">
        <v>6054</v>
      </c>
    </row>
    <row r="553" spans="1:8">
      <c r="A553" t="s">
        <v>5759</v>
      </c>
      <c r="B553" t="s">
        <v>6055</v>
      </c>
      <c r="C553" t="s">
        <v>1270</v>
      </c>
      <c r="D553" s="104" t="s">
        <v>1271</v>
      </c>
      <c r="E553" s="122">
        <v>42065</v>
      </c>
      <c r="F553" t="s">
        <v>203</v>
      </c>
      <c r="H553" t="s">
        <v>6056</v>
      </c>
    </row>
    <row r="554" spans="1:8">
      <c r="A554" t="s">
        <v>5887</v>
      </c>
      <c r="B554" t="s">
        <v>6057</v>
      </c>
      <c r="C554" t="s">
        <v>1272</v>
      </c>
      <c r="D554" s="104" t="s">
        <v>1273</v>
      </c>
      <c r="E554" s="122">
        <v>42901</v>
      </c>
      <c r="F554" t="s">
        <v>107</v>
      </c>
    </row>
    <row r="555" spans="1:8">
      <c r="A555" t="s">
        <v>5887</v>
      </c>
      <c r="B555" t="s">
        <v>6058</v>
      </c>
      <c r="C555" t="s">
        <v>1274</v>
      </c>
      <c r="D555" s="104" t="s">
        <v>1275</v>
      </c>
      <c r="E555" s="122">
        <v>42810</v>
      </c>
      <c r="F555" t="s">
        <v>57</v>
      </c>
      <c r="H555" t="s">
        <v>6059</v>
      </c>
    </row>
    <row r="556" spans="1:8">
      <c r="A556" t="s">
        <v>5887</v>
      </c>
      <c r="B556" t="s">
        <v>6060</v>
      </c>
      <c r="C556" t="s">
        <v>1276</v>
      </c>
      <c r="D556" s="104" t="s">
        <v>1277</v>
      </c>
      <c r="E556" s="122">
        <v>42846</v>
      </c>
      <c r="F556" t="s">
        <v>57</v>
      </c>
      <c r="H556" t="s">
        <v>6059</v>
      </c>
    </row>
    <row r="557" spans="1:8">
      <c r="A557" t="s">
        <v>5887</v>
      </c>
      <c r="B557" t="s">
        <v>6061</v>
      </c>
      <c r="C557" t="s">
        <v>1278</v>
      </c>
      <c r="D557" s="104" t="s">
        <v>1279</v>
      </c>
      <c r="E557" s="122">
        <v>42278</v>
      </c>
      <c r="F557" t="s">
        <v>1137</v>
      </c>
      <c r="H557" t="s">
        <v>6059</v>
      </c>
    </row>
    <row r="558" spans="1:8">
      <c r="A558" t="s">
        <v>5887</v>
      </c>
      <c r="B558" t="s">
        <v>6062</v>
      </c>
      <c r="C558" t="s">
        <v>1280</v>
      </c>
      <c r="D558" s="104" t="s">
        <v>1281</v>
      </c>
      <c r="E558" s="122">
        <v>42901</v>
      </c>
      <c r="F558" t="s">
        <v>107</v>
      </c>
    </row>
    <row r="559" spans="1:8">
      <c r="A559" t="s">
        <v>5887</v>
      </c>
      <c r="B559" t="s">
        <v>6063</v>
      </c>
      <c r="C559" t="s">
        <v>1282</v>
      </c>
      <c r="D559" s="104" t="s">
        <v>1283</v>
      </c>
      <c r="E559" s="122">
        <v>42900</v>
      </c>
      <c r="F559" t="s">
        <v>57</v>
      </c>
      <c r="H559" t="s">
        <v>6064</v>
      </c>
    </row>
    <row r="560" spans="1:8">
      <c r="A560" t="s">
        <v>5887</v>
      </c>
      <c r="B560" t="s">
        <v>6065</v>
      </c>
      <c r="C560" t="s">
        <v>1284</v>
      </c>
      <c r="D560" s="104" t="s">
        <v>1285</v>
      </c>
      <c r="E560" s="122">
        <v>42900</v>
      </c>
      <c r="F560" t="s">
        <v>57</v>
      </c>
      <c r="H560" t="s">
        <v>6064</v>
      </c>
    </row>
    <row r="561" spans="1:8">
      <c r="A561" t="s">
        <v>5887</v>
      </c>
      <c r="B561" t="s">
        <v>6066</v>
      </c>
      <c r="C561" t="s">
        <v>1286</v>
      </c>
      <c r="D561" s="104" t="s">
        <v>1287</v>
      </c>
      <c r="E561" s="122">
        <v>42900</v>
      </c>
      <c r="F561" t="s">
        <v>1137</v>
      </c>
      <c r="H561" t="s">
        <v>6064</v>
      </c>
    </row>
    <row r="562" spans="1:8">
      <c r="A562" t="s">
        <v>5887</v>
      </c>
      <c r="B562" t="s">
        <v>6067</v>
      </c>
      <c r="C562" t="s">
        <v>1288</v>
      </c>
      <c r="D562" s="104" t="s">
        <v>1289</v>
      </c>
      <c r="E562" s="122">
        <v>42895</v>
      </c>
      <c r="F562" t="s">
        <v>107</v>
      </c>
    </row>
    <row r="563" spans="1:8">
      <c r="A563" t="s">
        <v>5887</v>
      </c>
      <c r="B563" t="s">
        <v>6068</v>
      </c>
      <c r="C563" t="s">
        <v>1290</v>
      </c>
      <c r="D563" s="104" t="s">
        <v>538</v>
      </c>
      <c r="E563" s="122">
        <v>42896</v>
      </c>
      <c r="F563" t="s">
        <v>57</v>
      </c>
      <c r="H563" t="s">
        <v>6069</v>
      </c>
    </row>
    <row r="564" spans="1:8">
      <c r="A564" t="s">
        <v>5887</v>
      </c>
      <c r="B564" t="s">
        <v>6070</v>
      </c>
      <c r="C564" t="s">
        <v>1291</v>
      </c>
      <c r="D564" s="104" t="s">
        <v>1292</v>
      </c>
      <c r="E564" s="122">
        <v>42870</v>
      </c>
      <c r="F564" t="s">
        <v>57</v>
      </c>
      <c r="H564" t="s">
        <v>6069</v>
      </c>
    </row>
    <row r="565" spans="1:8">
      <c r="A565" t="s">
        <v>5887</v>
      </c>
      <c r="B565" t="s">
        <v>6071</v>
      </c>
      <c r="C565" t="s">
        <v>1293</v>
      </c>
      <c r="D565" s="104" t="s">
        <v>1294</v>
      </c>
      <c r="E565" s="122">
        <v>42887</v>
      </c>
      <c r="F565" t="s">
        <v>194</v>
      </c>
      <c r="H565" t="s">
        <v>6069</v>
      </c>
    </row>
    <row r="566" spans="1:8">
      <c r="A566" t="s">
        <v>5887</v>
      </c>
      <c r="B566" t="s">
        <v>6072</v>
      </c>
      <c r="C566" t="s">
        <v>1295</v>
      </c>
      <c r="D566" s="104" t="s">
        <v>1296</v>
      </c>
      <c r="E566" s="122">
        <v>42878</v>
      </c>
      <c r="F566" t="s">
        <v>1137</v>
      </c>
      <c r="H566" t="s">
        <v>6069</v>
      </c>
    </row>
    <row r="567" spans="1:8">
      <c r="A567" t="s">
        <v>5887</v>
      </c>
      <c r="B567" t="s">
        <v>6073</v>
      </c>
      <c r="C567" t="s">
        <v>1297</v>
      </c>
      <c r="D567" s="104" t="s">
        <v>1298</v>
      </c>
      <c r="E567" s="122">
        <v>42900</v>
      </c>
      <c r="F567" t="s">
        <v>107</v>
      </c>
    </row>
    <row r="568" spans="1:8">
      <c r="A568" t="s">
        <v>5887</v>
      </c>
      <c r="B568" t="s">
        <v>6074</v>
      </c>
      <c r="C568" t="s">
        <v>1299</v>
      </c>
      <c r="D568" s="104" t="s">
        <v>1300</v>
      </c>
      <c r="E568" s="122">
        <v>42590</v>
      </c>
      <c r="F568" t="s">
        <v>57</v>
      </c>
      <c r="H568" t="s">
        <v>6075</v>
      </c>
    </row>
    <row r="569" spans="1:8">
      <c r="A569" t="s">
        <v>5887</v>
      </c>
      <c r="B569" t="s">
        <v>6076</v>
      </c>
      <c r="C569" t="s">
        <v>1301</v>
      </c>
      <c r="D569" s="104" t="s">
        <v>1302</v>
      </c>
      <c r="E569" s="122">
        <v>42596</v>
      </c>
      <c r="F569" t="s">
        <v>1137</v>
      </c>
      <c r="H569" t="s">
        <v>6075</v>
      </c>
    </row>
    <row r="570" spans="1:8">
      <c r="A570" t="s">
        <v>5887</v>
      </c>
      <c r="B570" t="s">
        <v>6077</v>
      </c>
      <c r="C570" t="s">
        <v>1303</v>
      </c>
      <c r="D570" s="104" t="s">
        <v>1304</v>
      </c>
      <c r="E570" s="122">
        <v>41641</v>
      </c>
      <c r="F570" t="s">
        <v>57</v>
      </c>
      <c r="H570" t="s">
        <v>6078</v>
      </c>
    </row>
    <row r="571" spans="1:8">
      <c r="A571" t="s">
        <v>5887</v>
      </c>
      <c r="B571" t="s">
        <v>6079</v>
      </c>
      <c r="C571" t="s">
        <v>1305</v>
      </c>
      <c r="D571" s="104" t="s">
        <v>1306</v>
      </c>
      <c r="E571" s="122">
        <v>42637</v>
      </c>
      <c r="F571" t="s">
        <v>57</v>
      </c>
      <c r="H571" t="s">
        <v>6078</v>
      </c>
    </row>
    <row r="572" spans="1:8">
      <c r="A572" t="s">
        <v>5887</v>
      </c>
      <c r="B572" t="s">
        <v>6080</v>
      </c>
      <c r="C572" t="s">
        <v>1307</v>
      </c>
      <c r="D572" s="104" t="s">
        <v>1308</v>
      </c>
      <c r="E572" s="122">
        <v>42634</v>
      </c>
      <c r="F572" t="s">
        <v>1137</v>
      </c>
      <c r="H572" t="s">
        <v>6078</v>
      </c>
    </row>
    <row r="573" spans="1:8">
      <c r="A573" t="s">
        <v>5887</v>
      </c>
      <c r="B573" t="s">
        <v>6081</v>
      </c>
      <c r="C573" t="s">
        <v>1309</v>
      </c>
      <c r="D573" s="104" t="s">
        <v>1310</v>
      </c>
      <c r="E573" s="122">
        <v>42881</v>
      </c>
      <c r="F573" t="s">
        <v>1137</v>
      </c>
      <c r="H573" t="s">
        <v>6078</v>
      </c>
    </row>
    <row r="574" spans="1:8">
      <c r="A574" t="s">
        <v>5887</v>
      </c>
      <c r="B574" t="s">
        <v>6082</v>
      </c>
      <c r="C574" t="s">
        <v>1311</v>
      </c>
      <c r="D574" s="104" t="s">
        <v>1312</v>
      </c>
      <c r="E574" s="122">
        <v>42623</v>
      </c>
      <c r="F574" t="s">
        <v>107</v>
      </c>
    </row>
    <row r="575" spans="1:8">
      <c r="A575" t="s">
        <v>5887</v>
      </c>
      <c r="B575" t="s">
        <v>6083</v>
      </c>
      <c r="C575" t="s">
        <v>1313</v>
      </c>
      <c r="D575" s="104" t="s">
        <v>1314</v>
      </c>
      <c r="E575" s="122">
        <v>42775</v>
      </c>
      <c r="F575" t="s">
        <v>57</v>
      </c>
      <c r="H575" t="s">
        <v>6084</v>
      </c>
    </row>
    <row r="576" spans="1:8">
      <c r="A576" t="s">
        <v>5887</v>
      </c>
      <c r="B576" t="s">
        <v>6085</v>
      </c>
      <c r="C576" t="s">
        <v>1315</v>
      </c>
      <c r="D576" s="104" t="s">
        <v>1316</v>
      </c>
      <c r="E576" s="122">
        <v>42775</v>
      </c>
      <c r="F576" t="s">
        <v>1137</v>
      </c>
      <c r="H576" t="s">
        <v>6084</v>
      </c>
    </row>
    <row r="577" spans="1:8">
      <c r="A577" t="s">
        <v>5887</v>
      </c>
      <c r="B577" t="s">
        <v>6086</v>
      </c>
      <c r="C577" t="s">
        <v>1317</v>
      </c>
      <c r="D577" s="104" t="s">
        <v>1318</v>
      </c>
      <c r="E577" s="122">
        <v>42846</v>
      </c>
      <c r="F577" t="s">
        <v>57</v>
      </c>
      <c r="H577" t="s">
        <v>6087</v>
      </c>
    </row>
    <row r="578" spans="1:8">
      <c r="A578" t="s">
        <v>5887</v>
      </c>
      <c r="B578" t="s">
        <v>6088</v>
      </c>
      <c r="C578" t="s">
        <v>1319</v>
      </c>
      <c r="D578" s="104" t="s">
        <v>1320</v>
      </c>
      <c r="E578" s="122">
        <v>42846</v>
      </c>
      <c r="F578" t="s">
        <v>1137</v>
      </c>
      <c r="H578" t="s">
        <v>6087</v>
      </c>
    </row>
    <row r="579" spans="1:8">
      <c r="A579" t="s">
        <v>5887</v>
      </c>
      <c r="B579" t="s">
        <v>6089</v>
      </c>
      <c r="C579" t="s">
        <v>1321</v>
      </c>
      <c r="D579" s="104" t="s">
        <v>1322</v>
      </c>
      <c r="E579" s="122">
        <v>42832</v>
      </c>
      <c r="F579" t="s">
        <v>352</v>
      </c>
      <c r="H579" t="s">
        <v>6090</v>
      </c>
    </row>
    <row r="580" spans="1:8">
      <c r="A580" t="s">
        <v>5887</v>
      </c>
      <c r="B580" t="s">
        <v>6091</v>
      </c>
      <c r="C580" t="s">
        <v>1323</v>
      </c>
      <c r="D580" s="104" t="s">
        <v>1324</v>
      </c>
      <c r="E580" s="122">
        <v>42738</v>
      </c>
      <c r="F580" t="s">
        <v>1137</v>
      </c>
      <c r="H580" t="s">
        <v>6090</v>
      </c>
    </row>
    <row r="581" spans="1:8">
      <c r="A581" t="s">
        <v>5887</v>
      </c>
      <c r="B581" t="s">
        <v>6092</v>
      </c>
      <c r="C581" t="s">
        <v>1325</v>
      </c>
      <c r="D581" s="104" t="s">
        <v>1326</v>
      </c>
      <c r="E581" s="122" t="s">
        <v>1327</v>
      </c>
      <c r="F581" t="s">
        <v>352</v>
      </c>
      <c r="H581" t="s">
        <v>6093</v>
      </c>
    </row>
    <row r="582" spans="1:8">
      <c r="A582" t="s">
        <v>58</v>
      </c>
      <c r="B582" t="s">
        <v>6094</v>
      </c>
      <c r="C582" t="s">
        <v>1328</v>
      </c>
      <c r="D582" s="104" t="s">
        <v>1329</v>
      </c>
      <c r="E582" s="122">
        <v>42846</v>
      </c>
      <c r="F582" t="s">
        <v>22</v>
      </c>
      <c r="H582" t="s">
        <v>6095</v>
      </c>
    </row>
    <row r="583" spans="1:8">
      <c r="A583" t="s">
        <v>58</v>
      </c>
      <c r="B583" t="s">
        <v>6096</v>
      </c>
      <c r="C583" t="s">
        <v>1330</v>
      </c>
      <c r="D583" s="104" t="s">
        <v>1331</v>
      </c>
      <c r="E583" s="122">
        <v>41974</v>
      </c>
      <c r="F583" t="s">
        <v>13</v>
      </c>
      <c r="H583" t="s">
        <v>6095</v>
      </c>
    </row>
    <row r="584" spans="1:8">
      <c r="A584" t="s">
        <v>58</v>
      </c>
      <c r="B584" t="s">
        <v>6097</v>
      </c>
      <c r="C584" t="s">
        <v>1332</v>
      </c>
      <c r="D584" s="104" t="s">
        <v>1333</v>
      </c>
      <c r="E584" s="122">
        <v>41425</v>
      </c>
      <c r="F584" t="s">
        <v>15</v>
      </c>
      <c r="H584" t="s">
        <v>4735</v>
      </c>
    </row>
    <row r="585" spans="1:8">
      <c r="A585" t="s">
        <v>58</v>
      </c>
      <c r="B585" t="s">
        <v>6098</v>
      </c>
      <c r="C585" t="s">
        <v>44</v>
      </c>
      <c r="D585" s="104" t="s">
        <v>1334</v>
      </c>
      <c r="E585" s="122">
        <v>42030</v>
      </c>
      <c r="F585" t="s">
        <v>15</v>
      </c>
      <c r="H585" t="s">
        <v>4735</v>
      </c>
    </row>
    <row r="586" spans="1:8">
      <c r="A586" t="s">
        <v>58</v>
      </c>
      <c r="B586" t="s">
        <v>6099</v>
      </c>
      <c r="C586" t="s">
        <v>45</v>
      </c>
      <c r="D586" s="104" t="s">
        <v>26</v>
      </c>
      <c r="E586" s="122">
        <v>42208</v>
      </c>
      <c r="F586" t="s">
        <v>15</v>
      </c>
      <c r="H586" t="s">
        <v>6095</v>
      </c>
    </row>
    <row r="587" spans="1:8">
      <c r="A587" t="s">
        <v>58</v>
      </c>
      <c r="B587" t="s">
        <v>6100</v>
      </c>
      <c r="C587" t="s">
        <v>1335</v>
      </c>
      <c r="D587" s="104" t="s">
        <v>1336</v>
      </c>
      <c r="E587" s="122">
        <v>42208</v>
      </c>
      <c r="F587" t="s">
        <v>15</v>
      </c>
      <c r="H587" t="s">
        <v>6095</v>
      </c>
    </row>
    <row r="588" spans="1:8">
      <c r="A588" t="s">
        <v>58</v>
      </c>
      <c r="B588" t="s">
        <v>6101</v>
      </c>
      <c r="C588" t="s">
        <v>1337</v>
      </c>
      <c r="D588" s="104" t="s">
        <v>17</v>
      </c>
      <c r="E588" s="122">
        <v>41334</v>
      </c>
      <c r="F588" t="s">
        <v>15</v>
      </c>
      <c r="H588" t="s">
        <v>4735</v>
      </c>
    </row>
    <row r="589" spans="1:8">
      <c r="A589" t="s">
        <v>58</v>
      </c>
      <c r="B589" t="s">
        <v>6102</v>
      </c>
      <c r="C589" t="s">
        <v>1338</v>
      </c>
      <c r="D589" s="104" t="s">
        <v>1339</v>
      </c>
      <c r="E589" s="122">
        <v>42653</v>
      </c>
      <c r="F589" t="s">
        <v>15</v>
      </c>
      <c r="H589" t="s">
        <v>4735</v>
      </c>
    </row>
    <row r="590" spans="1:8">
      <c r="A590" t="s">
        <v>58</v>
      </c>
      <c r="B590" t="s">
        <v>6103</v>
      </c>
      <c r="C590" t="s">
        <v>1340</v>
      </c>
      <c r="D590" s="104" t="s">
        <v>1341</v>
      </c>
      <c r="E590" s="122">
        <v>41446</v>
      </c>
      <c r="F590" t="s">
        <v>13</v>
      </c>
      <c r="H590" t="s">
        <v>4735</v>
      </c>
    </row>
    <row r="591" spans="1:8">
      <c r="A591" t="s">
        <v>58</v>
      </c>
      <c r="B591" t="s">
        <v>6104</v>
      </c>
      <c r="C591" t="s">
        <v>1342</v>
      </c>
      <c r="D591" s="104" t="s">
        <v>1343</v>
      </c>
      <c r="E591" s="122">
        <v>42475</v>
      </c>
      <c r="F591" t="s">
        <v>15</v>
      </c>
      <c r="H591" t="s">
        <v>6095</v>
      </c>
    </row>
    <row r="592" spans="1:8">
      <c r="A592" t="s">
        <v>58</v>
      </c>
      <c r="B592" t="s">
        <v>6105</v>
      </c>
      <c r="C592" t="s">
        <v>1344</v>
      </c>
      <c r="D592" s="104" t="s">
        <v>94</v>
      </c>
      <c r="E592" s="122">
        <v>42555</v>
      </c>
      <c r="F592" t="s">
        <v>15</v>
      </c>
      <c r="H592" t="s">
        <v>6095</v>
      </c>
    </row>
    <row r="593" spans="1:8">
      <c r="A593" t="s">
        <v>58</v>
      </c>
      <c r="B593" t="s">
        <v>6106</v>
      </c>
      <c r="C593" t="s">
        <v>1345</v>
      </c>
      <c r="D593" s="104" t="s">
        <v>40</v>
      </c>
      <c r="E593" s="122">
        <v>42858</v>
      </c>
      <c r="F593" t="s">
        <v>15</v>
      </c>
      <c r="H593" t="s">
        <v>6095</v>
      </c>
    </row>
    <row r="594" spans="1:8">
      <c r="A594" t="s">
        <v>58</v>
      </c>
      <c r="B594" t="s">
        <v>6107</v>
      </c>
      <c r="C594" t="s">
        <v>1346</v>
      </c>
      <c r="D594" s="104" t="s">
        <v>1347</v>
      </c>
      <c r="E594" s="122">
        <v>42852</v>
      </c>
      <c r="F594" t="s">
        <v>13</v>
      </c>
      <c r="H594" t="s">
        <v>6095</v>
      </c>
    </row>
    <row r="595" spans="1:8">
      <c r="A595" t="s">
        <v>58</v>
      </c>
      <c r="B595" t="s">
        <v>6108</v>
      </c>
      <c r="C595" t="s">
        <v>1348</v>
      </c>
      <c r="D595" s="104" t="s">
        <v>18</v>
      </c>
      <c r="E595" s="122">
        <v>40969</v>
      </c>
      <c r="F595" t="s">
        <v>15</v>
      </c>
      <c r="H595" t="s">
        <v>6095</v>
      </c>
    </row>
    <row r="596" spans="1:8">
      <c r="A596" t="s">
        <v>58</v>
      </c>
      <c r="B596" t="s">
        <v>6109</v>
      </c>
      <c r="C596" t="s">
        <v>1349</v>
      </c>
      <c r="D596" s="104" t="s">
        <v>1076</v>
      </c>
      <c r="E596" s="122">
        <v>42679</v>
      </c>
      <c r="F596" t="s">
        <v>15</v>
      </c>
      <c r="H596" t="s">
        <v>6095</v>
      </c>
    </row>
    <row r="597" spans="1:8">
      <c r="A597" t="s">
        <v>58</v>
      </c>
      <c r="B597" t="s">
        <v>6110</v>
      </c>
      <c r="C597" t="s">
        <v>1350</v>
      </c>
      <c r="D597" s="104" t="s">
        <v>19</v>
      </c>
      <c r="E597" s="122">
        <v>41354</v>
      </c>
      <c r="F597" t="s">
        <v>15</v>
      </c>
      <c r="H597" t="s">
        <v>6095</v>
      </c>
    </row>
    <row r="598" spans="1:8">
      <c r="A598" t="s">
        <v>58</v>
      </c>
      <c r="B598" t="s">
        <v>6111</v>
      </c>
      <c r="C598" t="s">
        <v>1351</v>
      </c>
      <c r="D598" s="104" t="s">
        <v>1352</v>
      </c>
      <c r="E598" s="122">
        <v>41965</v>
      </c>
      <c r="F598" t="s">
        <v>15</v>
      </c>
      <c r="H598" t="s">
        <v>6095</v>
      </c>
    </row>
    <row r="599" spans="1:8">
      <c r="A599" t="s">
        <v>58</v>
      </c>
      <c r="B599" t="s">
        <v>6112</v>
      </c>
      <c r="C599" t="s">
        <v>48</v>
      </c>
      <c r="D599" s="104" t="s">
        <v>28</v>
      </c>
      <c r="E599" s="122">
        <v>42222</v>
      </c>
      <c r="F599" t="s">
        <v>15</v>
      </c>
      <c r="H599" t="s">
        <v>6095</v>
      </c>
    </row>
    <row r="600" spans="1:8">
      <c r="A600" t="s">
        <v>58</v>
      </c>
      <c r="B600" t="s">
        <v>6113</v>
      </c>
      <c r="C600" t="s">
        <v>1353</v>
      </c>
      <c r="D600" s="104" t="s">
        <v>1354</v>
      </c>
      <c r="E600" s="122">
        <v>41862</v>
      </c>
      <c r="F600" t="s">
        <v>15</v>
      </c>
      <c r="H600" t="s">
        <v>6095</v>
      </c>
    </row>
    <row r="601" spans="1:8">
      <c r="A601" t="s">
        <v>58</v>
      </c>
      <c r="B601" t="s">
        <v>6114</v>
      </c>
      <c r="C601" t="s">
        <v>49</v>
      </c>
      <c r="D601" s="104" t="s">
        <v>33</v>
      </c>
      <c r="E601" s="122">
        <v>42675</v>
      </c>
      <c r="F601" t="s">
        <v>15</v>
      </c>
      <c r="H601" t="s">
        <v>6095</v>
      </c>
    </row>
    <row r="602" spans="1:8">
      <c r="A602" t="s">
        <v>58</v>
      </c>
      <c r="B602" t="s">
        <v>6115</v>
      </c>
      <c r="C602" t="s">
        <v>1355</v>
      </c>
      <c r="D602" s="104" t="s">
        <v>1356</v>
      </c>
      <c r="E602" s="122">
        <v>41708</v>
      </c>
      <c r="F602" t="s">
        <v>22</v>
      </c>
      <c r="H602" t="s">
        <v>4735</v>
      </c>
    </row>
    <row r="603" spans="1:8">
      <c r="A603" t="s">
        <v>58</v>
      </c>
      <c r="B603" t="s">
        <v>6116</v>
      </c>
      <c r="C603" t="s">
        <v>1357</v>
      </c>
      <c r="D603" s="104" t="s">
        <v>30</v>
      </c>
      <c r="E603" s="122">
        <v>41708</v>
      </c>
      <c r="F603" t="s">
        <v>13</v>
      </c>
      <c r="H603" t="s">
        <v>4735</v>
      </c>
    </row>
    <row r="604" spans="1:8">
      <c r="A604" t="s">
        <v>58</v>
      </c>
      <c r="B604" t="s">
        <v>6117</v>
      </c>
      <c r="C604" t="s">
        <v>51</v>
      </c>
      <c r="D604" s="104" t="s">
        <v>34</v>
      </c>
      <c r="E604" s="122">
        <v>41974</v>
      </c>
      <c r="F604" t="s">
        <v>15</v>
      </c>
      <c r="H604" t="s">
        <v>4735</v>
      </c>
    </row>
    <row r="605" spans="1:8">
      <c r="A605" t="s">
        <v>58</v>
      </c>
      <c r="B605" t="s">
        <v>6118</v>
      </c>
      <c r="C605" t="s">
        <v>1358</v>
      </c>
      <c r="D605" s="104" t="s">
        <v>1359</v>
      </c>
      <c r="E605" s="122">
        <v>42552</v>
      </c>
      <c r="F605" t="s">
        <v>15</v>
      </c>
      <c r="H605" t="s">
        <v>4735</v>
      </c>
    </row>
    <row r="606" spans="1:8">
      <c r="A606" t="s">
        <v>58</v>
      </c>
      <c r="B606" t="s">
        <v>6119</v>
      </c>
      <c r="C606" t="s">
        <v>55</v>
      </c>
      <c r="D606" s="104" t="s">
        <v>21</v>
      </c>
      <c r="E606" s="122">
        <v>41708</v>
      </c>
      <c r="F606" t="s">
        <v>15</v>
      </c>
      <c r="H606" t="s">
        <v>4735</v>
      </c>
    </row>
    <row r="607" spans="1:8">
      <c r="A607" t="s">
        <v>58</v>
      </c>
      <c r="B607" t="s">
        <v>6120</v>
      </c>
      <c r="C607" t="s">
        <v>1360</v>
      </c>
      <c r="D607" s="104" t="s">
        <v>1361</v>
      </c>
      <c r="E607" s="122">
        <v>42684</v>
      </c>
      <c r="F607" t="s">
        <v>15</v>
      </c>
      <c r="H607" t="s">
        <v>6095</v>
      </c>
    </row>
    <row r="608" spans="1:8">
      <c r="A608" t="s">
        <v>58</v>
      </c>
      <c r="B608" t="s">
        <v>6121</v>
      </c>
      <c r="C608" t="s">
        <v>1362</v>
      </c>
      <c r="D608" s="104" t="s">
        <v>1363</v>
      </c>
      <c r="E608" s="122">
        <v>42887</v>
      </c>
      <c r="F608" t="s">
        <v>15</v>
      </c>
      <c r="H608" t="s">
        <v>6095</v>
      </c>
    </row>
    <row r="609" spans="1:8">
      <c r="A609" t="s">
        <v>58</v>
      </c>
      <c r="B609" t="s">
        <v>6122</v>
      </c>
      <c r="C609" t="s">
        <v>53</v>
      </c>
      <c r="D609" s="104" t="s">
        <v>38</v>
      </c>
      <c r="E609" s="122">
        <v>42647</v>
      </c>
      <c r="F609" t="s">
        <v>15</v>
      </c>
      <c r="H609" t="s">
        <v>4735</v>
      </c>
    </row>
    <row r="610" spans="1:8">
      <c r="A610" t="s">
        <v>58</v>
      </c>
      <c r="B610" t="s">
        <v>6123</v>
      </c>
      <c r="C610" t="s">
        <v>56</v>
      </c>
      <c r="D610" s="104" t="s">
        <v>29</v>
      </c>
      <c r="E610" s="122">
        <v>42475</v>
      </c>
      <c r="F610" t="s">
        <v>15</v>
      </c>
      <c r="H610" t="s">
        <v>6095</v>
      </c>
    </row>
    <row r="611" spans="1:8">
      <c r="A611" t="s">
        <v>5306</v>
      </c>
      <c r="B611" t="s">
        <v>6124</v>
      </c>
      <c r="C611" t="s">
        <v>1364</v>
      </c>
      <c r="D611" s="104" t="s">
        <v>1365</v>
      </c>
      <c r="H611" t="s">
        <v>5319</v>
      </c>
    </row>
    <row r="612" spans="1:8">
      <c r="A612" t="s">
        <v>5306</v>
      </c>
      <c r="B612" t="s">
        <v>6125</v>
      </c>
      <c r="C612" t="s">
        <v>1366</v>
      </c>
      <c r="D612" s="104" t="s">
        <v>1367</v>
      </c>
      <c r="H612" t="s">
        <v>6126</v>
      </c>
    </row>
    <row r="613" spans="1:8">
      <c r="A613" t="s">
        <v>5306</v>
      </c>
      <c r="B613" t="s">
        <v>6127</v>
      </c>
      <c r="C613" t="s">
        <v>1368</v>
      </c>
      <c r="D613" s="104" t="s">
        <v>1369</v>
      </c>
      <c r="H613" t="s">
        <v>5312</v>
      </c>
    </row>
    <row r="614" spans="1:8">
      <c r="A614" t="s">
        <v>5441</v>
      </c>
      <c r="B614" t="s">
        <v>6128</v>
      </c>
      <c r="C614" t="s">
        <v>1370</v>
      </c>
      <c r="D614" s="104" t="s">
        <v>1371</v>
      </c>
      <c r="E614" s="122">
        <v>42908</v>
      </c>
      <c r="F614" t="s">
        <v>107</v>
      </c>
    </row>
    <row r="615" spans="1:8">
      <c r="A615" t="s">
        <v>5441</v>
      </c>
      <c r="B615" t="s">
        <v>6129</v>
      </c>
      <c r="C615" t="s">
        <v>1372</v>
      </c>
      <c r="D615" s="104" t="s">
        <v>1373</v>
      </c>
      <c r="E615" s="122">
        <v>42914</v>
      </c>
      <c r="F615" t="s">
        <v>1374</v>
      </c>
      <c r="H615" t="s">
        <v>5449</v>
      </c>
    </row>
    <row r="616" spans="1:8">
      <c r="A616" t="s">
        <v>5441</v>
      </c>
      <c r="B616" t="s">
        <v>6130</v>
      </c>
      <c r="C616" t="s">
        <v>1375</v>
      </c>
      <c r="D616" s="104" t="s">
        <v>1376</v>
      </c>
      <c r="E616" s="122">
        <v>42914</v>
      </c>
      <c r="F616" t="s">
        <v>1374</v>
      </c>
      <c r="H616" t="s">
        <v>5449</v>
      </c>
    </row>
    <row r="617" spans="1:8">
      <c r="A617" t="s">
        <v>5441</v>
      </c>
      <c r="B617" t="s">
        <v>6131</v>
      </c>
      <c r="C617" t="s">
        <v>1377</v>
      </c>
      <c r="D617" s="104" t="s">
        <v>1378</v>
      </c>
      <c r="E617" s="122">
        <v>42915</v>
      </c>
      <c r="F617" t="s">
        <v>1379</v>
      </c>
      <c r="H617" t="s">
        <v>6132</v>
      </c>
    </row>
    <row r="618" spans="1:8">
      <c r="A618" t="s">
        <v>5441</v>
      </c>
      <c r="B618" t="s">
        <v>6133</v>
      </c>
      <c r="C618" t="s">
        <v>1380</v>
      </c>
      <c r="D618" s="104" t="s">
        <v>1381</v>
      </c>
      <c r="E618" s="122">
        <v>42915</v>
      </c>
      <c r="F618" t="s">
        <v>1379</v>
      </c>
      <c r="H618" t="s">
        <v>6132</v>
      </c>
    </row>
    <row r="619" spans="1:8">
      <c r="A619" t="s">
        <v>5441</v>
      </c>
      <c r="B619" t="s">
        <v>6134</v>
      </c>
      <c r="C619" t="s">
        <v>1382</v>
      </c>
      <c r="D619" s="104" t="s">
        <v>1383</v>
      </c>
      <c r="E619" s="122">
        <v>42912</v>
      </c>
      <c r="H619" t="s">
        <v>5522</v>
      </c>
    </row>
    <row r="620" spans="1:8">
      <c r="A620" t="s">
        <v>5600</v>
      </c>
      <c r="B620" t="s">
        <v>6135</v>
      </c>
      <c r="C620" t="s">
        <v>1384</v>
      </c>
      <c r="D620" s="104" t="s">
        <v>1385</v>
      </c>
      <c r="E620" s="122">
        <v>42907</v>
      </c>
      <c r="F620" t="s">
        <v>1374</v>
      </c>
      <c r="H620" t="s">
        <v>5657</v>
      </c>
    </row>
    <row r="621" spans="1:8">
      <c r="A621" t="s">
        <v>5600</v>
      </c>
      <c r="B621" t="s">
        <v>6136</v>
      </c>
      <c r="C621" t="s">
        <v>1386</v>
      </c>
      <c r="D621" s="104" t="s">
        <v>288</v>
      </c>
      <c r="E621" s="122">
        <v>42914</v>
      </c>
      <c r="F621" t="s">
        <v>352</v>
      </c>
      <c r="H621" t="s">
        <v>5673</v>
      </c>
    </row>
    <row r="622" spans="1:8">
      <c r="A622" t="s">
        <v>5600</v>
      </c>
      <c r="B622" t="s">
        <v>6137</v>
      </c>
      <c r="C622" t="s">
        <v>1387</v>
      </c>
      <c r="D622" s="104" t="s">
        <v>1388</v>
      </c>
      <c r="E622" s="122">
        <v>42907</v>
      </c>
      <c r="F622" t="s">
        <v>107</v>
      </c>
    </row>
    <row r="623" spans="1:8">
      <c r="A623" t="s">
        <v>5887</v>
      </c>
      <c r="B623" t="s">
        <v>6138</v>
      </c>
      <c r="C623" t="s">
        <v>1389</v>
      </c>
      <c r="D623" s="104" t="s">
        <v>1390</v>
      </c>
      <c r="E623" s="122" t="s">
        <v>1391</v>
      </c>
      <c r="H623" t="s">
        <v>5996</v>
      </c>
    </row>
    <row r="624" spans="1:8">
      <c r="A624" t="s">
        <v>5887</v>
      </c>
      <c r="B624" t="s">
        <v>6139</v>
      </c>
      <c r="C624" t="s">
        <v>1392</v>
      </c>
      <c r="D624" s="104" t="s">
        <v>1393</v>
      </c>
      <c r="E624" s="122">
        <v>42887</v>
      </c>
      <c r="H624" t="s">
        <v>1828</v>
      </c>
    </row>
    <row r="625" spans="1:8">
      <c r="A625" t="s">
        <v>5887</v>
      </c>
      <c r="B625" t="s">
        <v>6140</v>
      </c>
      <c r="C625" t="s">
        <v>1394</v>
      </c>
      <c r="D625" s="104" t="s">
        <v>1395</v>
      </c>
      <c r="E625" s="122">
        <v>42906</v>
      </c>
      <c r="H625" t="s">
        <v>6141</v>
      </c>
    </row>
    <row r="626" spans="1:8">
      <c r="A626" t="s">
        <v>5887</v>
      </c>
      <c r="B626" t="s">
        <v>6142</v>
      </c>
      <c r="C626" t="s">
        <v>1396</v>
      </c>
      <c r="D626" s="104" t="s">
        <v>1397</v>
      </c>
      <c r="E626" s="122">
        <v>42902</v>
      </c>
      <c r="H626" t="s">
        <v>6059</v>
      </c>
    </row>
    <row r="627" spans="1:8">
      <c r="A627" t="s">
        <v>5887</v>
      </c>
      <c r="B627" t="s">
        <v>6143</v>
      </c>
      <c r="C627" t="s">
        <v>1398</v>
      </c>
      <c r="D627" s="104" t="s">
        <v>1399</v>
      </c>
      <c r="E627" s="122">
        <v>42907</v>
      </c>
      <c r="H627" t="s">
        <v>6144</v>
      </c>
    </row>
    <row r="628" spans="1:8">
      <c r="A628" t="s">
        <v>5887</v>
      </c>
      <c r="B628" t="s">
        <v>6145</v>
      </c>
      <c r="C628" t="s">
        <v>1400</v>
      </c>
      <c r="D628" s="104" t="s">
        <v>1401</v>
      </c>
      <c r="E628" s="122" t="s">
        <v>1402</v>
      </c>
      <c r="H628" t="s">
        <v>6059</v>
      </c>
    </row>
    <row r="629" spans="1:8">
      <c r="A629" t="s">
        <v>5887</v>
      </c>
      <c r="B629" t="s">
        <v>6146</v>
      </c>
      <c r="C629" t="s">
        <v>1403</v>
      </c>
      <c r="D629" s="104" t="s">
        <v>1404</v>
      </c>
      <c r="E629" s="122" t="s">
        <v>1405</v>
      </c>
      <c r="H629" t="s">
        <v>6059</v>
      </c>
    </row>
    <row r="630" spans="1:8">
      <c r="A630" t="s">
        <v>5887</v>
      </c>
      <c r="B630" t="s">
        <v>6147</v>
      </c>
      <c r="C630" t="s">
        <v>1406</v>
      </c>
      <c r="D630" s="104" t="s">
        <v>1407</v>
      </c>
      <c r="E630" s="122">
        <v>42917</v>
      </c>
      <c r="H630" t="s">
        <v>6056</v>
      </c>
    </row>
    <row r="631" spans="1:8">
      <c r="A631" t="s">
        <v>5887</v>
      </c>
      <c r="B631" t="s">
        <v>6148</v>
      </c>
      <c r="C631" t="s">
        <v>1408</v>
      </c>
      <c r="D631" s="104" t="s">
        <v>1409</v>
      </c>
      <c r="E631" s="122">
        <v>42921</v>
      </c>
      <c r="H631" t="s">
        <v>6149</v>
      </c>
    </row>
    <row r="632" spans="1:8">
      <c r="A632" t="s">
        <v>5887</v>
      </c>
      <c r="B632" t="s">
        <v>6150</v>
      </c>
      <c r="C632" t="s">
        <v>1410</v>
      </c>
      <c r="D632" s="104" t="s">
        <v>1411</v>
      </c>
      <c r="E632" s="122">
        <v>42922</v>
      </c>
      <c r="H632" t="s">
        <v>6149</v>
      </c>
    </row>
    <row r="633" spans="1:8">
      <c r="A633" t="s">
        <v>5887</v>
      </c>
      <c r="B633" t="s">
        <v>6151</v>
      </c>
      <c r="C633" t="s">
        <v>1412</v>
      </c>
      <c r="D633" s="104" t="s">
        <v>1413</v>
      </c>
      <c r="E633" s="122">
        <v>42918</v>
      </c>
      <c r="H633" t="s">
        <v>6149</v>
      </c>
    </row>
    <row r="634" spans="1:8">
      <c r="A634" t="s">
        <v>5759</v>
      </c>
      <c r="B634" t="s">
        <v>6152</v>
      </c>
      <c r="C634" t="s">
        <v>1414</v>
      </c>
      <c r="D634" s="104" t="s">
        <v>1415</v>
      </c>
      <c r="E634" s="122">
        <v>42917</v>
      </c>
      <c r="F634" t="s">
        <v>57</v>
      </c>
      <c r="H634" t="s">
        <v>6153</v>
      </c>
    </row>
    <row r="635" spans="1:8">
      <c r="A635" t="s">
        <v>5759</v>
      </c>
      <c r="B635" t="s">
        <v>6154</v>
      </c>
      <c r="C635" t="s">
        <v>1416</v>
      </c>
      <c r="D635" s="104" t="s">
        <v>1417</v>
      </c>
      <c r="E635" s="122">
        <v>42917</v>
      </c>
      <c r="F635" t="s">
        <v>352</v>
      </c>
      <c r="H635" t="s">
        <v>6155</v>
      </c>
    </row>
    <row r="636" spans="1:8">
      <c r="A636" t="s">
        <v>5759</v>
      </c>
      <c r="B636" t="s">
        <v>6156</v>
      </c>
      <c r="C636" t="s">
        <v>1418</v>
      </c>
      <c r="D636" s="104" t="s">
        <v>1419</v>
      </c>
      <c r="E636" s="122">
        <v>42921</v>
      </c>
      <c r="F636" t="s">
        <v>176</v>
      </c>
      <c r="H636" t="s">
        <v>1141</v>
      </c>
    </row>
    <row r="637" spans="1:8">
      <c r="A637" t="s">
        <v>5759</v>
      </c>
      <c r="B637" t="s">
        <v>6157</v>
      </c>
      <c r="C637" t="s">
        <v>1420</v>
      </c>
      <c r="D637" s="104" t="s">
        <v>1421</v>
      </c>
      <c r="E637" s="122" t="s">
        <v>1422</v>
      </c>
      <c r="F637" t="s">
        <v>352</v>
      </c>
      <c r="H637" t="s">
        <v>6158</v>
      </c>
    </row>
    <row r="638" spans="1:8">
      <c r="A638" t="s">
        <v>5759</v>
      </c>
      <c r="B638" t="s">
        <v>6159</v>
      </c>
      <c r="C638" t="s">
        <v>1423</v>
      </c>
      <c r="D638" s="104" t="s">
        <v>1424</v>
      </c>
      <c r="E638" s="122">
        <v>42917</v>
      </c>
      <c r="F638" t="s">
        <v>352</v>
      </c>
      <c r="H638" t="s">
        <v>6160</v>
      </c>
    </row>
    <row r="639" spans="1:8">
      <c r="A639" t="s">
        <v>5759</v>
      </c>
      <c r="B639" t="s">
        <v>6161</v>
      </c>
      <c r="C639" t="s">
        <v>1425</v>
      </c>
      <c r="D639" s="104" t="s">
        <v>1426</v>
      </c>
      <c r="E639" s="122">
        <v>42917</v>
      </c>
      <c r="F639" t="s">
        <v>57</v>
      </c>
      <c r="H639" t="s">
        <v>6162</v>
      </c>
    </row>
    <row r="640" spans="1:8">
      <c r="A640" t="s">
        <v>5759</v>
      </c>
      <c r="B640" t="s">
        <v>6163</v>
      </c>
      <c r="C640" t="s">
        <v>1427</v>
      </c>
      <c r="D640" s="104" t="s">
        <v>1428</v>
      </c>
      <c r="E640" s="122">
        <v>42917</v>
      </c>
      <c r="F640" t="s">
        <v>326</v>
      </c>
      <c r="H640" t="s">
        <v>5947</v>
      </c>
    </row>
    <row r="641" spans="1:8">
      <c r="A641" t="s">
        <v>5759</v>
      </c>
      <c r="B641" t="s">
        <v>6164</v>
      </c>
      <c r="C641" t="s">
        <v>1429</v>
      </c>
      <c r="D641" s="104" t="s">
        <v>1430</v>
      </c>
      <c r="E641" s="122">
        <v>40969</v>
      </c>
      <c r="F641" t="s">
        <v>1431</v>
      </c>
    </row>
    <row r="642" spans="1:8">
      <c r="A642" t="s">
        <v>5759</v>
      </c>
      <c r="B642" t="s">
        <v>6165</v>
      </c>
      <c r="C642" t="s">
        <v>1432</v>
      </c>
      <c r="D642" s="104" t="s">
        <v>1433</v>
      </c>
      <c r="E642" s="122">
        <v>42917</v>
      </c>
      <c r="F642" t="s">
        <v>326</v>
      </c>
      <c r="H642" t="s">
        <v>5797</v>
      </c>
    </row>
    <row r="643" spans="1:8">
      <c r="A643" t="s">
        <v>5759</v>
      </c>
      <c r="B643" t="s">
        <v>6166</v>
      </c>
      <c r="C643" t="s">
        <v>1434</v>
      </c>
      <c r="D643" s="104" t="s">
        <v>1435</v>
      </c>
      <c r="E643" s="122">
        <v>42917</v>
      </c>
      <c r="F643" t="s">
        <v>57</v>
      </c>
      <c r="H643" t="s">
        <v>5781</v>
      </c>
    </row>
    <row r="644" spans="1:8">
      <c r="A644" t="s">
        <v>5887</v>
      </c>
      <c r="B644" t="s">
        <v>6167</v>
      </c>
      <c r="C644" t="s">
        <v>1436</v>
      </c>
      <c r="D644" s="104" t="s">
        <v>1437</v>
      </c>
      <c r="E644" s="122">
        <v>42917</v>
      </c>
      <c r="F644" t="s">
        <v>194</v>
      </c>
      <c r="H644" t="s">
        <v>5892</v>
      </c>
    </row>
    <row r="645" spans="1:8">
      <c r="A645" t="s">
        <v>5887</v>
      </c>
      <c r="B645" t="s">
        <v>6168</v>
      </c>
      <c r="C645" t="s">
        <v>1438</v>
      </c>
      <c r="D645" s="104" t="s">
        <v>1439</v>
      </c>
      <c r="E645" s="122">
        <v>42887</v>
      </c>
      <c r="F645" t="s">
        <v>1431</v>
      </c>
      <c r="H645" t="s">
        <v>6169</v>
      </c>
    </row>
    <row r="646" spans="1:8">
      <c r="A646" t="s">
        <v>5887</v>
      </c>
      <c r="B646" t="s">
        <v>6170</v>
      </c>
      <c r="C646" t="s">
        <v>1440</v>
      </c>
      <c r="D646" s="104" t="s">
        <v>1441</v>
      </c>
      <c r="E646" s="122">
        <v>42917</v>
      </c>
      <c r="F646" t="s">
        <v>57</v>
      </c>
      <c r="H646" t="s">
        <v>5954</v>
      </c>
    </row>
    <row r="647" spans="1:8">
      <c r="A647" t="s">
        <v>5887</v>
      </c>
      <c r="B647" t="s">
        <v>6171</v>
      </c>
      <c r="C647" t="s">
        <v>1442</v>
      </c>
      <c r="D647" s="104" t="s">
        <v>1443</v>
      </c>
      <c r="E647" s="122">
        <v>42923</v>
      </c>
      <c r="F647" t="s">
        <v>57</v>
      </c>
      <c r="H647" t="s">
        <v>5962</v>
      </c>
    </row>
    <row r="648" spans="1:8">
      <c r="A648" t="s">
        <v>5887</v>
      </c>
      <c r="B648" t="s">
        <v>6172</v>
      </c>
      <c r="C648" t="s">
        <v>1444</v>
      </c>
      <c r="D648" s="104" t="s">
        <v>1445</v>
      </c>
      <c r="E648" s="122">
        <v>42917</v>
      </c>
      <c r="F648" t="s">
        <v>57</v>
      </c>
      <c r="H648" t="s">
        <v>6173</v>
      </c>
    </row>
    <row r="649" spans="1:8">
      <c r="A649" t="s">
        <v>5887</v>
      </c>
      <c r="B649" t="s">
        <v>6174</v>
      </c>
      <c r="C649" t="s">
        <v>1446</v>
      </c>
      <c r="D649" s="104" t="s">
        <v>1447</v>
      </c>
      <c r="E649" s="122">
        <v>42917</v>
      </c>
      <c r="F649" t="s">
        <v>57</v>
      </c>
      <c r="H649" t="s">
        <v>6173</v>
      </c>
    </row>
    <row r="650" spans="1:8">
      <c r="A650" t="s">
        <v>5887</v>
      </c>
      <c r="B650" t="s">
        <v>6175</v>
      </c>
      <c r="C650" t="s">
        <v>1448</v>
      </c>
      <c r="D650" s="104" t="s">
        <v>1449</v>
      </c>
      <c r="E650" s="122">
        <v>42917</v>
      </c>
      <c r="F650" t="s">
        <v>57</v>
      </c>
      <c r="H650" t="s">
        <v>6173</v>
      </c>
    </row>
    <row r="651" spans="1:8">
      <c r="A651" t="s">
        <v>5887</v>
      </c>
      <c r="B651" t="s">
        <v>6176</v>
      </c>
      <c r="C651" t="s">
        <v>1450</v>
      </c>
      <c r="D651" s="104" t="s">
        <v>1451</v>
      </c>
      <c r="E651" s="122">
        <v>42919</v>
      </c>
      <c r="F651" t="s">
        <v>57</v>
      </c>
      <c r="H651" t="s">
        <v>1453</v>
      </c>
    </row>
    <row r="652" spans="1:8">
      <c r="A652" t="s">
        <v>5887</v>
      </c>
      <c r="B652" t="s">
        <v>6177</v>
      </c>
      <c r="C652" t="s">
        <v>1452</v>
      </c>
      <c r="D652" s="104" t="s">
        <v>1453</v>
      </c>
      <c r="E652" s="122">
        <v>42917</v>
      </c>
      <c r="F652" t="s">
        <v>176</v>
      </c>
      <c r="H652" t="s">
        <v>1453</v>
      </c>
    </row>
    <row r="653" spans="1:8">
      <c r="A653" t="s">
        <v>5887</v>
      </c>
      <c r="B653" t="s">
        <v>6178</v>
      </c>
      <c r="C653" t="s">
        <v>1454</v>
      </c>
      <c r="D653" s="104" t="s">
        <v>1455</v>
      </c>
      <c r="E653" s="122">
        <v>42929</v>
      </c>
      <c r="F653" t="s">
        <v>57</v>
      </c>
      <c r="H653" t="s">
        <v>6039</v>
      </c>
    </row>
    <row r="654" spans="1:8">
      <c r="A654" t="s">
        <v>5887</v>
      </c>
      <c r="B654" t="s">
        <v>6179</v>
      </c>
      <c r="C654" t="s">
        <v>1456</v>
      </c>
      <c r="D654" s="104" t="s">
        <v>1457</v>
      </c>
      <c r="E654" s="122">
        <v>42917</v>
      </c>
      <c r="F654" t="s">
        <v>57</v>
      </c>
      <c r="H654" t="s">
        <v>6046</v>
      </c>
    </row>
    <row r="655" spans="1:8">
      <c r="A655" t="s">
        <v>5887</v>
      </c>
      <c r="B655" t="s">
        <v>6180</v>
      </c>
      <c r="C655" t="s">
        <v>1458</v>
      </c>
      <c r="D655" s="104" t="s">
        <v>1417</v>
      </c>
      <c r="E655" s="122">
        <v>42917</v>
      </c>
      <c r="F655" t="s">
        <v>176</v>
      </c>
      <c r="H655" t="s">
        <v>6069</v>
      </c>
    </row>
    <row r="656" spans="1:8">
      <c r="A656" t="s">
        <v>5887</v>
      </c>
      <c r="B656" t="s">
        <v>6181</v>
      </c>
      <c r="C656" t="s">
        <v>1459</v>
      </c>
      <c r="D656" s="104" t="s">
        <v>1460</v>
      </c>
      <c r="E656" s="122">
        <v>42906</v>
      </c>
      <c r="F656" t="s">
        <v>194</v>
      </c>
      <c r="H656" t="s">
        <v>6069</v>
      </c>
    </row>
    <row r="657" spans="1:8">
      <c r="A657" t="s">
        <v>5887</v>
      </c>
      <c r="B657" t="s">
        <v>6182</v>
      </c>
      <c r="C657" t="s">
        <v>1461</v>
      </c>
      <c r="D657" s="104" t="s">
        <v>1462</v>
      </c>
      <c r="E657" s="122">
        <v>42917</v>
      </c>
      <c r="F657" t="s">
        <v>1137</v>
      </c>
      <c r="H657" t="s">
        <v>6069</v>
      </c>
    </row>
    <row r="658" spans="1:8">
      <c r="A658" t="s">
        <v>5887</v>
      </c>
      <c r="B658" t="s">
        <v>6183</v>
      </c>
      <c r="C658" t="s">
        <v>1463</v>
      </c>
      <c r="D658" s="104" t="s">
        <v>1464</v>
      </c>
      <c r="E658" s="122">
        <v>42917</v>
      </c>
      <c r="F658" t="s">
        <v>57</v>
      </c>
      <c r="H658" t="s">
        <v>6078</v>
      </c>
    </row>
    <row r="659" spans="1:8">
      <c r="A659" t="s">
        <v>5887</v>
      </c>
      <c r="B659" t="s">
        <v>6184</v>
      </c>
      <c r="C659" t="s">
        <v>1465</v>
      </c>
      <c r="D659" s="104" t="s">
        <v>1466</v>
      </c>
      <c r="E659" s="122">
        <v>42917</v>
      </c>
      <c r="F659" t="s">
        <v>1137</v>
      </c>
      <c r="H659" t="s">
        <v>6078</v>
      </c>
    </row>
    <row r="660" spans="1:8">
      <c r="A660" t="s">
        <v>5306</v>
      </c>
      <c r="B660" t="s">
        <v>6185</v>
      </c>
      <c r="C660" t="s">
        <v>1467</v>
      </c>
      <c r="D660" s="104" t="s">
        <v>1468</v>
      </c>
      <c r="E660" s="122">
        <v>42917</v>
      </c>
      <c r="F660" t="s">
        <v>203</v>
      </c>
      <c r="H660" t="s">
        <v>6186</v>
      </c>
    </row>
    <row r="661" spans="1:8">
      <c r="A661" t="s">
        <v>5306</v>
      </c>
      <c r="B661" t="s">
        <v>6187</v>
      </c>
      <c r="C661" t="s">
        <v>1469</v>
      </c>
      <c r="D661" s="104" t="s">
        <v>1470</v>
      </c>
      <c r="E661" s="122">
        <v>42926</v>
      </c>
      <c r="F661" t="s">
        <v>57</v>
      </c>
      <c r="H661" t="s">
        <v>5310</v>
      </c>
    </row>
    <row r="662" spans="1:8">
      <c r="A662" t="s">
        <v>5306</v>
      </c>
      <c r="B662" t="s">
        <v>6188</v>
      </c>
      <c r="C662" t="s">
        <v>1471</v>
      </c>
      <c r="D662" s="104" t="s">
        <v>1472</v>
      </c>
      <c r="E662" s="122">
        <v>42926</v>
      </c>
      <c r="F662" t="s">
        <v>107</v>
      </c>
      <c r="H662" t="s">
        <v>6189</v>
      </c>
    </row>
    <row r="663" spans="1:8">
      <c r="A663" t="s">
        <v>5306</v>
      </c>
      <c r="B663" t="s">
        <v>6190</v>
      </c>
      <c r="C663" t="s">
        <v>1473</v>
      </c>
      <c r="D663" s="104" t="s">
        <v>1192</v>
      </c>
      <c r="E663" s="122">
        <v>42931</v>
      </c>
      <c r="F663" t="s">
        <v>57</v>
      </c>
      <c r="H663" t="s">
        <v>5316</v>
      </c>
    </row>
    <row r="664" spans="1:8">
      <c r="A664" t="s">
        <v>5306</v>
      </c>
      <c r="B664" t="s">
        <v>6191</v>
      </c>
      <c r="C664" t="s">
        <v>1474</v>
      </c>
      <c r="D664" s="104" t="s">
        <v>1475</v>
      </c>
      <c r="E664" s="122">
        <v>42926</v>
      </c>
      <c r="F664" t="s">
        <v>57</v>
      </c>
      <c r="H664" t="s">
        <v>5319</v>
      </c>
    </row>
    <row r="665" spans="1:8">
      <c r="A665" t="s">
        <v>5306</v>
      </c>
      <c r="B665" t="s">
        <v>6192</v>
      </c>
      <c r="C665" t="s">
        <v>1476</v>
      </c>
      <c r="D665" s="104" t="s">
        <v>1477</v>
      </c>
      <c r="E665" s="122">
        <v>42917</v>
      </c>
      <c r="F665" t="s">
        <v>57</v>
      </c>
      <c r="H665" t="s">
        <v>5339</v>
      </c>
    </row>
    <row r="666" spans="1:8">
      <c r="A666" t="s">
        <v>5306</v>
      </c>
      <c r="B666" t="s">
        <v>6193</v>
      </c>
      <c r="C666" t="s">
        <v>1478</v>
      </c>
      <c r="D666" s="104" t="s">
        <v>1479</v>
      </c>
      <c r="E666" s="122">
        <v>42917</v>
      </c>
      <c r="F666" t="s">
        <v>57</v>
      </c>
      <c r="H666" t="s">
        <v>6194</v>
      </c>
    </row>
    <row r="667" spans="1:8">
      <c r="A667" t="s">
        <v>5306</v>
      </c>
      <c r="B667" t="s">
        <v>6195</v>
      </c>
      <c r="C667" t="s">
        <v>1480</v>
      </c>
      <c r="D667" s="104" t="s">
        <v>1481</v>
      </c>
      <c r="E667" s="122">
        <v>42922</v>
      </c>
      <c r="F667" t="s">
        <v>57</v>
      </c>
      <c r="H667" t="s">
        <v>6196</v>
      </c>
    </row>
    <row r="668" spans="1:8">
      <c r="A668" t="s">
        <v>5306</v>
      </c>
      <c r="B668" t="s">
        <v>6197</v>
      </c>
      <c r="C668" t="s">
        <v>1482</v>
      </c>
      <c r="D668" s="104" t="s">
        <v>1483</v>
      </c>
      <c r="E668" s="122">
        <v>42917</v>
      </c>
      <c r="F668" t="s">
        <v>194</v>
      </c>
      <c r="H668" t="s">
        <v>6198</v>
      </c>
    </row>
    <row r="669" spans="1:8">
      <c r="A669" t="s">
        <v>5306</v>
      </c>
      <c r="B669" t="s">
        <v>6199</v>
      </c>
      <c r="C669" t="s">
        <v>1484</v>
      </c>
      <c r="D669" s="104" t="s">
        <v>1485</v>
      </c>
      <c r="E669" s="122">
        <v>42928</v>
      </c>
      <c r="F669" t="s">
        <v>194</v>
      </c>
      <c r="H669" t="s">
        <v>6198</v>
      </c>
    </row>
    <row r="670" spans="1:8">
      <c r="A670" t="s">
        <v>5306</v>
      </c>
      <c r="B670" t="s">
        <v>6200</v>
      </c>
      <c r="C670" t="s">
        <v>1486</v>
      </c>
      <c r="D670" s="104" t="s">
        <v>1487</v>
      </c>
      <c r="E670" s="122">
        <v>42917</v>
      </c>
      <c r="F670" t="s">
        <v>194</v>
      </c>
      <c r="H670" t="s">
        <v>6198</v>
      </c>
    </row>
    <row r="671" spans="1:8">
      <c r="A671" t="s">
        <v>58</v>
      </c>
      <c r="B671" t="s">
        <v>6201</v>
      </c>
      <c r="C671" t="s">
        <v>1488</v>
      </c>
      <c r="D671" s="104" t="s">
        <v>1489</v>
      </c>
      <c r="E671" s="122">
        <v>42921</v>
      </c>
      <c r="F671" t="s">
        <v>58</v>
      </c>
      <c r="H671" t="s">
        <v>4735</v>
      </c>
    </row>
    <row r="672" spans="1:8">
      <c r="A672" t="s">
        <v>58</v>
      </c>
      <c r="B672" t="s">
        <v>6202</v>
      </c>
      <c r="C672" t="s">
        <v>1490</v>
      </c>
      <c r="D672" s="104" t="s">
        <v>1491</v>
      </c>
      <c r="E672" s="122">
        <v>42930</v>
      </c>
      <c r="F672" t="s">
        <v>58</v>
      </c>
      <c r="H672" t="s">
        <v>6095</v>
      </c>
    </row>
    <row r="673" spans="1:8">
      <c r="A673" t="s">
        <v>58</v>
      </c>
      <c r="B673" t="s">
        <v>6203</v>
      </c>
      <c r="C673" t="s">
        <v>1492</v>
      </c>
      <c r="D673" s="104" t="s">
        <v>1493</v>
      </c>
      <c r="E673" s="122">
        <v>42917</v>
      </c>
      <c r="F673" t="s">
        <v>58</v>
      </c>
      <c r="H673" t="s">
        <v>6095</v>
      </c>
    </row>
    <row r="674" spans="1:8">
      <c r="A674" t="s">
        <v>5306</v>
      </c>
      <c r="B674" t="s">
        <v>6204</v>
      </c>
      <c r="C674" t="s">
        <v>1494</v>
      </c>
      <c r="D674" s="104" t="s">
        <v>1495</v>
      </c>
      <c r="E674" s="122">
        <v>42917</v>
      </c>
      <c r="F674" t="s">
        <v>194</v>
      </c>
      <c r="H674" t="s">
        <v>5367</v>
      </c>
    </row>
    <row r="675" spans="1:8">
      <c r="A675" t="s">
        <v>5887</v>
      </c>
      <c r="B675" t="s">
        <v>6205</v>
      </c>
      <c r="C675" t="s">
        <v>1496</v>
      </c>
      <c r="D675" s="104" t="s">
        <v>1497</v>
      </c>
      <c r="E675" s="122">
        <v>42917</v>
      </c>
      <c r="F675" t="s">
        <v>57</v>
      </c>
      <c r="H675" t="s">
        <v>6206</v>
      </c>
    </row>
    <row r="676" spans="1:8">
      <c r="A676" t="s">
        <v>5887</v>
      </c>
      <c r="B676" t="s">
        <v>6207</v>
      </c>
      <c r="C676" t="s">
        <v>1498</v>
      </c>
      <c r="D676" s="104" t="s">
        <v>1499</v>
      </c>
      <c r="E676" s="122">
        <v>42917</v>
      </c>
      <c r="F676" t="s">
        <v>1137</v>
      </c>
      <c r="H676" t="s">
        <v>6206</v>
      </c>
    </row>
    <row r="677" spans="1:8">
      <c r="A677" t="s">
        <v>5887</v>
      </c>
      <c r="B677" t="s">
        <v>6208</v>
      </c>
      <c r="C677" t="s">
        <v>1500</v>
      </c>
      <c r="D677" s="104" t="s">
        <v>1501</v>
      </c>
      <c r="E677" s="122">
        <v>42917</v>
      </c>
      <c r="F677" t="s">
        <v>57</v>
      </c>
      <c r="H677" t="s">
        <v>6209</v>
      </c>
    </row>
    <row r="678" spans="1:8">
      <c r="A678" t="s">
        <v>5887</v>
      </c>
      <c r="B678" t="s">
        <v>6210</v>
      </c>
      <c r="C678" t="s">
        <v>1502</v>
      </c>
      <c r="D678" s="104" t="s">
        <v>1503</v>
      </c>
      <c r="E678" s="122">
        <v>42917</v>
      </c>
      <c r="F678" t="s">
        <v>1137</v>
      </c>
      <c r="H678" t="s">
        <v>6209</v>
      </c>
    </row>
    <row r="679" spans="1:8">
      <c r="A679" t="s">
        <v>5441</v>
      </c>
      <c r="B679" t="s">
        <v>6211</v>
      </c>
      <c r="C679" t="s">
        <v>1504</v>
      </c>
      <c r="D679" s="104" t="s">
        <v>1505</v>
      </c>
      <c r="E679" s="122">
        <v>42924</v>
      </c>
      <c r="F679" t="s">
        <v>57</v>
      </c>
      <c r="H679" t="s">
        <v>5509</v>
      </c>
    </row>
    <row r="680" spans="1:8">
      <c r="A680" t="s">
        <v>5441</v>
      </c>
      <c r="B680" t="s">
        <v>6212</v>
      </c>
      <c r="C680" t="s">
        <v>1506</v>
      </c>
      <c r="D680" s="104" t="s">
        <v>1507</v>
      </c>
      <c r="E680" s="122">
        <v>42924</v>
      </c>
      <c r="F680" t="s">
        <v>326</v>
      </c>
      <c r="H680" t="s">
        <v>5513</v>
      </c>
    </row>
    <row r="681" spans="1:8">
      <c r="A681" t="s">
        <v>5441</v>
      </c>
      <c r="B681" t="s">
        <v>6213</v>
      </c>
      <c r="C681" t="s">
        <v>1508</v>
      </c>
      <c r="D681" s="104" t="s">
        <v>1509</v>
      </c>
      <c r="E681" s="122">
        <v>42931</v>
      </c>
      <c r="F681" t="s">
        <v>107</v>
      </c>
      <c r="H681" t="s">
        <v>5528</v>
      </c>
    </row>
    <row r="682" spans="1:8">
      <c r="A682" t="s">
        <v>5441</v>
      </c>
      <c r="B682" t="s">
        <v>6214</v>
      </c>
      <c r="C682" t="s">
        <v>1510</v>
      </c>
      <c r="D682" s="104" t="s">
        <v>1511</v>
      </c>
      <c r="E682" s="122">
        <v>42917</v>
      </c>
      <c r="F682" t="s">
        <v>57</v>
      </c>
      <c r="H682" t="s">
        <v>5548</v>
      </c>
    </row>
    <row r="683" spans="1:8">
      <c r="A683" t="s">
        <v>5441</v>
      </c>
      <c r="B683" t="s">
        <v>6215</v>
      </c>
      <c r="C683" t="s">
        <v>1512</v>
      </c>
      <c r="D683" s="104" t="s">
        <v>1513</v>
      </c>
      <c r="E683" s="122">
        <v>42917</v>
      </c>
      <c r="F683" t="s">
        <v>57</v>
      </c>
      <c r="H683" t="s">
        <v>5548</v>
      </c>
    </row>
    <row r="684" spans="1:8">
      <c r="A684" t="s">
        <v>5441</v>
      </c>
      <c r="B684" t="s">
        <v>6216</v>
      </c>
      <c r="C684" t="s">
        <v>1514</v>
      </c>
      <c r="D684" s="104" t="s">
        <v>1515</v>
      </c>
      <c r="E684" s="122">
        <v>42917</v>
      </c>
      <c r="F684" t="s">
        <v>326</v>
      </c>
      <c r="H684" t="s">
        <v>5548</v>
      </c>
    </row>
    <row r="685" spans="1:8">
      <c r="A685" t="s">
        <v>5441</v>
      </c>
      <c r="B685" t="s">
        <v>6217</v>
      </c>
      <c r="C685" t="s">
        <v>1516</v>
      </c>
      <c r="D685" s="104" t="s">
        <v>1517</v>
      </c>
      <c r="E685" s="122">
        <v>42917</v>
      </c>
      <c r="F685" t="s">
        <v>57</v>
      </c>
      <c r="H685" t="s">
        <v>5556</v>
      </c>
    </row>
    <row r="686" spans="1:8">
      <c r="A686" t="s">
        <v>5441</v>
      </c>
      <c r="B686" t="s">
        <v>6218</v>
      </c>
      <c r="C686" t="s">
        <v>1518</v>
      </c>
      <c r="D686" s="104" t="s">
        <v>1519</v>
      </c>
      <c r="E686" s="122">
        <v>42907</v>
      </c>
      <c r="F686" t="s">
        <v>107</v>
      </c>
      <c r="H686" t="s">
        <v>107</v>
      </c>
    </row>
    <row r="687" spans="1:8">
      <c r="A687" t="s">
        <v>5441</v>
      </c>
      <c r="B687" t="s">
        <v>6219</v>
      </c>
      <c r="C687" t="s">
        <v>1520</v>
      </c>
      <c r="D687" s="104" t="s">
        <v>1521</v>
      </c>
      <c r="E687" s="122">
        <v>42917</v>
      </c>
      <c r="F687" t="s">
        <v>107</v>
      </c>
      <c r="H687" t="s">
        <v>107</v>
      </c>
    </row>
    <row r="688" spans="1:8">
      <c r="A688" t="s">
        <v>5441</v>
      </c>
      <c r="B688" t="s">
        <v>6220</v>
      </c>
      <c r="C688" t="s">
        <v>1522</v>
      </c>
      <c r="D688" s="104" t="s">
        <v>1523</v>
      </c>
      <c r="E688" s="122">
        <v>42919</v>
      </c>
      <c r="F688" t="s">
        <v>57</v>
      </c>
      <c r="H688" t="s">
        <v>2449</v>
      </c>
    </row>
    <row r="689" spans="1:8">
      <c r="A689" t="s">
        <v>5441</v>
      </c>
      <c r="B689" t="s">
        <v>6221</v>
      </c>
      <c r="C689" t="s">
        <v>1524</v>
      </c>
      <c r="D689" s="104" t="s">
        <v>1525</v>
      </c>
      <c r="E689" s="122">
        <v>42919</v>
      </c>
      <c r="F689" t="s">
        <v>326</v>
      </c>
      <c r="H689" t="s">
        <v>2449</v>
      </c>
    </row>
    <row r="690" spans="1:8">
      <c r="A690" t="s">
        <v>5441</v>
      </c>
      <c r="B690" t="s">
        <v>6222</v>
      </c>
      <c r="C690" t="s">
        <v>1526</v>
      </c>
      <c r="D690" s="104" t="s">
        <v>1527</v>
      </c>
      <c r="E690" s="122">
        <v>42923</v>
      </c>
      <c r="F690" t="s">
        <v>326</v>
      </c>
      <c r="H690" t="s">
        <v>5590</v>
      </c>
    </row>
    <row r="691" spans="1:8">
      <c r="A691" t="s">
        <v>5441</v>
      </c>
      <c r="B691" t="s">
        <v>6223</v>
      </c>
      <c r="C691" t="s">
        <v>1528</v>
      </c>
      <c r="D691" s="104" t="s">
        <v>1529</v>
      </c>
      <c r="E691" s="122">
        <v>42934</v>
      </c>
      <c r="F691" t="s">
        <v>57</v>
      </c>
      <c r="H691" t="s">
        <v>5594</v>
      </c>
    </row>
    <row r="692" spans="1:8">
      <c r="A692" t="s">
        <v>5600</v>
      </c>
      <c r="B692" t="s">
        <v>6224</v>
      </c>
      <c r="C692" t="s">
        <v>1530</v>
      </c>
      <c r="D692" s="104" t="s">
        <v>1531</v>
      </c>
      <c r="E692" s="122">
        <v>42917</v>
      </c>
      <c r="F692" t="s">
        <v>57</v>
      </c>
      <c r="H692" t="s">
        <v>5606</v>
      </c>
    </row>
    <row r="693" spans="1:8">
      <c r="A693" t="s">
        <v>5600</v>
      </c>
      <c r="B693" t="s">
        <v>6225</v>
      </c>
      <c r="C693" t="s">
        <v>1532</v>
      </c>
      <c r="D693" s="104" t="s">
        <v>1533</v>
      </c>
      <c r="E693" s="122">
        <v>42917</v>
      </c>
      <c r="F693" t="s">
        <v>326</v>
      </c>
      <c r="H693" t="s">
        <v>5606</v>
      </c>
    </row>
    <row r="694" spans="1:8">
      <c r="A694" t="s">
        <v>5600</v>
      </c>
      <c r="B694" t="s">
        <v>5600</v>
      </c>
      <c r="C694" t="s">
        <v>1534</v>
      </c>
      <c r="E694" s="122">
        <v>42917</v>
      </c>
      <c r="F694" t="s">
        <v>57</v>
      </c>
      <c r="H694" t="s">
        <v>5612</v>
      </c>
    </row>
    <row r="695" spans="1:8">
      <c r="A695" t="s">
        <v>5600</v>
      </c>
      <c r="B695" t="s">
        <v>6226</v>
      </c>
      <c r="C695" t="s">
        <v>1535</v>
      </c>
      <c r="D695" s="104" t="s">
        <v>1536</v>
      </c>
      <c r="E695" s="122">
        <v>42929</v>
      </c>
      <c r="F695" t="s">
        <v>326</v>
      </c>
      <c r="H695" t="s">
        <v>5631</v>
      </c>
    </row>
    <row r="696" spans="1:8">
      <c r="A696" t="s">
        <v>5600</v>
      </c>
      <c r="B696" t="s">
        <v>6227</v>
      </c>
      <c r="C696" t="s">
        <v>1537</v>
      </c>
      <c r="D696" s="104" t="s">
        <v>1538</v>
      </c>
      <c r="E696" s="122">
        <v>42927</v>
      </c>
      <c r="F696" t="s">
        <v>107</v>
      </c>
      <c r="H696" t="s">
        <v>107</v>
      </c>
    </row>
    <row r="697" spans="1:8">
      <c r="A697" t="s">
        <v>5600</v>
      </c>
      <c r="B697" t="s">
        <v>6228</v>
      </c>
      <c r="C697" t="s">
        <v>1539</v>
      </c>
      <c r="D697" s="104" t="s">
        <v>1540</v>
      </c>
      <c r="E697" s="122">
        <v>42917</v>
      </c>
      <c r="F697" t="s">
        <v>57</v>
      </c>
      <c r="H697" t="s">
        <v>5645</v>
      </c>
    </row>
    <row r="698" spans="1:8">
      <c r="A698" t="s">
        <v>5600</v>
      </c>
      <c r="B698" t="s">
        <v>6229</v>
      </c>
      <c r="C698" t="s">
        <v>1541</v>
      </c>
      <c r="D698" s="104" t="s">
        <v>1542</v>
      </c>
      <c r="E698" s="122">
        <v>42917</v>
      </c>
      <c r="F698" t="s">
        <v>57</v>
      </c>
      <c r="H698" t="s">
        <v>5645</v>
      </c>
    </row>
    <row r="699" spans="1:8">
      <c r="A699" t="s">
        <v>5600</v>
      </c>
      <c r="B699" t="s">
        <v>6230</v>
      </c>
      <c r="C699" t="s">
        <v>1543</v>
      </c>
      <c r="D699" s="104" t="s">
        <v>252</v>
      </c>
      <c r="E699" s="122">
        <v>42917</v>
      </c>
      <c r="F699" t="s">
        <v>326</v>
      </c>
      <c r="H699" t="s">
        <v>5645</v>
      </c>
    </row>
    <row r="700" spans="1:8">
      <c r="A700" t="s">
        <v>5600</v>
      </c>
      <c r="B700" t="s">
        <v>6231</v>
      </c>
      <c r="C700" t="s">
        <v>1544</v>
      </c>
      <c r="D700" s="104" t="s">
        <v>1545</v>
      </c>
      <c r="E700" s="122">
        <v>42917</v>
      </c>
      <c r="F700" t="s">
        <v>57</v>
      </c>
      <c r="H700" t="s">
        <v>5694</v>
      </c>
    </row>
    <row r="701" spans="1:8">
      <c r="A701" t="s">
        <v>5600</v>
      </c>
      <c r="B701" t="s">
        <v>5600</v>
      </c>
      <c r="C701" t="s">
        <v>1546</v>
      </c>
      <c r="E701" s="122">
        <v>42923</v>
      </c>
      <c r="F701" t="s">
        <v>57</v>
      </c>
      <c r="H701" t="s">
        <v>5711</v>
      </c>
    </row>
    <row r="702" spans="1:8">
      <c r="A702" t="s">
        <v>5600</v>
      </c>
      <c r="B702" t="s">
        <v>6232</v>
      </c>
      <c r="C702" t="s">
        <v>1547</v>
      </c>
      <c r="D702" s="104" t="s">
        <v>1548</v>
      </c>
      <c r="E702" s="122">
        <v>42917</v>
      </c>
      <c r="F702" t="s">
        <v>57</v>
      </c>
      <c r="H702" t="s">
        <v>6233</v>
      </c>
    </row>
    <row r="703" spans="1:8">
      <c r="A703" t="s">
        <v>5600</v>
      </c>
      <c r="B703" t="s">
        <v>6234</v>
      </c>
      <c r="C703" t="s">
        <v>1549</v>
      </c>
      <c r="D703" s="104" t="s">
        <v>1550</v>
      </c>
      <c r="E703" s="122">
        <v>42917</v>
      </c>
      <c r="F703" t="s">
        <v>57</v>
      </c>
      <c r="H703" t="s">
        <v>6233</v>
      </c>
    </row>
    <row r="704" spans="1:8">
      <c r="A704" t="s">
        <v>5600</v>
      </c>
      <c r="B704" t="s">
        <v>6235</v>
      </c>
      <c r="C704" t="s">
        <v>1551</v>
      </c>
      <c r="D704" s="104" t="s">
        <v>1552</v>
      </c>
      <c r="E704" s="122">
        <v>42917</v>
      </c>
      <c r="F704" t="s">
        <v>194</v>
      </c>
      <c r="H704" t="s">
        <v>6233</v>
      </c>
    </row>
    <row r="705" spans="1:8">
      <c r="A705" t="s">
        <v>5600</v>
      </c>
      <c r="B705" t="s">
        <v>5600</v>
      </c>
      <c r="C705" t="s">
        <v>1553</v>
      </c>
      <c r="E705" s="122">
        <v>42917</v>
      </c>
      <c r="F705" t="s">
        <v>1554</v>
      </c>
      <c r="H705" t="s">
        <v>6233</v>
      </c>
    </row>
    <row r="706" spans="1:8">
      <c r="A706" t="s">
        <v>5600</v>
      </c>
      <c r="B706" t="s">
        <v>6236</v>
      </c>
      <c r="C706" t="s">
        <v>1555</v>
      </c>
      <c r="D706" s="104" t="s">
        <v>1556</v>
      </c>
      <c r="E706" s="122">
        <v>42917</v>
      </c>
      <c r="F706" t="s">
        <v>326</v>
      </c>
      <c r="H706" t="s">
        <v>6233</v>
      </c>
    </row>
    <row r="707" spans="1:8">
      <c r="A707" t="s">
        <v>5600</v>
      </c>
      <c r="B707" t="s">
        <v>6237</v>
      </c>
      <c r="C707" t="s">
        <v>1557</v>
      </c>
      <c r="D707" s="104" t="s">
        <v>1558</v>
      </c>
      <c r="E707" s="122">
        <v>42926</v>
      </c>
      <c r="F707" t="s">
        <v>57</v>
      </c>
      <c r="H707" t="s">
        <v>5736</v>
      </c>
    </row>
    <row r="708" spans="1:8">
      <c r="A708" t="s">
        <v>5600</v>
      </c>
      <c r="B708" t="s">
        <v>6238</v>
      </c>
      <c r="C708" t="s">
        <v>1559</v>
      </c>
      <c r="D708" s="104" t="s">
        <v>1560</v>
      </c>
      <c r="E708" s="122">
        <v>42926</v>
      </c>
      <c r="F708" t="s">
        <v>57</v>
      </c>
      <c r="H708" t="s">
        <v>5746</v>
      </c>
    </row>
    <row r="709" spans="1:8">
      <c r="A709" t="s">
        <v>5600</v>
      </c>
      <c r="B709" t="s">
        <v>6239</v>
      </c>
      <c r="C709" t="s">
        <v>1561</v>
      </c>
      <c r="D709" s="104" t="s">
        <v>1562</v>
      </c>
      <c r="E709" s="122">
        <v>42917</v>
      </c>
      <c r="F709" t="s">
        <v>326</v>
      </c>
      <c r="H709" t="s">
        <v>5746</v>
      </c>
    </row>
    <row r="710" spans="1:8">
      <c r="A710" t="s">
        <v>5600</v>
      </c>
      <c r="B710" t="s">
        <v>5745</v>
      </c>
      <c r="C710" t="s">
        <v>1563</v>
      </c>
      <c r="D710" s="104" t="s">
        <v>770</v>
      </c>
      <c r="E710" s="122">
        <v>42917</v>
      </c>
      <c r="F710" t="s">
        <v>558</v>
      </c>
      <c r="H710" t="s">
        <v>5746</v>
      </c>
    </row>
    <row r="711" spans="1:8">
      <c r="A711" t="s">
        <v>5759</v>
      </c>
      <c r="B711" t="s">
        <v>6240</v>
      </c>
      <c r="C711" t="s">
        <v>1564</v>
      </c>
      <c r="D711" s="104" t="s">
        <v>1565</v>
      </c>
      <c r="E711" s="122" t="s">
        <v>1566</v>
      </c>
      <c r="F711" t="s">
        <v>352</v>
      </c>
      <c r="H711" t="s">
        <v>6241</v>
      </c>
    </row>
    <row r="712" spans="1:8">
      <c r="A712" t="s">
        <v>5759</v>
      </c>
      <c r="B712" t="s">
        <v>6242</v>
      </c>
      <c r="C712" t="s">
        <v>1567</v>
      </c>
      <c r="D712" s="104" t="s">
        <v>1568</v>
      </c>
      <c r="E712" s="122" t="s">
        <v>1566</v>
      </c>
      <c r="F712" t="s">
        <v>352</v>
      </c>
      <c r="H712" t="s">
        <v>6158</v>
      </c>
    </row>
    <row r="713" spans="1:8">
      <c r="A713" t="s">
        <v>5887</v>
      </c>
      <c r="B713" t="s">
        <v>6243</v>
      </c>
      <c r="C713" t="s">
        <v>1569</v>
      </c>
      <c r="D713" s="104" t="s">
        <v>1076</v>
      </c>
      <c r="E713" s="122">
        <v>42919</v>
      </c>
      <c r="F713" t="s">
        <v>1137</v>
      </c>
      <c r="H713" t="s">
        <v>1453</v>
      </c>
    </row>
    <row r="714" spans="1:8">
      <c r="A714" t="s">
        <v>5441</v>
      </c>
      <c r="B714" t="s">
        <v>6244</v>
      </c>
      <c r="C714" t="s">
        <v>1570</v>
      </c>
      <c r="D714" s="104" t="s">
        <v>1571</v>
      </c>
      <c r="E714" s="122">
        <v>42940</v>
      </c>
      <c r="F714" t="s">
        <v>57</v>
      </c>
      <c r="H714" t="s">
        <v>5548</v>
      </c>
    </row>
    <row r="715" spans="1:8">
      <c r="A715" t="s">
        <v>5600</v>
      </c>
      <c r="B715" t="s">
        <v>6245</v>
      </c>
      <c r="C715" t="s">
        <v>1572</v>
      </c>
      <c r="D715" s="104" t="s">
        <v>1573</v>
      </c>
      <c r="E715" s="122">
        <v>42941</v>
      </c>
      <c r="F715" t="s">
        <v>352</v>
      </c>
      <c r="H715" t="s">
        <v>6246</v>
      </c>
    </row>
    <row r="716" spans="1:8">
      <c r="A716" t="s">
        <v>5759</v>
      </c>
      <c r="B716" t="s">
        <v>6247</v>
      </c>
      <c r="C716" t="s">
        <v>1574</v>
      </c>
      <c r="D716" s="104" t="s">
        <v>1575</v>
      </c>
      <c r="E716" s="122">
        <v>42936</v>
      </c>
      <c r="F716" t="s">
        <v>326</v>
      </c>
      <c r="H716" t="s">
        <v>5947</v>
      </c>
    </row>
    <row r="717" spans="1:8">
      <c r="A717" t="s">
        <v>5759</v>
      </c>
      <c r="B717" t="s">
        <v>6248</v>
      </c>
      <c r="C717" t="s">
        <v>1576</v>
      </c>
      <c r="D717" s="104" t="s">
        <v>1577</v>
      </c>
      <c r="E717" s="122">
        <v>42948</v>
      </c>
      <c r="F717" t="s">
        <v>1374</v>
      </c>
      <c r="H717" t="s">
        <v>6249</v>
      </c>
    </row>
    <row r="718" spans="1:8">
      <c r="A718" t="s">
        <v>5759</v>
      </c>
      <c r="B718" t="s">
        <v>6250</v>
      </c>
      <c r="C718" t="s">
        <v>1578</v>
      </c>
      <c r="D718" s="104" t="s">
        <v>1579</v>
      </c>
      <c r="E718" s="122">
        <v>42948</v>
      </c>
      <c r="F718" t="s">
        <v>1374</v>
      </c>
      <c r="H718" t="s">
        <v>5947</v>
      </c>
    </row>
    <row r="719" spans="1:8">
      <c r="A719" t="s">
        <v>5759</v>
      </c>
      <c r="B719" t="s">
        <v>6251</v>
      </c>
      <c r="C719" t="s">
        <v>1580</v>
      </c>
      <c r="D719" s="104" t="s">
        <v>1581</v>
      </c>
      <c r="E719" s="122">
        <v>42948</v>
      </c>
      <c r="F719" t="s">
        <v>194</v>
      </c>
      <c r="H719" t="s">
        <v>5762</v>
      </c>
    </row>
    <row r="720" spans="1:8">
      <c r="A720" t="s">
        <v>5759</v>
      </c>
      <c r="B720" t="s">
        <v>6252</v>
      </c>
      <c r="C720" t="s">
        <v>1582</v>
      </c>
      <c r="D720" s="104" t="s">
        <v>1583</v>
      </c>
      <c r="E720" s="122">
        <v>42955</v>
      </c>
      <c r="F720" t="s">
        <v>1374</v>
      </c>
      <c r="H720" t="s">
        <v>6153</v>
      </c>
    </row>
    <row r="721" spans="1:8">
      <c r="A721" t="s">
        <v>5759</v>
      </c>
      <c r="B721" t="s">
        <v>6253</v>
      </c>
      <c r="C721" t="s">
        <v>1584</v>
      </c>
      <c r="D721" s="104" t="s">
        <v>1585</v>
      </c>
      <c r="E721" s="122">
        <v>42955</v>
      </c>
      <c r="F721" t="s">
        <v>203</v>
      </c>
      <c r="H721" t="s">
        <v>6254</v>
      </c>
    </row>
    <row r="722" spans="1:8">
      <c r="A722" t="s">
        <v>5759</v>
      </c>
      <c r="B722" t="s">
        <v>6255</v>
      </c>
      <c r="C722" t="s">
        <v>1586</v>
      </c>
      <c r="D722" s="104" t="s">
        <v>1587</v>
      </c>
      <c r="E722" s="122">
        <v>42948</v>
      </c>
      <c r="F722" t="s">
        <v>352</v>
      </c>
      <c r="H722" t="s">
        <v>5848</v>
      </c>
    </row>
    <row r="723" spans="1:8">
      <c r="A723" t="s">
        <v>5759</v>
      </c>
      <c r="B723" t="s">
        <v>6256</v>
      </c>
      <c r="C723" t="s">
        <v>1588</v>
      </c>
      <c r="D723" s="104" t="s">
        <v>1589</v>
      </c>
      <c r="E723" s="122" t="s">
        <v>947</v>
      </c>
      <c r="F723" t="s">
        <v>1374</v>
      </c>
      <c r="H723" t="s">
        <v>5856</v>
      </c>
    </row>
    <row r="724" spans="1:8">
      <c r="A724" t="s">
        <v>5759</v>
      </c>
      <c r="B724" t="s">
        <v>6257</v>
      </c>
      <c r="C724" t="s">
        <v>1590</v>
      </c>
      <c r="D724" s="104" t="s">
        <v>1591</v>
      </c>
      <c r="E724" s="122" t="s">
        <v>1592</v>
      </c>
      <c r="F724" t="s">
        <v>352</v>
      </c>
      <c r="H724" t="s">
        <v>5872</v>
      </c>
    </row>
    <row r="725" spans="1:8">
      <c r="A725" t="s">
        <v>5759</v>
      </c>
      <c r="B725" t="s">
        <v>6258</v>
      </c>
      <c r="C725" t="s">
        <v>1593</v>
      </c>
      <c r="D725" s="104" t="s">
        <v>1594</v>
      </c>
      <c r="E725" s="122">
        <v>42937</v>
      </c>
      <c r="F725" t="s">
        <v>352</v>
      </c>
      <c r="H725" t="s">
        <v>5802</v>
      </c>
    </row>
    <row r="726" spans="1:8">
      <c r="A726" t="s">
        <v>5887</v>
      </c>
      <c r="B726" t="s">
        <v>6259</v>
      </c>
      <c r="C726" t="s">
        <v>1595</v>
      </c>
      <c r="D726" s="104" t="s">
        <v>1596</v>
      </c>
      <c r="E726" s="122">
        <v>42943</v>
      </c>
      <c r="F726" t="s">
        <v>1374</v>
      </c>
      <c r="H726" t="s">
        <v>5976</v>
      </c>
    </row>
    <row r="727" spans="1:8">
      <c r="A727" t="s">
        <v>5887</v>
      </c>
      <c r="B727" t="s">
        <v>6260</v>
      </c>
      <c r="C727" t="s">
        <v>1597</v>
      </c>
      <c r="D727" s="104" t="s">
        <v>1598</v>
      </c>
      <c r="E727" s="122">
        <v>42948</v>
      </c>
      <c r="F727" t="s">
        <v>1374</v>
      </c>
      <c r="H727" t="s">
        <v>5992</v>
      </c>
    </row>
    <row r="728" spans="1:8">
      <c r="A728" t="s">
        <v>5887</v>
      </c>
      <c r="B728" t="s">
        <v>6261</v>
      </c>
      <c r="C728" t="s">
        <v>1599</v>
      </c>
      <c r="D728" s="104" t="s">
        <v>1600</v>
      </c>
      <c r="E728" s="122">
        <v>42943</v>
      </c>
      <c r="F728" t="s">
        <v>1374</v>
      </c>
      <c r="H728" t="s">
        <v>6262</v>
      </c>
    </row>
    <row r="729" spans="1:8">
      <c r="A729" t="s">
        <v>5887</v>
      </c>
      <c r="B729" t="s">
        <v>6263</v>
      </c>
      <c r="C729" t="s">
        <v>1601</v>
      </c>
      <c r="D729" s="104" t="s">
        <v>1602</v>
      </c>
      <c r="E729" s="122">
        <v>42948</v>
      </c>
      <c r="F729" t="s">
        <v>1374</v>
      </c>
      <c r="H729" t="s">
        <v>6262</v>
      </c>
    </row>
    <row r="730" spans="1:8">
      <c r="A730" t="s">
        <v>5887</v>
      </c>
      <c r="B730" t="s">
        <v>6264</v>
      </c>
      <c r="C730" t="s">
        <v>1603</v>
      </c>
      <c r="D730" s="104" t="s">
        <v>1604</v>
      </c>
      <c r="E730" s="122">
        <v>42948</v>
      </c>
      <c r="F730" t="s">
        <v>1374</v>
      </c>
      <c r="H730" t="s">
        <v>6046</v>
      </c>
    </row>
    <row r="731" spans="1:8">
      <c r="A731" t="s">
        <v>5887</v>
      </c>
      <c r="B731" t="s">
        <v>6265</v>
      </c>
      <c r="C731" t="s">
        <v>1605</v>
      </c>
      <c r="D731" s="104" t="s">
        <v>1606</v>
      </c>
      <c r="E731" s="122">
        <v>42948</v>
      </c>
      <c r="F731" t="s">
        <v>326</v>
      </c>
      <c r="H731" t="s">
        <v>6266</v>
      </c>
    </row>
    <row r="732" spans="1:8">
      <c r="A732" t="s">
        <v>5887</v>
      </c>
      <c r="B732" t="s">
        <v>6267</v>
      </c>
      <c r="C732" t="s">
        <v>1607</v>
      </c>
      <c r="D732" s="104" t="s">
        <v>1608</v>
      </c>
      <c r="E732" s="122">
        <v>42956</v>
      </c>
      <c r="F732" t="s">
        <v>326</v>
      </c>
      <c r="H732" t="s">
        <v>6268</v>
      </c>
    </row>
    <row r="733" spans="1:8">
      <c r="A733" t="s">
        <v>5887</v>
      </c>
      <c r="B733" t="s">
        <v>6269</v>
      </c>
      <c r="C733" t="s">
        <v>1609</v>
      </c>
      <c r="D733" s="104" t="s">
        <v>1610</v>
      </c>
      <c r="E733" s="122">
        <v>42953</v>
      </c>
      <c r="F733" t="s">
        <v>1374</v>
      </c>
      <c r="H733" t="s">
        <v>6268</v>
      </c>
    </row>
    <row r="734" spans="1:8">
      <c r="A734" t="s">
        <v>5887</v>
      </c>
      <c r="B734" t="s">
        <v>6270</v>
      </c>
      <c r="C734" t="s">
        <v>1611</v>
      </c>
      <c r="D734" s="104" t="s">
        <v>1612</v>
      </c>
      <c r="E734" s="122">
        <v>42956</v>
      </c>
      <c r="F734" t="s">
        <v>1374</v>
      </c>
      <c r="H734" t="s">
        <v>6268</v>
      </c>
    </row>
    <row r="735" spans="1:8">
      <c r="A735" t="s">
        <v>5887</v>
      </c>
      <c r="B735" t="s">
        <v>6271</v>
      </c>
      <c r="C735" t="s">
        <v>1613</v>
      </c>
      <c r="D735" s="104" t="s">
        <v>1614</v>
      </c>
      <c r="E735" s="122">
        <v>42948</v>
      </c>
      <c r="F735" t="s">
        <v>352</v>
      </c>
      <c r="H735" t="s">
        <v>6272</v>
      </c>
    </row>
    <row r="736" spans="1:8">
      <c r="A736" t="s">
        <v>5887</v>
      </c>
      <c r="B736" t="s">
        <v>6273</v>
      </c>
      <c r="C736" t="s">
        <v>1615</v>
      </c>
      <c r="D736" s="104" t="s">
        <v>1616</v>
      </c>
      <c r="E736" s="122">
        <v>42948</v>
      </c>
      <c r="F736" t="s">
        <v>326</v>
      </c>
      <c r="H736" t="s">
        <v>6272</v>
      </c>
    </row>
    <row r="737" spans="1:8">
      <c r="A737" t="s">
        <v>5887</v>
      </c>
      <c r="B737" t="s">
        <v>6274</v>
      </c>
      <c r="C737" t="s">
        <v>1617</v>
      </c>
      <c r="D737" s="104" t="s">
        <v>1618</v>
      </c>
      <c r="E737" s="122">
        <v>42948</v>
      </c>
      <c r="F737" t="s">
        <v>1374</v>
      </c>
      <c r="H737" t="s">
        <v>6275</v>
      </c>
    </row>
    <row r="738" spans="1:8">
      <c r="A738" t="s">
        <v>5887</v>
      </c>
      <c r="B738" t="s">
        <v>6276</v>
      </c>
      <c r="C738" t="s">
        <v>1619</v>
      </c>
      <c r="D738" s="104" t="s">
        <v>1620</v>
      </c>
      <c r="E738" s="122">
        <v>42948</v>
      </c>
      <c r="F738" t="s">
        <v>1374</v>
      </c>
      <c r="H738" t="s">
        <v>6275</v>
      </c>
    </row>
    <row r="739" spans="1:8">
      <c r="A739" t="s">
        <v>5887</v>
      </c>
      <c r="B739" t="s">
        <v>6277</v>
      </c>
      <c r="C739" t="s">
        <v>1621</v>
      </c>
      <c r="D739" s="104" t="s">
        <v>1622</v>
      </c>
      <c r="E739" s="122">
        <v>42948</v>
      </c>
      <c r="F739" t="s">
        <v>107</v>
      </c>
      <c r="H739" t="s">
        <v>6278</v>
      </c>
    </row>
    <row r="740" spans="1:8">
      <c r="A740" t="s">
        <v>5887</v>
      </c>
      <c r="B740" t="s">
        <v>6279</v>
      </c>
      <c r="C740" t="s">
        <v>1623</v>
      </c>
      <c r="D740" s="104" t="s">
        <v>1624</v>
      </c>
      <c r="E740" s="122">
        <v>42962</v>
      </c>
      <c r="F740" t="s">
        <v>107</v>
      </c>
      <c r="H740" t="s">
        <v>6280</v>
      </c>
    </row>
    <row r="741" spans="1:8">
      <c r="A741" t="s">
        <v>5887</v>
      </c>
      <c r="B741" t="s">
        <v>6281</v>
      </c>
      <c r="C741" t="s">
        <v>1625</v>
      </c>
      <c r="D741" s="104" t="s">
        <v>1626</v>
      </c>
      <c r="E741" s="122">
        <v>42962</v>
      </c>
      <c r="F741" t="s">
        <v>107</v>
      </c>
      <c r="H741" t="s">
        <v>6278</v>
      </c>
    </row>
    <row r="742" spans="1:8">
      <c r="A742" t="s">
        <v>5887</v>
      </c>
      <c r="B742" t="s">
        <v>6282</v>
      </c>
      <c r="C742" t="s">
        <v>1627</v>
      </c>
      <c r="D742" s="104" t="s">
        <v>1628</v>
      </c>
      <c r="E742" s="122">
        <v>42937</v>
      </c>
      <c r="F742" t="s">
        <v>57</v>
      </c>
      <c r="H742" t="s">
        <v>6283</v>
      </c>
    </row>
    <row r="743" spans="1:8">
      <c r="A743" t="s">
        <v>5887</v>
      </c>
      <c r="B743" t="s">
        <v>6284</v>
      </c>
      <c r="C743" t="s">
        <v>1629</v>
      </c>
      <c r="D743" s="104" t="s">
        <v>1630</v>
      </c>
      <c r="E743" s="122">
        <v>42937</v>
      </c>
      <c r="F743" t="s">
        <v>57</v>
      </c>
      <c r="H743" t="s">
        <v>6283</v>
      </c>
    </row>
    <row r="744" spans="1:8">
      <c r="A744" t="s">
        <v>5887</v>
      </c>
      <c r="B744" t="s">
        <v>6285</v>
      </c>
      <c r="C744" t="s">
        <v>1631</v>
      </c>
      <c r="D744" s="104" t="s">
        <v>1632</v>
      </c>
      <c r="E744" s="122" t="s">
        <v>1633</v>
      </c>
      <c r="F744" t="s">
        <v>57</v>
      </c>
      <c r="H744" t="s">
        <v>5965</v>
      </c>
    </row>
    <row r="745" spans="1:8">
      <c r="A745" t="s">
        <v>5887</v>
      </c>
      <c r="B745" t="s">
        <v>6286</v>
      </c>
      <c r="C745" t="s">
        <v>1634</v>
      </c>
      <c r="D745" s="104" t="s">
        <v>1635</v>
      </c>
      <c r="E745" s="122">
        <v>42936</v>
      </c>
      <c r="F745" t="s">
        <v>352</v>
      </c>
      <c r="H745" t="s">
        <v>6287</v>
      </c>
    </row>
    <row r="746" spans="1:8">
      <c r="A746" t="s">
        <v>5887</v>
      </c>
      <c r="B746" t="s">
        <v>6288</v>
      </c>
      <c r="C746" t="s">
        <v>1636</v>
      </c>
      <c r="D746" s="104" t="s">
        <v>1637</v>
      </c>
      <c r="E746" s="122">
        <v>42936</v>
      </c>
      <c r="F746" t="s">
        <v>107</v>
      </c>
      <c r="H746" t="s">
        <v>6289</v>
      </c>
    </row>
    <row r="747" spans="1:8">
      <c r="A747" t="s">
        <v>5306</v>
      </c>
      <c r="B747" t="s">
        <v>6290</v>
      </c>
      <c r="C747" t="s">
        <v>1638</v>
      </c>
      <c r="D747" s="104" t="s">
        <v>74</v>
      </c>
      <c r="F747" t="s">
        <v>1639</v>
      </c>
    </row>
    <row r="748" spans="1:8">
      <c r="A748" t="s">
        <v>5759</v>
      </c>
      <c r="B748" t="s">
        <v>6291</v>
      </c>
      <c r="C748" t="s">
        <v>1640</v>
      </c>
      <c r="D748" s="104" t="s">
        <v>1641</v>
      </c>
      <c r="E748" s="122">
        <v>42947</v>
      </c>
      <c r="F748" t="s">
        <v>57</v>
      </c>
      <c r="H748" t="s">
        <v>6292</v>
      </c>
    </row>
    <row r="749" spans="1:8">
      <c r="A749" t="s">
        <v>5759</v>
      </c>
      <c r="B749" t="s">
        <v>6293</v>
      </c>
      <c r="C749" t="s">
        <v>1642</v>
      </c>
      <c r="D749" s="104" t="s">
        <v>1643</v>
      </c>
      <c r="E749" s="122">
        <v>42947</v>
      </c>
      <c r="F749" t="s">
        <v>57</v>
      </c>
      <c r="H749" t="s">
        <v>109</v>
      </c>
    </row>
    <row r="750" spans="1:8">
      <c r="A750" t="s">
        <v>5759</v>
      </c>
      <c r="B750" t="s">
        <v>6294</v>
      </c>
      <c r="C750" t="s">
        <v>1644</v>
      </c>
      <c r="D750" s="104" t="s">
        <v>1645</v>
      </c>
      <c r="E750" s="122">
        <v>42947</v>
      </c>
      <c r="F750" t="s">
        <v>57</v>
      </c>
      <c r="H750" t="s">
        <v>6295</v>
      </c>
    </row>
    <row r="751" spans="1:8">
      <c r="A751" t="s">
        <v>5759</v>
      </c>
      <c r="B751" t="s">
        <v>6296</v>
      </c>
      <c r="C751" t="s">
        <v>1646</v>
      </c>
      <c r="D751" s="104" t="s">
        <v>1647</v>
      </c>
      <c r="E751" s="122">
        <v>42947</v>
      </c>
      <c r="F751" t="s">
        <v>57</v>
      </c>
      <c r="H751" t="s">
        <v>5845</v>
      </c>
    </row>
    <row r="752" spans="1:8">
      <c r="A752" t="s">
        <v>5759</v>
      </c>
      <c r="B752" t="s">
        <v>6297</v>
      </c>
      <c r="C752" t="s">
        <v>1648</v>
      </c>
      <c r="D752" s="104" t="s">
        <v>1649</v>
      </c>
      <c r="E752" s="122">
        <v>42948</v>
      </c>
      <c r="F752" t="s">
        <v>57</v>
      </c>
      <c r="H752" t="s">
        <v>5848</v>
      </c>
    </row>
    <row r="753" spans="1:8">
      <c r="A753" t="s">
        <v>5759</v>
      </c>
      <c r="B753" t="s">
        <v>6298</v>
      </c>
      <c r="C753" t="s">
        <v>1650</v>
      </c>
      <c r="D753" s="104" t="s">
        <v>1651</v>
      </c>
      <c r="E753" s="122">
        <v>42961</v>
      </c>
      <c r="F753" t="s">
        <v>57</v>
      </c>
      <c r="H753" t="s">
        <v>5872</v>
      </c>
    </row>
    <row r="754" spans="1:8">
      <c r="A754" t="s">
        <v>5600</v>
      </c>
      <c r="B754" t="s">
        <v>6299</v>
      </c>
      <c r="C754" t="s">
        <v>1652</v>
      </c>
      <c r="D754" s="104" t="s">
        <v>1653</v>
      </c>
      <c r="E754" s="122">
        <v>42966</v>
      </c>
      <c r="F754" t="s">
        <v>326</v>
      </c>
      <c r="H754" t="s">
        <v>5673</v>
      </c>
    </row>
    <row r="755" spans="1:8">
      <c r="A755" t="s">
        <v>5600</v>
      </c>
      <c r="B755" t="s">
        <v>6300</v>
      </c>
      <c r="C755" t="s">
        <v>1654</v>
      </c>
      <c r="D755" s="104" t="s">
        <v>1655</v>
      </c>
      <c r="E755" s="122">
        <v>42957</v>
      </c>
      <c r="F755" t="s">
        <v>57</v>
      </c>
      <c r="H755" t="s">
        <v>5683</v>
      </c>
    </row>
    <row r="756" spans="1:8">
      <c r="A756" t="s">
        <v>5600</v>
      </c>
      <c r="B756" t="s">
        <v>6301</v>
      </c>
      <c r="C756" t="s">
        <v>1656</v>
      </c>
      <c r="D756" s="104" t="s">
        <v>1657</v>
      </c>
      <c r="E756" s="122">
        <v>42948</v>
      </c>
      <c r="F756" t="s">
        <v>57</v>
      </c>
      <c r="H756" t="s">
        <v>5683</v>
      </c>
    </row>
    <row r="757" spans="1:8">
      <c r="A757" t="s">
        <v>5600</v>
      </c>
      <c r="B757" t="s">
        <v>6302</v>
      </c>
      <c r="C757" t="s">
        <v>1658</v>
      </c>
      <c r="D757" s="104" t="s">
        <v>300</v>
      </c>
      <c r="E757" s="122">
        <v>42961</v>
      </c>
      <c r="F757" t="s">
        <v>57</v>
      </c>
      <c r="H757" t="s">
        <v>5698</v>
      </c>
    </row>
    <row r="758" spans="1:8">
      <c r="A758" t="s">
        <v>5600</v>
      </c>
      <c r="B758" t="s">
        <v>6303</v>
      </c>
      <c r="C758" t="s">
        <v>1659</v>
      </c>
      <c r="D758" s="104" t="s">
        <v>1660</v>
      </c>
      <c r="E758" s="122">
        <v>42961</v>
      </c>
      <c r="F758" t="s">
        <v>326</v>
      </c>
      <c r="H758" t="s">
        <v>5698</v>
      </c>
    </row>
    <row r="759" spans="1:8">
      <c r="A759" t="s">
        <v>5600</v>
      </c>
      <c r="B759" t="s">
        <v>6304</v>
      </c>
      <c r="C759" t="s">
        <v>1661</v>
      </c>
      <c r="D759" s="104" t="s">
        <v>1662</v>
      </c>
      <c r="E759" s="122">
        <v>42948</v>
      </c>
      <c r="F759" t="s">
        <v>57</v>
      </c>
      <c r="H759" t="s">
        <v>5711</v>
      </c>
    </row>
    <row r="760" spans="1:8">
      <c r="A760" t="s">
        <v>5600</v>
      </c>
      <c r="B760" t="s">
        <v>6305</v>
      </c>
      <c r="C760" t="s">
        <v>1663</v>
      </c>
      <c r="D760" s="104" t="s">
        <v>1664</v>
      </c>
      <c r="E760" s="122">
        <v>42948</v>
      </c>
      <c r="F760" t="s">
        <v>57</v>
      </c>
      <c r="H760" t="s">
        <v>6233</v>
      </c>
    </row>
    <row r="761" spans="1:8">
      <c r="A761" t="s">
        <v>5600</v>
      </c>
      <c r="B761" t="s">
        <v>6306</v>
      </c>
      <c r="C761" t="s">
        <v>1665</v>
      </c>
      <c r="D761" s="104" t="s">
        <v>1666</v>
      </c>
      <c r="E761" s="122">
        <v>42948</v>
      </c>
      <c r="F761" t="s">
        <v>57</v>
      </c>
      <c r="H761" t="s">
        <v>6233</v>
      </c>
    </row>
    <row r="762" spans="1:8">
      <c r="A762" t="s">
        <v>5600</v>
      </c>
      <c r="B762" t="s">
        <v>6307</v>
      </c>
      <c r="C762" t="s">
        <v>1667</v>
      </c>
      <c r="D762" s="104" t="s">
        <v>1668</v>
      </c>
      <c r="E762" s="122">
        <v>42948</v>
      </c>
      <c r="F762" t="s">
        <v>194</v>
      </c>
      <c r="H762" t="s">
        <v>5711</v>
      </c>
    </row>
    <row r="763" spans="1:8">
      <c r="A763" t="s">
        <v>5600</v>
      </c>
      <c r="B763" t="s">
        <v>6308</v>
      </c>
      <c r="C763" t="s">
        <v>1669</v>
      </c>
      <c r="D763" s="104" t="s">
        <v>1670</v>
      </c>
      <c r="E763" s="122">
        <v>42959</v>
      </c>
      <c r="F763" t="s">
        <v>558</v>
      </c>
      <c r="H763" t="s">
        <v>5736</v>
      </c>
    </row>
    <row r="764" spans="1:8">
      <c r="A764" t="s">
        <v>5600</v>
      </c>
      <c r="B764" t="s">
        <v>6309</v>
      </c>
      <c r="C764" t="s">
        <v>1671</v>
      </c>
      <c r="D764" s="104" t="s">
        <v>1672</v>
      </c>
      <c r="E764" s="122">
        <v>42948</v>
      </c>
      <c r="F764" t="s">
        <v>57</v>
      </c>
      <c r="H764" t="s">
        <v>5752</v>
      </c>
    </row>
    <row r="765" spans="1:8">
      <c r="A765" t="s">
        <v>5441</v>
      </c>
      <c r="B765" t="s">
        <v>6310</v>
      </c>
      <c r="C765" t="s">
        <v>1673</v>
      </c>
      <c r="D765" s="104" t="s">
        <v>1674</v>
      </c>
      <c r="E765" s="122">
        <v>42940</v>
      </c>
      <c r="F765" t="s">
        <v>107</v>
      </c>
      <c r="H765" t="s">
        <v>6311</v>
      </c>
    </row>
    <row r="766" spans="1:8">
      <c r="A766" t="s">
        <v>5441</v>
      </c>
      <c r="B766" t="s">
        <v>6312</v>
      </c>
      <c r="C766" t="s">
        <v>1675</v>
      </c>
      <c r="D766" s="104" t="s">
        <v>1676</v>
      </c>
      <c r="E766" s="122">
        <v>42950</v>
      </c>
      <c r="F766" t="s">
        <v>57</v>
      </c>
      <c r="H766" t="s">
        <v>6311</v>
      </c>
    </row>
    <row r="767" spans="1:8">
      <c r="A767" t="s">
        <v>5441</v>
      </c>
      <c r="B767" t="s">
        <v>6313</v>
      </c>
      <c r="C767" t="s">
        <v>1677</v>
      </c>
      <c r="D767" s="104" t="s">
        <v>1678</v>
      </c>
      <c r="E767" s="122">
        <v>42950</v>
      </c>
      <c r="F767" t="s">
        <v>57</v>
      </c>
      <c r="H767" t="s">
        <v>6311</v>
      </c>
    </row>
    <row r="768" spans="1:8">
      <c r="A768" t="s">
        <v>5441</v>
      </c>
      <c r="B768" t="s">
        <v>6314</v>
      </c>
      <c r="C768" t="s">
        <v>1679</v>
      </c>
      <c r="D768" s="104" t="s">
        <v>1680</v>
      </c>
      <c r="E768" s="122">
        <v>42950</v>
      </c>
      <c r="F768" t="s">
        <v>326</v>
      </c>
      <c r="H768" t="s">
        <v>6311</v>
      </c>
    </row>
    <row r="769" spans="1:8">
      <c r="A769" t="s">
        <v>5441</v>
      </c>
      <c r="B769" t="s">
        <v>6315</v>
      </c>
      <c r="C769" t="s">
        <v>1681</v>
      </c>
      <c r="D769" s="104" t="s">
        <v>1682</v>
      </c>
      <c r="E769" s="122">
        <v>42955</v>
      </c>
      <c r="F769" t="s">
        <v>107</v>
      </c>
      <c r="H769" t="s">
        <v>6316</v>
      </c>
    </row>
    <row r="770" spans="1:8">
      <c r="A770" t="s">
        <v>5441</v>
      </c>
      <c r="B770" t="s">
        <v>6317</v>
      </c>
      <c r="C770" t="s">
        <v>1683</v>
      </c>
      <c r="D770" s="104" t="s">
        <v>1684</v>
      </c>
      <c r="E770" s="122">
        <v>42948</v>
      </c>
      <c r="F770" t="s">
        <v>57</v>
      </c>
      <c r="H770" t="s">
        <v>5454</v>
      </c>
    </row>
    <row r="771" spans="1:8">
      <c r="A771" t="s">
        <v>5441</v>
      </c>
      <c r="B771" t="s">
        <v>6318</v>
      </c>
      <c r="C771" t="s">
        <v>1685</v>
      </c>
      <c r="D771" s="104" t="s">
        <v>1686</v>
      </c>
      <c r="E771" s="122">
        <v>42948</v>
      </c>
      <c r="F771" t="s">
        <v>176</v>
      </c>
      <c r="H771" t="s">
        <v>5454</v>
      </c>
    </row>
    <row r="772" spans="1:8">
      <c r="A772" t="s">
        <v>5441</v>
      </c>
      <c r="B772" t="s">
        <v>6319</v>
      </c>
      <c r="C772" t="s">
        <v>1687</v>
      </c>
      <c r="D772" s="104" t="s">
        <v>1688</v>
      </c>
      <c r="E772" s="122">
        <v>42948</v>
      </c>
      <c r="F772" t="s">
        <v>352</v>
      </c>
      <c r="H772" t="s">
        <v>5465</v>
      </c>
    </row>
    <row r="773" spans="1:8">
      <c r="A773" t="s">
        <v>5441</v>
      </c>
      <c r="B773" t="s">
        <v>6320</v>
      </c>
      <c r="C773" t="s">
        <v>1689</v>
      </c>
      <c r="D773" s="104" t="s">
        <v>77</v>
      </c>
      <c r="E773" s="122">
        <v>42940</v>
      </c>
      <c r="F773" t="s">
        <v>57</v>
      </c>
      <c r="H773" t="s">
        <v>5474</v>
      </c>
    </row>
    <row r="774" spans="1:8">
      <c r="A774" t="s">
        <v>5441</v>
      </c>
      <c r="B774" t="s">
        <v>6321</v>
      </c>
      <c r="C774" t="s">
        <v>1690</v>
      </c>
      <c r="D774" s="104" t="s">
        <v>1691</v>
      </c>
      <c r="E774" s="122">
        <v>42940</v>
      </c>
      <c r="F774" t="s">
        <v>352</v>
      </c>
      <c r="H774" t="s">
        <v>5481</v>
      </c>
    </row>
    <row r="775" spans="1:8">
      <c r="A775" t="s">
        <v>5441</v>
      </c>
      <c r="B775" t="s">
        <v>6322</v>
      </c>
      <c r="C775" t="s">
        <v>1692</v>
      </c>
      <c r="D775" s="104" t="s">
        <v>1693</v>
      </c>
      <c r="E775" s="122">
        <v>42957</v>
      </c>
      <c r="F775" t="s">
        <v>57</v>
      </c>
      <c r="H775" t="s">
        <v>5485</v>
      </c>
    </row>
    <row r="776" spans="1:8">
      <c r="A776" t="s">
        <v>5441</v>
      </c>
      <c r="B776" t="s">
        <v>6323</v>
      </c>
      <c r="C776" t="s">
        <v>1694</v>
      </c>
      <c r="D776" s="104" t="s">
        <v>1695</v>
      </c>
      <c r="E776" s="122">
        <v>42937</v>
      </c>
      <c r="F776" t="s">
        <v>176</v>
      </c>
      <c r="H776" t="s">
        <v>5485</v>
      </c>
    </row>
    <row r="777" spans="1:8">
      <c r="A777" t="s">
        <v>5441</v>
      </c>
      <c r="B777" t="s">
        <v>6324</v>
      </c>
      <c r="C777" t="s">
        <v>1696</v>
      </c>
      <c r="D777" s="104" t="s">
        <v>1697</v>
      </c>
      <c r="E777" s="122">
        <v>42954</v>
      </c>
      <c r="F777" t="s">
        <v>57</v>
      </c>
      <c r="H777" t="s">
        <v>5522</v>
      </c>
    </row>
    <row r="778" spans="1:8">
      <c r="A778" t="s">
        <v>5441</v>
      </c>
      <c r="B778" t="s">
        <v>6325</v>
      </c>
      <c r="C778" t="s">
        <v>1698</v>
      </c>
      <c r="D778" s="104" t="s">
        <v>1699</v>
      </c>
      <c r="E778" s="122">
        <v>42948</v>
      </c>
      <c r="F778" t="s">
        <v>57</v>
      </c>
      <c r="H778" t="s">
        <v>5540</v>
      </c>
    </row>
    <row r="779" spans="1:8">
      <c r="A779" t="s">
        <v>5441</v>
      </c>
      <c r="B779" t="s">
        <v>6326</v>
      </c>
      <c r="C779" t="s">
        <v>1700</v>
      </c>
      <c r="D779" s="104" t="s">
        <v>1701</v>
      </c>
      <c r="E779" s="122">
        <v>42948</v>
      </c>
      <c r="F779" t="s">
        <v>57</v>
      </c>
      <c r="H779" t="s">
        <v>5574</v>
      </c>
    </row>
    <row r="780" spans="1:8">
      <c r="A780" t="s">
        <v>5441</v>
      </c>
      <c r="B780" t="s">
        <v>6327</v>
      </c>
      <c r="C780" t="s">
        <v>1702</v>
      </c>
      <c r="D780" s="104" t="s">
        <v>1703</v>
      </c>
      <c r="E780" s="122">
        <v>42940</v>
      </c>
      <c r="F780" t="s">
        <v>194</v>
      </c>
      <c r="H780" t="s">
        <v>5522</v>
      </c>
    </row>
    <row r="781" spans="1:8">
      <c r="A781" t="s">
        <v>5441</v>
      </c>
      <c r="B781" t="s">
        <v>6328</v>
      </c>
      <c r="C781" t="s">
        <v>1704</v>
      </c>
      <c r="D781" s="104" t="s">
        <v>1705</v>
      </c>
      <c r="E781" s="122">
        <v>42947</v>
      </c>
      <c r="F781" t="s">
        <v>194</v>
      </c>
      <c r="H781" t="s">
        <v>5494</v>
      </c>
    </row>
    <row r="782" spans="1:8">
      <c r="A782" t="s">
        <v>5887</v>
      </c>
      <c r="B782" t="s">
        <v>6329</v>
      </c>
      <c r="C782" t="s">
        <v>1706</v>
      </c>
      <c r="D782" s="104" t="s">
        <v>1707</v>
      </c>
      <c r="E782" s="122">
        <v>42958</v>
      </c>
      <c r="F782" t="s">
        <v>1374</v>
      </c>
      <c r="H782" t="s">
        <v>5954</v>
      </c>
    </row>
    <row r="783" spans="1:8">
      <c r="A783" t="s">
        <v>5887</v>
      </c>
      <c r="B783" t="s">
        <v>6330</v>
      </c>
      <c r="C783" t="s">
        <v>1708</v>
      </c>
      <c r="D783" s="104" t="s">
        <v>1709</v>
      </c>
      <c r="E783" s="122">
        <v>42967</v>
      </c>
      <c r="F783" t="s">
        <v>107</v>
      </c>
      <c r="H783" t="s">
        <v>6331</v>
      </c>
    </row>
    <row r="784" spans="1:8">
      <c r="A784" t="s">
        <v>5887</v>
      </c>
      <c r="B784" t="s">
        <v>6332</v>
      </c>
      <c r="C784" t="s">
        <v>1710</v>
      </c>
      <c r="D784" s="104" t="s">
        <v>1711</v>
      </c>
      <c r="E784" s="122">
        <v>42961</v>
      </c>
      <c r="F784" t="s">
        <v>1374</v>
      </c>
      <c r="H784" t="s">
        <v>6268</v>
      </c>
    </row>
    <row r="785" spans="1:8">
      <c r="A785" t="s">
        <v>5887</v>
      </c>
      <c r="B785" t="s">
        <v>6333</v>
      </c>
      <c r="C785" t="s">
        <v>1712</v>
      </c>
      <c r="D785" s="104" t="s">
        <v>1713</v>
      </c>
      <c r="E785" s="122">
        <v>42961</v>
      </c>
      <c r="F785" t="s">
        <v>176</v>
      </c>
      <c r="H785" t="s">
        <v>6019</v>
      </c>
    </row>
    <row r="786" spans="1:8">
      <c r="A786" t="s">
        <v>5887</v>
      </c>
      <c r="B786" t="s">
        <v>6334</v>
      </c>
      <c r="C786" t="s">
        <v>1714</v>
      </c>
      <c r="D786" s="104" t="s">
        <v>1715</v>
      </c>
      <c r="E786" s="122">
        <v>42948</v>
      </c>
      <c r="F786" t="s">
        <v>1716</v>
      </c>
      <c r="H786" t="s">
        <v>6006</v>
      </c>
    </row>
    <row r="787" spans="1:8">
      <c r="A787" t="s">
        <v>5887</v>
      </c>
      <c r="B787" t="s">
        <v>6335</v>
      </c>
      <c r="C787" t="s">
        <v>1717</v>
      </c>
      <c r="D787" s="104" t="s">
        <v>1718</v>
      </c>
      <c r="E787" s="122">
        <v>42948</v>
      </c>
      <c r="F787" t="s">
        <v>1716</v>
      </c>
      <c r="H787" t="s">
        <v>6173</v>
      </c>
    </row>
    <row r="788" spans="1:8">
      <c r="A788" t="s">
        <v>5887</v>
      </c>
      <c r="B788" t="s">
        <v>6336</v>
      </c>
      <c r="C788" t="s">
        <v>1719</v>
      </c>
      <c r="D788" s="104" t="s">
        <v>1720</v>
      </c>
      <c r="E788" s="122">
        <v>42948</v>
      </c>
      <c r="F788" t="s">
        <v>326</v>
      </c>
      <c r="H788" t="s">
        <v>6337</v>
      </c>
    </row>
    <row r="789" spans="1:8">
      <c r="A789" t="s">
        <v>5887</v>
      </c>
      <c r="B789" t="s">
        <v>6338</v>
      </c>
      <c r="C789" t="s">
        <v>1721</v>
      </c>
      <c r="D789" s="104" t="s">
        <v>1722</v>
      </c>
      <c r="E789" s="122">
        <v>42961</v>
      </c>
      <c r="F789" t="s">
        <v>1374</v>
      </c>
      <c r="H789" t="s">
        <v>6275</v>
      </c>
    </row>
    <row r="790" spans="1:8">
      <c r="A790" t="s">
        <v>5887</v>
      </c>
      <c r="B790" t="s">
        <v>6339</v>
      </c>
      <c r="C790" t="s">
        <v>1723</v>
      </c>
      <c r="D790" s="104" t="s">
        <v>1724</v>
      </c>
      <c r="E790" s="122">
        <v>42965</v>
      </c>
      <c r="F790" t="s">
        <v>1374</v>
      </c>
      <c r="H790" t="s">
        <v>6059</v>
      </c>
    </row>
    <row r="791" spans="1:8">
      <c r="A791" t="s">
        <v>5887</v>
      </c>
      <c r="B791" t="s">
        <v>6340</v>
      </c>
      <c r="C791" t="s">
        <v>1725</v>
      </c>
      <c r="D791" s="104" t="s">
        <v>1726</v>
      </c>
      <c r="E791" s="122">
        <v>42948</v>
      </c>
      <c r="F791" t="s">
        <v>1374</v>
      </c>
      <c r="H791" t="s">
        <v>6275</v>
      </c>
    </row>
    <row r="792" spans="1:8">
      <c r="A792" t="s">
        <v>5887</v>
      </c>
      <c r="B792" t="s">
        <v>6341</v>
      </c>
      <c r="C792" t="s">
        <v>1727</v>
      </c>
      <c r="D792" s="104" t="s">
        <v>1728</v>
      </c>
      <c r="E792" s="122">
        <v>42937</v>
      </c>
      <c r="F792" t="s">
        <v>203</v>
      </c>
      <c r="H792" t="s">
        <v>6056</v>
      </c>
    </row>
    <row r="793" spans="1:8">
      <c r="A793" t="s">
        <v>5306</v>
      </c>
      <c r="B793" t="s">
        <v>6342</v>
      </c>
      <c r="C793" t="s">
        <v>1729</v>
      </c>
      <c r="D793" s="104" t="s">
        <v>1730</v>
      </c>
      <c r="E793" s="122" t="s">
        <v>1566</v>
      </c>
      <c r="F793" t="s">
        <v>57</v>
      </c>
      <c r="H793" t="s">
        <v>6343</v>
      </c>
    </row>
    <row r="794" spans="1:8">
      <c r="A794" t="s">
        <v>5306</v>
      </c>
      <c r="B794" t="s">
        <v>6344</v>
      </c>
      <c r="C794" t="s">
        <v>1731</v>
      </c>
      <c r="D794" s="104" t="s">
        <v>1732</v>
      </c>
      <c r="E794" s="122">
        <v>42939</v>
      </c>
      <c r="F794" t="s">
        <v>57</v>
      </c>
      <c r="H794" t="s">
        <v>6343</v>
      </c>
    </row>
    <row r="795" spans="1:8">
      <c r="A795" t="s">
        <v>5306</v>
      </c>
      <c r="B795" t="s">
        <v>6345</v>
      </c>
      <c r="C795" t="s">
        <v>1733</v>
      </c>
      <c r="D795" s="104" t="s">
        <v>1734</v>
      </c>
      <c r="E795" s="122" t="s">
        <v>1633</v>
      </c>
      <c r="F795" t="s">
        <v>57</v>
      </c>
      <c r="H795" t="s">
        <v>6346</v>
      </c>
    </row>
    <row r="796" spans="1:8">
      <c r="A796" t="s">
        <v>5306</v>
      </c>
      <c r="B796" t="s">
        <v>6347</v>
      </c>
      <c r="C796" t="s">
        <v>1735</v>
      </c>
      <c r="D796" s="104" t="s">
        <v>1736</v>
      </c>
      <c r="E796" s="122">
        <v>42937</v>
      </c>
      <c r="F796" t="s">
        <v>57</v>
      </c>
      <c r="H796" t="s">
        <v>6348</v>
      </c>
    </row>
    <row r="797" spans="1:8">
      <c r="A797" t="s">
        <v>5306</v>
      </c>
      <c r="B797" t="s">
        <v>6349</v>
      </c>
      <c r="C797" t="s">
        <v>1737</v>
      </c>
      <c r="D797" s="104" t="s">
        <v>1059</v>
      </c>
      <c r="E797" s="122">
        <v>42962</v>
      </c>
      <c r="F797" t="s">
        <v>1738</v>
      </c>
      <c r="H797" t="s">
        <v>6350</v>
      </c>
    </row>
    <row r="798" spans="1:8">
      <c r="A798" t="s">
        <v>5306</v>
      </c>
      <c r="B798" t="s">
        <v>6351</v>
      </c>
      <c r="C798" t="s">
        <v>1739</v>
      </c>
      <c r="D798" s="104" t="s">
        <v>1740</v>
      </c>
      <c r="E798" s="122">
        <v>41865</v>
      </c>
      <c r="F798" t="s">
        <v>1738</v>
      </c>
      <c r="H798" t="s">
        <v>5312</v>
      </c>
    </row>
    <row r="799" spans="1:8">
      <c r="A799" t="s">
        <v>5306</v>
      </c>
      <c r="B799" t="s">
        <v>6352</v>
      </c>
      <c r="C799" t="s">
        <v>1741</v>
      </c>
      <c r="D799" s="104" t="s">
        <v>1742</v>
      </c>
      <c r="E799" s="122">
        <v>42942</v>
      </c>
      <c r="F799" t="s">
        <v>107</v>
      </c>
      <c r="H799" t="s">
        <v>6189</v>
      </c>
    </row>
    <row r="800" spans="1:8">
      <c r="A800" t="s">
        <v>5306</v>
      </c>
      <c r="B800" t="s">
        <v>6353</v>
      </c>
      <c r="C800" t="s">
        <v>1743</v>
      </c>
      <c r="D800" s="104" t="s">
        <v>1744</v>
      </c>
      <c r="E800" s="122">
        <v>42937</v>
      </c>
      <c r="F800" t="s">
        <v>57</v>
      </c>
      <c r="H800" t="s">
        <v>5339</v>
      </c>
    </row>
    <row r="801" spans="1:8">
      <c r="A801" t="s">
        <v>5306</v>
      </c>
      <c r="B801" t="s">
        <v>6354</v>
      </c>
      <c r="C801" t="s">
        <v>1745</v>
      </c>
      <c r="D801" s="104" t="s">
        <v>1746</v>
      </c>
      <c r="E801" s="122">
        <v>42937</v>
      </c>
      <c r="F801" t="s">
        <v>194</v>
      </c>
      <c r="H801" t="s">
        <v>5367</v>
      </c>
    </row>
    <row r="802" spans="1:8">
      <c r="A802" t="s">
        <v>5306</v>
      </c>
      <c r="B802" t="s">
        <v>6355</v>
      </c>
      <c r="C802" t="s">
        <v>1747</v>
      </c>
      <c r="D802" s="104" t="s">
        <v>1748</v>
      </c>
      <c r="E802" s="122">
        <v>42941</v>
      </c>
      <c r="F802" t="s">
        <v>194</v>
      </c>
      <c r="H802" t="s">
        <v>5367</v>
      </c>
    </row>
    <row r="803" spans="1:8">
      <c r="A803" t="s">
        <v>5306</v>
      </c>
      <c r="B803" t="s">
        <v>6356</v>
      </c>
      <c r="C803" t="s">
        <v>1749</v>
      </c>
      <c r="D803" s="104" t="s">
        <v>1750</v>
      </c>
      <c r="E803" s="122">
        <v>42937</v>
      </c>
      <c r="F803" t="s">
        <v>57</v>
      </c>
      <c r="H803" t="s">
        <v>6194</v>
      </c>
    </row>
    <row r="804" spans="1:8">
      <c r="A804" t="s">
        <v>5306</v>
      </c>
      <c r="B804" t="s">
        <v>6357</v>
      </c>
      <c r="C804" t="s">
        <v>1751</v>
      </c>
      <c r="D804" s="104" t="s">
        <v>1752</v>
      </c>
      <c r="E804" s="122">
        <v>42957</v>
      </c>
      <c r="F804" t="s">
        <v>57</v>
      </c>
      <c r="H804" t="s">
        <v>6196</v>
      </c>
    </row>
    <row r="805" spans="1:8">
      <c r="A805" t="s">
        <v>5306</v>
      </c>
      <c r="B805" t="s">
        <v>6358</v>
      </c>
      <c r="C805" t="s">
        <v>1753</v>
      </c>
      <c r="D805" s="104" t="s">
        <v>508</v>
      </c>
      <c r="E805" s="122">
        <v>42954</v>
      </c>
      <c r="F805" t="s">
        <v>57</v>
      </c>
      <c r="H805" t="s">
        <v>6359</v>
      </c>
    </row>
    <row r="806" spans="1:8">
      <c r="A806" t="s">
        <v>5306</v>
      </c>
      <c r="B806" t="s">
        <v>6360</v>
      </c>
      <c r="C806" t="s">
        <v>1754</v>
      </c>
      <c r="D806" s="104" t="s">
        <v>1755</v>
      </c>
      <c r="E806" s="122">
        <v>42955</v>
      </c>
      <c r="F806" t="s">
        <v>57</v>
      </c>
      <c r="H806" t="s">
        <v>6343</v>
      </c>
    </row>
    <row r="807" spans="1:8">
      <c r="A807" t="s">
        <v>58</v>
      </c>
      <c r="B807" t="s">
        <v>6361</v>
      </c>
      <c r="C807" t="s">
        <v>1756</v>
      </c>
      <c r="D807" s="104" t="s">
        <v>1757</v>
      </c>
      <c r="E807" s="122">
        <v>42963</v>
      </c>
      <c r="F807" t="s">
        <v>15</v>
      </c>
      <c r="H807" t="s">
        <v>6362</v>
      </c>
    </row>
    <row r="808" spans="1:8">
      <c r="A808" t="s">
        <v>5600</v>
      </c>
      <c r="B808" t="s">
        <v>6363</v>
      </c>
      <c r="C808" t="s">
        <v>1758</v>
      </c>
      <c r="D808" s="104" t="s">
        <v>1759</v>
      </c>
      <c r="E808" s="122">
        <v>42743</v>
      </c>
      <c r="F808" t="s">
        <v>57</v>
      </c>
      <c r="H808" t="s">
        <v>5736</v>
      </c>
    </row>
    <row r="809" spans="1:8">
      <c r="A809" t="s">
        <v>5441</v>
      </c>
      <c r="B809" t="s">
        <v>6364</v>
      </c>
      <c r="C809" t="s">
        <v>1760</v>
      </c>
      <c r="D809" s="104" t="s">
        <v>1761</v>
      </c>
      <c r="E809" s="122" t="s">
        <v>1762</v>
      </c>
      <c r="F809" t="s">
        <v>57</v>
      </c>
      <c r="H809" t="s">
        <v>5485</v>
      </c>
    </row>
    <row r="810" spans="1:8">
      <c r="A810" t="s">
        <v>5306</v>
      </c>
      <c r="B810" t="s">
        <v>6365</v>
      </c>
      <c r="C810" t="s">
        <v>1763</v>
      </c>
      <c r="D810" s="104" t="s">
        <v>1764</v>
      </c>
      <c r="E810" s="122">
        <v>42968</v>
      </c>
      <c r="H810" t="s">
        <v>5339</v>
      </c>
    </row>
    <row r="811" spans="1:8">
      <c r="A811" t="s">
        <v>5759</v>
      </c>
      <c r="B811" t="s">
        <v>6366</v>
      </c>
      <c r="C811" t="s">
        <v>1765</v>
      </c>
      <c r="D811" s="104" t="s">
        <v>1766</v>
      </c>
      <c r="H811" t="s">
        <v>5866</v>
      </c>
    </row>
    <row r="812" spans="1:8">
      <c r="A812" t="s">
        <v>5306</v>
      </c>
      <c r="B812" t="s">
        <v>6367</v>
      </c>
      <c r="C812" t="s">
        <v>1767</v>
      </c>
      <c r="D812" s="104" t="s">
        <v>1768</v>
      </c>
      <c r="E812" s="122">
        <v>42940</v>
      </c>
      <c r="F812" t="s">
        <v>107</v>
      </c>
      <c r="H812" t="s">
        <v>5367</v>
      </c>
    </row>
    <row r="813" spans="1:8">
      <c r="A813" t="s">
        <v>5887</v>
      </c>
      <c r="B813" t="s">
        <v>6368</v>
      </c>
      <c r="C813" t="s">
        <v>1769</v>
      </c>
      <c r="D813" s="104" t="s">
        <v>1770</v>
      </c>
      <c r="E813" s="122">
        <v>42895</v>
      </c>
      <c r="F813" t="s">
        <v>1374</v>
      </c>
      <c r="H813" t="s">
        <v>5954</v>
      </c>
    </row>
    <row r="814" spans="1:8">
      <c r="A814" t="s">
        <v>5887</v>
      </c>
      <c r="B814" t="s">
        <v>6369</v>
      </c>
      <c r="C814" t="s">
        <v>1771</v>
      </c>
      <c r="D814" s="104" t="s">
        <v>1772</v>
      </c>
      <c r="E814" s="122">
        <v>42979</v>
      </c>
      <c r="F814" t="s">
        <v>1374</v>
      </c>
      <c r="H814" t="s">
        <v>6283</v>
      </c>
    </row>
    <row r="815" spans="1:8">
      <c r="A815" t="s">
        <v>5887</v>
      </c>
      <c r="B815" t="s">
        <v>6370</v>
      </c>
      <c r="C815" t="s">
        <v>1773</v>
      </c>
      <c r="D815" s="104" t="s">
        <v>1774</v>
      </c>
      <c r="E815" s="122">
        <v>42979</v>
      </c>
      <c r="F815" t="s">
        <v>1738</v>
      </c>
      <c r="H815" t="s">
        <v>6262</v>
      </c>
    </row>
    <row r="816" spans="1:8">
      <c r="A816" t="s">
        <v>5887</v>
      </c>
      <c r="B816" t="s">
        <v>6371</v>
      </c>
      <c r="C816" t="s">
        <v>1775</v>
      </c>
      <c r="D816" s="104" t="s">
        <v>1776</v>
      </c>
      <c r="E816" s="122">
        <v>42979</v>
      </c>
      <c r="F816" t="s">
        <v>352</v>
      </c>
      <c r="H816" t="s">
        <v>6372</v>
      </c>
    </row>
    <row r="817" spans="1:8">
      <c r="A817" t="s">
        <v>5887</v>
      </c>
      <c r="B817" t="s">
        <v>6373</v>
      </c>
      <c r="C817" t="s">
        <v>1777</v>
      </c>
      <c r="D817" s="104" t="s">
        <v>1778</v>
      </c>
      <c r="E817" s="122">
        <v>42979</v>
      </c>
      <c r="F817" t="s">
        <v>326</v>
      </c>
      <c r="H817" t="s">
        <v>6372</v>
      </c>
    </row>
    <row r="818" spans="1:8">
      <c r="A818" t="s">
        <v>5887</v>
      </c>
      <c r="B818" t="s">
        <v>6374</v>
      </c>
      <c r="C818" t="s">
        <v>1779</v>
      </c>
      <c r="D818" s="104" t="s">
        <v>1780</v>
      </c>
      <c r="E818" s="122">
        <v>42979</v>
      </c>
      <c r="F818" t="s">
        <v>326</v>
      </c>
      <c r="H818" t="s">
        <v>6375</v>
      </c>
    </row>
    <row r="819" spans="1:8">
      <c r="A819" t="s">
        <v>5887</v>
      </c>
      <c r="B819" t="s">
        <v>6376</v>
      </c>
      <c r="C819" t="s">
        <v>1781</v>
      </c>
      <c r="D819" s="104" t="s">
        <v>1782</v>
      </c>
      <c r="E819" s="122">
        <v>42979</v>
      </c>
      <c r="F819" t="s">
        <v>352</v>
      </c>
      <c r="H819" t="s">
        <v>1076</v>
      </c>
    </row>
    <row r="820" spans="1:8">
      <c r="A820" t="s">
        <v>5887</v>
      </c>
      <c r="B820" t="s">
        <v>6377</v>
      </c>
      <c r="C820" t="s">
        <v>1783</v>
      </c>
      <c r="D820" s="104" t="s">
        <v>1784</v>
      </c>
      <c r="E820" s="122">
        <v>42979</v>
      </c>
      <c r="F820" t="s">
        <v>107</v>
      </c>
      <c r="H820" t="s">
        <v>6378</v>
      </c>
    </row>
    <row r="821" spans="1:8">
      <c r="A821" t="s">
        <v>5887</v>
      </c>
      <c r="B821" t="s">
        <v>6379</v>
      </c>
      <c r="C821" t="s">
        <v>1785</v>
      </c>
      <c r="D821" s="104" t="s">
        <v>1786</v>
      </c>
      <c r="E821" s="122">
        <v>42979</v>
      </c>
      <c r="F821" t="s">
        <v>1374</v>
      </c>
      <c r="H821" t="s">
        <v>6075</v>
      </c>
    </row>
    <row r="822" spans="1:8">
      <c r="A822" t="s">
        <v>5887</v>
      </c>
      <c r="B822" t="s">
        <v>6380</v>
      </c>
      <c r="C822" t="s">
        <v>1787</v>
      </c>
      <c r="D822" s="104" t="s">
        <v>1788</v>
      </c>
      <c r="E822" s="122">
        <v>42989</v>
      </c>
      <c r="F822" t="s">
        <v>176</v>
      </c>
      <c r="H822" t="s">
        <v>6381</v>
      </c>
    </row>
    <row r="823" spans="1:8">
      <c r="A823" t="s">
        <v>5887</v>
      </c>
      <c r="B823" t="s">
        <v>6382</v>
      </c>
      <c r="C823" t="s">
        <v>1789</v>
      </c>
      <c r="D823" s="104" t="s">
        <v>1790</v>
      </c>
      <c r="E823" s="122">
        <v>42979</v>
      </c>
      <c r="F823" t="s">
        <v>1738</v>
      </c>
      <c r="H823" t="s">
        <v>6275</v>
      </c>
    </row>
    <row r="824" spans="1:8">
      <c r="A824" t="s">
        <v>5887</v>
      </c>
      <c r="B824" t="s">
        <v>6383</v>
      </c>
      <c r="C824" t="s">
        <v>1791</v>
      </c>
      <c r="D824" s="104" t="s">
        <v>1792</v>
      </c>
      <c r="E824" s="122">
        <v>42968</v>
      </c>
      <c r="F824" t="s">
        <v>326</v>
      </c>
      <c r="H824" t="s">
        <v>6059</v>
      </c>
    </row>
    <row r="825" spans="1:8">
      <c r="A825" t="s">
        <v>5887</v>
      </c>
      <c r="B825" t="s">
        <v>6384</v>
      </c>
      <c r="C825" t="s">
        <v>1793</v>
      </c>
      <c r="D825" s="104" t="s">
        <v>1794</v>
      </c>
      <c r="E825" s="122">
        <v>42972</v>
      </c>
      <c r="F825" t="s">
        <v>326</v>
      </c>
      <c r="H825" t="s">
        <v>6059</v>
      </c>
    </row>
    <row r="826" spans="1:8">
      <c r="A826" t="s">
        <v>5887</v>
      </c>
      <c r="B826" t="s">
        <v>6385</v>
      </c>
      <c r="C826" t="s">
        <v>1795</v>
      </c>
      <c r="D826" s="104" t="s">
        <v>1796</v>
      </c>
      <c r="E826" s="122">
        <v>42972</v>
      </c>
      <c r="F826" t="s">
        <v>326</v>
      </c>
      <c r="H826" t="s">
        <v>6059</v>
      </c>
    </row>
    <row r="827" spans="1:8">
      <c r="A827" t="s">
        <v>5887</v>
      </c>
      <c r="B827" t="s">
        <v>6386</v>
      </c>
      <c r="C827" t="s">
        <v>1797</v>
      </c>
      <c r="D827" s="104" t="s">
        <v>1798</v>
      </c>
      <c r="E827" s="122">
        <v>42972</v>
      </c>
      <c r="F827" t="s">
        <v>352</v>
      </c>
      <c r="H827" t="s">
        <v>6059</v>
      </c>
    </row>
    <row r="828" spans="1:8">
      <c r="A828" t="s">
        <v>5887</v>
      </c>
      <c r="B828" t="s">
        <v>6387</v>
      </c>
      <c r="C828" t="s">
        <v>1799</v>
      </c>
      <c r="D828" s="104" t="s">
        <v>1800</v>
      </c>
      <c r="E828" s="122">
        <v>42979</v>
      </c>
      <c r="F828" t="s">
        <v>1738</v>
      </c>
      <c r="H828" t="s">
        <v>6388</v>
      </c>
    </row>
    <row r="829" spans="1:8">
      <c r="A829" t="s">
        <v>5887</v>
      </c>
      <c r="B829" t="s">
        <v>6389</v>
      </c>
      <c r="C829" t="s">
        <v>1801</v>
      </c>
      <c r="D829" s="104" t="s">
        <v>1802</v>
      </c>
      <c r="E829" s="122">
        <v>42979</v>
      </c>
      <c r="F829" t="s">
        <v>1374</v>
      </c>
      <c r="H829" t="s">
        <v>6390</v>
      </c>
    </row>
    <row r="830" spans="1:8">
      <c r="A830" t="s">
        <v>5887</v>
      </c>
      <c r="B830" t="s">
        <v>6391</v>
      </c>
      <c r="C830" t="s">
        <v>1803</v>
      </c>
      <c r="D830" s="104" t="s">
        <v>1804</v>
      </c>
      <c r="E830" s="122">
        <v>42982</v>
      </c>
      <c r="F830" t="s">
        <v>1374</v>
      </c>
      <c r="H830" t="s">
        <v>6381</v>
      </c>
    </row>
    <row r="831" spans="1:8">
      <c r="A831" t="s">
        <v>5759</v>
      </c>
      <c r="B831" t="s">
        <v>6392</v>
      </c>
      <c r="C831" t="s">
        <v>1805</v>
      </c>
      <c r="D831" s="104" t="s">
        <v>1806</v>
      </c>
      <c r="E831" s="122">
        <v>42982</v>
      </c>
      <c r="F831" t="s">
        <v>1374</v>
      </c>
      <c r="H831" t="s">
        <v>5781</v>
      </c>
    </row>
    <row r="832" spans="1:8">
      <c r="A832" t="s">
        <v>5759</v>
      </c>
      <c r="B832" t="s">
        <v>6393</v>
      </c>
      <c r="C832" t="s">
        <v>1807</v>
      </c>
      <c r="D832" s="104" t="s">
        <v>1808</v>
      </c>
      <c r="E832" s="122">
        <v>42986</v>
      </c>
      <c r="F832" t="s">
        <v>1738</v>
      </c>
      <c r="H832" t="s">
        <v>5781</v>
      </c>
    </row>
    <row r="833" spans="1:8">
      <c r="A833" t="s">
        <v>5759</v>
      </c>
      <c r="B833" t="s">
        <v>6394</v>
      </c>
      <c r="C833" t="s">
        <v>1809</v>
      </c>
      <c r="D833" s="104" t="s">
        <v>1810</v>
      </c>
      <c r="E833" s="122">
        <v>42992</v>
      </c>
      <c r="F833" t="s">
        <v>1374</v>
      </c>
      <c r="H833" t="s">
        <v>5781</v>
      </c>
    </row>
    <row r="834" spans="1:8">
      <c r="A834" t="s">
        <v>5759</v>
      </c>
      <c r="B834" t="s">
        <v>6395</v>
      </c>
      <c r="C834" t="s">
        <v>1811</v>
      </c>
      <c r="D834" s="104" t="s">
        <v>1812</v>
      </c>
      <c r="E834" s="122">
        <v>42992</v>
      </c>
      <c r="F834" t="s">
        <v>1738</v>
      </c>
      <c r="H834" t="s">
        <v>5781</v>
      </c>
    </row>
    <row r="835" spans="1:8">
      <c r="A835" t="s">
        <v>5759</v>
      </c>
      <c r="B835" t="s">
        <v>6396</v>
      </c>
      <c r="C835" t="s">
        <v>1813</v>
      </c>
      <c r="D835" s="104" t="s">
        <v>1814</v>
      </c>
      <c r="E835" s="122">
        <v>42973</v>
      </c>
      <c r="F835" t="s">
        <v>1374</v>
      </c>
      <c r="H835" t="s">
        <v>5866</v>
      </c>
    </row>
    <row r="836" spans="1:8">
      <c r="A836" t="s">
        <v>5759</v>
      </c>
      <c r="B836" t="s">
        <v>6397</v>
      </c>
      <c r="C836" t="s">
        <v>1815</v>
      </c>
      <c r="D836" s="104" t="s">
        <v>1816</v>
      </c>
      <c r="E836" s="122">
        <v>42984</v>
      </c>
      <c r="F836" t="s">
        <v>176</v>
      </c>
      <c r="H836" t="s">
        <v>1141</v>
      </c>
    </row>
    <row r="837" spans="1:8">
      <c r="A837" t="s">
        <v>5759</v>
      </c>
      <c r="B837" t="s">
        <v>6398</v>
      </c>
      <c r="C837" t="s">
        <v>1817</v>
      </c>
      <c r="D837" s="104" t="s">
        <v>1818</v>
      </c>
      <c r="E837" s="122">
        <v>42983</v>
      </c>
      <c r="F837" t="s">
        <v>326</v>
      </c>
      <c r="H837" t="s">
        <v>1141</v>
      </c>
    </row>
    <row r="838" spans="1:8">
      <c r="A838" t="s">
        <v>5759</v>
      </c>
      <c r="B838" t="s">
        <v>6399</v>
      </c>
      <c r="C838" t="s">
        <v>1819</v>
      </c>
      <c r="D838" s="104" t="s">
        <v>660</v>
      </c>
      <c r="E838" s="122">
        <v>42979</v>
      </c>
      <c r="F838" t="s">
        <v>1374</v>
      </c>
      <c r="H838" t="s">
        <v>6249</v>
      </c>
    </row>
    <row r="839" spans="1:8">
      <c r="A839" t="s">
        <v>5759</v>
      </c>
      <c r="B839" t="s">
        <v>6400</v>
      </c>
      <c r="C839" t="s">
        <v>1820</v>
      </c>
      <c r="D839" s="104" t="s">
        <v>1821</v>
      </c>
      <c r="E839" s="122">
        <v>42979</v>
      </c>
      <c r="F839" t="s">
        <v>1374</v>
      </c>
      <c r="H839" t="s">
        <v>6401</v>
      </c>
    </row>
    <row r="840" spans="1:8">
      <c r="A840" t="s">
        <v>5441</v>
      </c>
      <c r="B840" t="s">
        <v>6402</v>
      </c>
      <c r="C840" t="s">
        <v>1822</v>
      </c>
      <c r="D840" s="104" t="s">
        <v>1823</v>
      </c>
      <c r="E840" s="122">
        <v>42968</v>
      </c>
      <c r="F840" t="s">
        <v>1824</v>
      </c>
      <c r="H840" t="s">
        <v>6403</v>
      </c>
    </row>
    <row r="841" spans="1:8">
      <c r="A841" t="s">
        <v>5441</v>
      </c>
      <c r="B841" t="s">
        <v>6404</v>
      </c>
      <c r="C841" t="s">
        <v>1825</v>
      </c>
      <c r="D841" s="104" t="s">
        <v>1826</v>
      </c>
      <c r="E841" s="122">
        <v>42968</v>
      </c>
      <c r="F841" t="s">
        <v>176</v>
      </c>
      <c r="H841" t="s">
        <v>6403</v>
      </c>
    </row>
    <row r="842" spans="1:8">
      <c r="A842" t="s">
        <v>5441</v>
      </c>
      <c r="B842" t="s">
        <v>6405</v>
      </c>
      <c r="C842" t="s">
        <v>1827</v>
      </c>
      <c r="D842" s="104" t="s">
        <v>1828</v>
      </c>
      <c r="E842" s="122">
        <v>42968</v>
      </c>
      <c r="F842" t="s">
        <v>1829</v>
      </c>
      <c r="H842" t="s">
        <v>6403</v>
      </c>
    </row>
    <row r="843" spans="1:8">
      <c r="A843" t="s">
        <v>5441</v>
      </c>
      <c r="B843" t="s">
        <v>6406</v>
      </c>
      <c r="C843" t="s">
        <v>1830</v>
      </c>
      <c r="D843" s="104" t="s">
        <v>1831</v>
      </c>
      <c r="E843" s="122">
        <v>42987</v>
      </c>
      <c r="F843" t="s">
        <v>57</v>
      </c>
      <c r="H843" t="s">
        <v>5478</v>
      </c>
    </row>
    <row r="844" spans="1:8">
      <c r="A844" t="s">
        <v>5441</v>
      </c>
      <c r="B844" t="s">
        <v>6407</v>
      </c>
      <c r="C844" t="s">
        <v>1832</v>
      </c>
      <c r="D844" s="104" t="s">
        <v>1833</v>
      </c>
      <c r="E844" s="122">
        <v>42979</v>
      </c>
      <c r="F844" t="s">
        <v>326</v>
      </c>
      <c r="H844" t="s">
        <v>5515</v>
      </c>
    </row>
    <row r="845" spans="1:8">
      <c r="A845" t="s">
        <v>5441</v>
      </c>
      <c r="B845" t="s">
        <v>6408</v>
      </c>
      <c r="C845" t="s">
        <v>1834</v>
      </c>
      <c r="D845" s="104" t="s">
        <v>1835</v>
      </c>
      <c r="E845" s="122">
        <v>42990</v>
      </c>
      <c r="F845" t="s">
        <v>57</v>
      </c>
      <c r="H845" t="s">
        <v>5454</v>
      </c>
    </row>
    <row r="846" spans="1:8">
      <c r="A846" t="s">
        <v>5600</v>
      </c>
      <c r="B846" t="s">
        <v>6409</v>
      </c>
      <c r="C846" t="s">
        <v>1836</v>
      </c>
      <c r="D846" s="104" t="s">
        <v>1837</v>
      </c>
      <c r="E846" s="122">
        <v>42968</v>
      </c>
      <c r="F846" t="s">
        <v>326</v>
      </c>
      <c r="H846" t="s">
        <v>6410</v>
      </c>
    </row>
    <row r="847" spans="1:8">
      <c r="A847" t="s">
        <v>5441</v>
      </c>
      <c r="B847" t="s">
        <v>6411</v>
      </c>
      <c r="C847" t="s">
        <v>1838</v>
      </c>
      <c r="D847" s="104" t="s">
        <v>1839</v>
      </c>
      <c r="E847" s="122">
        <v>42979</v>
      </c>
      <c r="F847" t="s">
        <v>57</v>
      </c>
      <c r="H847" t="s">
        <v>5540</v>
      </c>
    </row>
    <row r="848" spans="1:8">
      <c r="A848" t="s">
        <v>5441</v>
      </c>
      <c r="B848" t="s">
        <v>6412</v>
      </c>
      <c r="C848" t="s">
        <v>1840</v>
      </c>
      <c r="D848" s="104" t="s">
        <v>1841</v>
      </c>
      <c r="E848" s="122">
        <v>42968</v>
      </c>
      <c r="F848" t="s">
        <v>57</v>
      </c>
      <c r="H848" t="s">
        <v>2449</v>
      </c>
    </row>
    <row r="849" spans="1:8">
      <c r="A849" t="s">
        <v>5441</v>
      </c>
      <c r="B849" t="s">
        <v>6413</v>
      </c>
      <c r="C849" t="s">
        <v>1842</v>
      </c>
      <c r="D849" s="104" t="s">
        <v>1843</v>
      </c>
      <c r="E849" s="122">
        <v>42982</v>
      </c>
      <c r="F849" t="s">
        <v>57</v>
      </c>
      <c r="H849" t="s">
        <v>5597</v>
      </c>
    </row>
    <row r="850" spans="1:8">
      <c r="A850" t="s">
        <v>5441</v>
      </c>
      <c r="B850" t="s">
        <v>6414</v>
      </c>
      <c r="C850" t="s">
        <v>1844</v>
      </c>
      <c r="D850" s="104" t="s">
        <v>1845</v>
      </c>
      <c r="E850" s="122">
        <v>42996</v>
      </c>
      <c r="F850" t="s">
        <v>57</v>
      </c>
      <c r="H850" t="s">
        <v>6415</v>
      </c>
    </row>
    <row r="851" spans="1:8">
      <c r="A851" t="s">
        <v>5600</v>
      </c>
      <c r="B851" t="s">
        <v>6416</v>
      </c>
      <c r="C851" t="s">
        <v>1846</v>
      </c>
      <c r="D851" s="104" t="s">
        <v>1847</v>
      </c>
      <c r="E851" s="122">
        <v>42997</v>
      </c>
      <c r="F851" t="s">
        <v>57</v>
      </c>
      <c r="H851" t="s">
        <v>5657</v>
      </c>
    </row>
    <row r="852" spans="1:8">
      <c r="A852" t="s">
        <v>5600</v>
      </c>
      <c r="B852" t="s">
        <v>6417</v>
      </c>
      <c r="C852" t="s">
        <v>1848</v>
      </c>
      <c r="D852" s="104" t="s">
        <v>1849</v>
      </c>
      <c r="E852" s="122">
        <v>42994</v>
      </c>
      <c r="F852" t="s">
        <v>107</v>
      </c>
      <c r="H852" t="s">
        <v>5643</v>
      </c>
    </row>
    <row r="853" spans="1:8">
      <c r="A853" t="s">
        <v>5600</v>
      </c>
      <c r="B853" t="s">
        <v>6418</v>
      </c>
      <c r="C853" t="s">
        <v>1850</v>
      </c>
      <c r="D853" s="104" t="s">
        <v>1851</v>
      </c>
      <c r="E853" s="122">
        <v>42998</v>
      </c>
      <c r="F853" t="s">
        <v>107</v>
      </c>
      <c r="H853" t="s">
        <v>6419</v>
      </c>
    </row>
    <row r="854" spans="1:8">
      <c r="A854" t="s">
        <v>5600</v>
      </c>
      <c r="B854" t="s">
        <v>6420</v>
      </c>
      <c r="C854" t="s">
        <v>1852</v>
      </c>
      <c r="D854" s="104" t="s">
        <v>1853</v>
      </c>
      <c r="E854" s="122">
        <v>42979</v>
      </c>
      <c r="F854" t="s">
        <v>352</v>
      </c>
      <c r="H854" t="s">
        <v>6421</v>
      </c>
    </row>
    <row r="855" spans="1:8">
      <c r="A855" t="s">
        <v>5759</v>
      </c>
      <c r="B855" t="s">
        <v>6422</v>
      </c>
      <c r="C855" t="s">
        <v>1854</v>
      </c>
      <c r="D855" s="104" t="s">
        <v>1855</v>
      </c>
      <c r="E855" s="122">
        <v>42979</v>
      </c>
      <c r="F855" t="s">
        <v>57</v>
      </c>
      <c r="H855" t="s">
        <v>5802</v>
      </c>
    </row>
    <row r="856" spans="1:8">
      <c r="A856" t="s">
        <v>5441</v>
      </c>
      <c r="B856" t="s">
        <v>6423</v>
      </c>
      <c r="C856" t="s">
        <v>1856</v>
      </c>
      <c r="D856" s="104" t="s">
        <v>1857</v>
      </c>
      <c r="E856" s="122">
        <v>42996</v>
      </c>
      <c r="F856" t="s">
        <v>57</v>
      </c>
      <c r="H856" t="s">
        <v>5445</v>
      </c>
    </row>
    <row r="857" spans="1:8">
      <c r="A857" t="s">
        <v>5600</v>
      </c>
      <c r="B857" t="s">
        <v>6424</v>
      </c>
      <c r="C857" t="s">
        <v>1858</v>
      </c>
      <c r="D857" s="104" t="s">
        <v>1859</v>
      </c>
      <c r="E857" s="122">
        <v>42999</v>
      </c>
      <c r="F857" t="s">
        <v>57</v>
      </c>
      <c r="H857" t="s">
        <v>5626</v>
      </c>
    </row>
    <row r="858" spans="1:8">
      <c r="A858" t="s">
        <v>5887</v>
      </c>
      <c r="B858" t="s">
        <v>6425</v>
      </c>
      <c r="C858" t="s">
        <v>1860</v>
      </c>
      <c r="D858" s="104" t="s">
        <v>1861</v>
      </c>
      <c r="E858" s="122">
        <v>42999</v>
      </c>
      <c r="F858" t="s">
        <v>1374</v>
      </c>
      <c r="H858" t="s">
        <v>5970</v>
      </c>
    </row>
    <row r="859" spans="1:8">
      <c r="A859" t="s">
        <v>5887</v>
      </c>
      <c r="B859" t="s">
        <v>6426</v>
      </c>
      <c r="C859" t="s">
        <v>1862</v>
      </c>
      <c r="D859" s="104" t="s">
        <v>1863</v>
      </c>
      <c r="E859" s="122">
        <v>42990</v>
      </c>
      <c r="F859" t="s">
        <v>1374</v>
      </c>
      <c r="H859" t="s">
        <v>5996</v>
      </c>
    </row>
    <row r="860" spans="1:8">
      <c r="A860" t="s">
        <v>5887</v>
      </c>
      <c r="B860" t="s">
        <v>6427</v>
      </c>
      <c r="C860" t="s">
        <v>1864</v>
      </c>
      <c r="D860" s="104" t="s">
        <v>1865</v>
      </c>
      <c r="E860" s="122">
        <v>42983</v>
      </c>
      <c r="F860" t="s">
        <v>1374</v>
      </c>
      <c r="H860" t="s">
        <v>6019</v>
      </c>
    </row>
    <row r="861" spans="1:8">
      <c r="A861" t="s">
        <v>5887</v>
      </c>
      <c r="B861" t="s">
        <v>6428</v>
      </c>
      <c r="C861" t="s">
        <v>1866</v>
      </c>
      <c r="D861" s="104" t="s">
        <v>1867</v>
      </c>
      <c r="E861" s="122">
        <v>42999</v>
      </c>
      <c r="F861" t="s">
        <v>1374</v>
      </c>
      <c r="H861" t="s">
        <v>6019</v>
      </c>
    </row>
    <row r="862" spans="1:8">
      <c r="A862" t="s">
        <v>5306</v>
      </c>
      <c r="B862" t="s">
        <v>6429</v>
      </c>
      <c r="C862" t="s">
        <v>1868</v>
      </c>
      <c r="D862" s="104" t="s">
        <v>1869</v>
      </c>
      <c r="E862" s="122">
        <v>42983</v>
      </c>
      <c r="F862" t="s">
        <v>1374</v>
      </c>
      <c r="H862" t="s">
        <v>6359</v>
      </c>
    </row>
    <row r="863" spans="1:8">
      <c r="A863" t="s">
        <v>5306</v>
      </c>
      <c r="B863" t="s">
        <v>6430</v>
      </c>
      <c r="C863" t="s">
        <v>1870</v>
      </c>
      <c r="D863" s="104" t="s">
        <v>1871</v>
      </c>
      <c r="E863" s="122">
        <v>42982</v>
      </c>
      <c r="F863" t="s">
        <v>1374</v>
      </c>
      <c r="H863" t="s">
        <v>6359</v>
      </c>
    </row>
    <row r="864" spans="1:8">
      <c r="A864" t="s">
        <v>5306</v>
      </c>
      <c r="B864" t="s">
        <v>6431</v>
      </c>
      <c r="C864" t="s">
        <v>1872</v>
      </c>
      <c r="D864" s="104" t="s">
        <v>1873</v>
      </c>
      <c r="E864" s="122">
        <v>42982</v>
      </c>
      <c r="F864" t="s">
        <v>1374</v>
      </c>
      <c r="H864" t="s">
        <v>6343</v>
      </c>
    </row>
    <row r="865" spans="1:8">
      <c r="A865" t="s">
        <v>5306</v>
      </c>
      <c r="B865" t="s">
        <v>6432</v>
      </c>
      <c r="C865" t="s">
        <v>1874</v>
      </c>
      <c r="D865" s="104" t="s">
        <v>1875</v>
      </c>
      <c r="E865" s="122">
        <v>42987</v>
      </c>
      <c r="F865" t="s">
        <v>1374</v>
      </c>
      <c r="H865" t="s">
        <v>6433</v>
      </c>
    </row>
    <row r="866" spans="1:8">
      <c r="A866" t="s">
        <v>5306</v>
      </c>
      <c r="B866" t="s">
        <v>6434</v>
      </c>
      <c r="C866" t="s">
        <v>1876</v>
      </c>
      <c r="D866" s="104" t="s">
        <v>1877</v>
      </c>
      <c r="E866" s="122">
        <v>42987</v>
      </c>
      <c r="F866" t="s">
        <v>1374</v>
      </c>
      <c r="H866" t="s">
        <v>6433</v>
      </c>
    </row>
    <row r="867" spans="1:8">
      <c r="A867" t="s">
        <v>5306</v>
      </c>
      <c r="B867" t="s">
        <v>6435</v>
      </c>
      <c r="C867" t="s">
        <v>1878</v>
      </c>
      <c r="D867" s="104" t="s">
        <v>1879</v>
      </c>
      <c r="E867" s="122">
        <v>42973</v>
      </c>
      <c r="H867" t="s">
        <v>107</v>
      </c>
    </row>
    <row r="868" spans="1:8">
      <c r="A868" t="s">
        <v>5306</v>
      </c>
      <c r="B868" t="s">
        <v>6436</v>
      </c>
      <c r="C868" t="s">
        <v>1880</v>
      </c>
      <c r="D868" s="104" t="s">
        <v>1881</v>
      </c>
      <c r="E868" s="122">
        <v>42983</v>
      </c>
      <c r="F868" t="s">
        <v>1374</v>
      </c>
      <c r="H868" t="s">
        <v>6348</v>
      </c>
    </row>
    <row r="869" spans="1:8">
      <c r="A869" t="s">
        <v>5600</v>
      </c>
      <c r="B869" t="s">
        <v>6437</v>
      </c>
      <c r="C869" t="s">
        <v>1882</v>
      </c>
      <c r="D869" s="104" t="s">
        <v>1883</v>
      </c>
      <c r="E869" s="122">
        <v>42999</v>
      </c>
      <c r="F869" t="s">
        <v>326</v>
      </c>
      <c r="H869" t="s">
        <v>5606</v>
      </c>
    </row>
    <row r="870" spans="1:8">
      <c r="A870" t="s">
        <v>5600</v>
      </c>
      <c r="B870" t="s">
        <v>5600</v>
      </c>
      <c r="C870" t="s">
        <v>1884</v>
      </c>
      <c r="E870" s="122">
        <v>42999</v>
      </c>
      <c r="F870" t="s">
        <v>326</v>
      </c>
      <c r="H870" t="s">
        <v>6438</v>
      </c>
    </row>
    <row r="871" spans="1:8">
      <c r="A871" t="s">
        <v>5600</v>
      </c>
      <c r="B871" t="s">
        <v>6439</v>
      </c>
      <c r="C871" t="s">
        <v>1885</v>
      </c>
      <c r="D871" s="104" t="s">
        <v>1886</v>
      </c>
      <c r="E871" s="122">
        <v>42999</v>
      </c>
      <c r="F871" t="s">
        <v>1374</v>
      </c>
      <c r="H871" t="s">
        <v>5736</v>
      </c>
    </row>
    <row r="872" spans="1:8">
      <c r="A872" t="s">
        <v>5887</v>
      </c>
      <c r="B872" t="s">
        <v>6440</v>
      </c>
      <c r="C872" t="s">
        <v>1887</v>
      </c>
      <c r="D872" s="104" t="s">
        <v>1888</v>
      </c>
      <c r="E872" s="122">
        <v>42996</v>
      </c>
      <c r="F872" t="s">
        <v>1738</v>
      </c>
      <c r="H872" t="s">
        <v>6441</v>
      </c>
    </row>
    <row r="873" spans="1:8">
      <c r="A873" t="s">
        <v>5759</v>
      </c>
      <c r="B873" t="s">
        <v>6442</v>
      </c>
      <c r="C873" t="s">
        <v>1889</v>
      </c>
      <c r="D873" s="104" t="s">
        <v>1890</v>
      </c>
      <c r="E873" s="122">
        <v>42999</v>
      </c>
      <c r="F873" t="s">
        <v>1374</v>
      </c>
      <c r="H873" t="s">
        <v>5934</v>
      </c>
    </row>
    <row r="874" spans="1:8">
      <c r="A874" t="s">
        <v>5759</v>
      </c>
      <c r="B874" t="s">
        <v>6443</v>
      </c>
      <c r="C874" t="s">
        <v>1891</v>
      </c>
      <c r="D874" s="104" t="s">
        <v>1892</v>
      </c>
      <c r="E874" s="122">
        <v>43003</v>
      </c>
      <c r="F874" t="s">
        <v>352</v>
      </c>
      <c r="H874" t="s">
        <v>5781</v>
      </c>
    </row>
    <row r="875" spans="1:8">
      <c r="A875" t="s">
        <v>5759</v>
      </c>
      <c r="B875" t="s">
        <v>6444</v>
      </c>
      <c r="C875" t="s">
        <v>1893</v>
      </c>
      <c r="D875" s="104" t="s">
        <v>1894</v>
      </c>
      <c r="E875" s="122">
        <v>42999</v>
      </c>
      <c r="F875" t="s">
        <v>326</v>
      </c>
      <c r="H875" t="s">
        <v>5797</v>
      </c>
    </row>
    <row r="876" spans="1:8">
      <c r="A876" t="s">
        <v>5306</v>
      </c>
      <c r="B876" t="s">
        <v>6445</v>
      </c>
      <c r="C876" t="s">
        <v>1895</v>
      </c>
      <c r="D876" s="104" t="s">
        <v>1896</v>
      </c>
      <c r="E876" s="122">
        <v>43012</v>
      </c>
      <c r="F876" t="s">
        <v>107</v>
      </c>
      <c r="H876" t="s">
        <v>6189</v>
      </c>
    </row>
    <row r="877" spans="1:8">
      <c r="A877" t="s">
        <v>5306</v>
      </c>
      <c r="B877" t="s">
        <v>6446</v>
      </c>
      <c r="C877" t="s">
        <v>1897</v>
      </c>
      <c r="D877" s="104" t="s">
        <v>1898</v>
      </c>
      <c r="E877" s="122">
        <v>43017</v>
      </c>
      <c r="F877" t="s">
        <v>107</v>
      </c>
      <c r="H877" t="s">
        <v>6447</v>
      </c>
    </row>
    <row r="878" spans="1:8">
      <c r="A878" t="s">
        <v>5306</v>
      </c>
      <c r="B878" t="s">
        <v>6448</v>
      </c>
      <c r="C878" t="s">
        <v>1899</v>
      </c>
      <c r="D878" s="104" t="s">
        <v>1900</v>
      </c>
      <c r="E878" s="122">
        <v>43013</v>
      </c>
      <c r="F878" t="s">
        <v>107</v>
      </c>
      <c r="H878" t="s">
        <v>6449</v>
      </c>
    </row>
    <row r="879" spans="1:8">
      <c r="A879" t="s">
        <v>5306</v>
      </c>
      <c r="B879" t="s">
        <v>6450</v>
      </c>
      <c r="C879" t="s">
        <v>1901</v>
      </c>
      <c r="D879" s="104" t="s">
        <v>1902</v>
      </c>
      <c r="E879" s="122">
        <v>43008</v>
      </c>
      <c r="F879" t="s">
        <v>1374</v>
      </c>
      <c r="H879" t="s">
        <v>6451</v>
      </c>
    </row>
    <row r="880" spans="1:8">
      <c r="A880" t="s">
        <v>5306</v>
      </c>
      <c r="B880" t="s">
        <v>6452</v>
      </c>
      <c r="C880" t="s">
        <v>1903</v>
      </c>
      <c r="D880" s="104" t="s">
        <v>1904</v>
      </c>
      <c r="E880" s="122">
        <v>43008</v>
      </c>
      <c r="F880" t="s">
        <v>1374</v>
      </c>
      <c r="H880" t="s">
        <v>6451</v>
      </c>
    </row>
    <row r="881" spans="1:8">
      <c r="A881" t="s">
        <v>5306</v>
      </c>
      <c r="B881" t="s">
        <v>6453</v>
      </c>
      <c r="C881" t="s">
        <v>1905</v>
      </c>
      <c r="D881" s="104" t="s">
        <v>421</v>
      </c>
      <c r="E881" s="122">
        <v>43008</v>
      </c>
      <c r="F881" t="s">
        <v>1738</v>
      </c>
      <c r="H881" t="s">
        <v>6451</v>
      </c>
    </row>
    <row r="882" spans="1:8">
      <c r="A882" t="s">
        <v>5306</v>
      </c>
      <c r="B882" t="s">
        <v>6454</v>
      </c>
      <c r="C882" t="s">
        <v>1906</v>
      </c>
      <c r="D882" s="104" t="s">
        <v>1907</v>
      </c>
      <c r="E882" s="122">
        <v>43000</v>
      </c>
      <c r="F882" t="s">
        <v>107</v>
      </c>
      <c r="H882" t="s">
        <v>5367</v>
      </c>
    </row>
    <row r="883" spans="1:8">
      <c r="A883" t="s">
        <v>5306</v>
      </c>
      <c r="B883" t="s">
        <v>6455</v>
      </c>
      <c r="C883" t="s">
        <v>1908</v>
      </c>
      <c r="D883" s="104" t="s">
        <v>1909</v>
      </c>
      <c r="E883" s="122">
        <v>42996</v>
      </c>
      <c r="F883" t="s">
        <v>194</v>
      </c>
      <c r="H883" t="s">
        <v>5331</v>
      </c>
    </row>
    <row r="884" spans="1:8">
      <c r="A884" t="s">
        <v>5306</v>
      </c>
      <c r="B884" t="s">
        <v>6456</v>
      </c>
      <c r="C884" t="s">
        <v>1910</v>
      </c>
      <c r="D884" s="104" t="s">
        <v>1911</v>
      </c>
      <c r="E884" s="122">
        <v>43017</v>
      </c>
      <c r="F884" t="s">
        <v>1374</v>
      </c>
      <c r="H884" t="s">
        <v>6194</v>
      </c>
    </row>
    <row r="885" spans="1:8">
      <c r="A885" t="s">
        <v>5306</v>
      </c>
      <c r="B885" t="s">
        <v>6457</v>
      </c>
      <c r="C885" t="s">
        <v>1912</v>
      </c>
      <c r="D885" s="104" t="s">
        <v>1913</v>
      </c>
      <c r="E885" s="122">
        <v>43000</v>
      </c>
      <c r="F885" t="s">
        <v>107</v>
      </c>
      <c r="H885" t="s">
        <v>6196</v>
      </c>
    </row>
    <row r="886" spans="1:8">
      <c r="A886" t="s">
        <v>5306</v>
      </c>
      <c r="B886" t="s">
        <v>6458</v>
      </c>
      <c r="C886" t="s">
        <v>1914</v>
      </c>
      <c r="D886" s="104" t="s">
        <v>1915</v>
      </c>
      <c r="E886" s="122">
        <v>43003</v>
      </c>
      <c r="F886" t="s">
        <v>1374</v>
      </c>
      <c r="H886" t="s">
        <v>6196</v>
      </c>
    </row>
    <row r="887" spans="1:8">
      <c r="A887" t="s">
        <v>5306</v>
      </c>
      <c r="B887" t="s">
        <v>6459</v>
      </c>
      <c r="C887" t="s">
        <v>1916</v>
      </c>
      <c r="D887" s="104" t="s">
        <v>1917</v>
      </c>
      <c r="E887" s="122">
        <v>43003</v>
      </c>
      <c r="F887" t="s">
        <v>1374</v>
      </c>
      <c r="H887" t="s">
        <v>6196</v>
      </c>
    </row>
    <row r="888" spans="1:8">
      <c r="A888" t="s">
        <v>5306</v>
      </c>
      <c r="B888" t="s">
        <v>6460</v>
      </c>
      <c r="C888" t="s">
        <v>1918</v>
      </c>
      <c r="D888" s="104" t="s">
        <v>1919</v>
      </c>
      <c r="E888" s="122">
        <v>43010</v>
      </c>
      <c r="F888" t="s">
        <v>1374</v>
      </c>
      <c r="H888" t="s">
        <v>6196</v>
      </c>
    </row>
    <row r="889" spans="1:8">
      <c r="A889" t="s">
        <v>5306</v>
      </c>
      <c r="B889" t="s">
        <v>6461</v>
      </c>
      <c r="C889" t="s">
        <v>1920</v>
      </c>
      <c r="D889" s="104" t="s">
        <v>1921</v>
      </c>
      <c r="E889" s="122">
        <v>43003</v>
      </c>
      <c r="F889" t="s">
        <v>1374</v>
      </c>
      <c r="H889" t="s">
        <v>6462</v>
      </c>
    </row>
    <row r="890" spans="1:8">
      <c r="A890" t="s">
        <v>5306</v>
      </c>
      <c r="B890" t="s">
        <v>6463</v>
      </c>
      <c r="C890" t="s">
        <v>1922</v>
      </c>
      <c r="D890" s="104" t="s">
        <v>1923</v>
      </c>
      <c r="E890" s="122">
        <v>43006</v>
      </c>
      <c r="F890" t="s">
        <v>107</v>
      </c>
      <c r="H890" t="s">
        <v>6464</v>
      </c>
    </row>
    <row r="891" spans="1:8">
      <c r="A891" t="s">
        <v>5306</v>
      </c>
      <c r="B891" t="s">
        <v>6465</v>
      </c>
      <c r="C891" t="s">
        <v>1924</v>
      </c>
      <c r="D891" s="104" t="s">
        <v>1925</v>
      </c>
      <c r="E891" s="122">
        <v>43017</v>
      </c>
      <c r="F891" t="s">
        <v>107</v>
      </c>
      <c r="H891" t="s">
        <v>6346</v>
      </c>
    </row>
    <row r="892" spans="1:8">
      <c r="A892" t="s">
        <v>5306</v>
      </c>
      <c r="B892" t="s">
        <v>6466</v>
      </c>
      <c r="C892" t="s">
        <v>1926</v>
      </c>
      <c r="D892" s="104" t="s">
        <v>1927</v>
      </c>
      <c r="E892" s="122" t="s">
        <v>1928</v>
      </c>
      <c r="F892" t="s">
        <v>1374</v>
      </c>
      <c r="H892" t="s">
        <v>6346</v>
      </c>
    </row>
    <row r="893" spans="1:8">
      <c r="A893" t="s">
        <v>5306</v>
      </c>
      <c r="B893" t="s">
        <v>6467</v>
      </c>
      <c r="C893" t="s">
        <v>1929</v>
      </c>
      <c r="D893" s="104" t="s">
        <v>1930</v>
      </c>
      <c r="E893" s="122" t="s">
        <v>1931</v>
      </c>
      <c r="F893" t="s">
        <v>1374</v>
      </c>
      <c r="H893" t="s">
        <v>6346</v>
      </c>
    </row>
    <row r="894" spans="1:8">
      <c r="A894" t="s">
        <v>5306</v>
      </c>
      <c r="B894" t="s">
        <v>6468</v>
      </c>
      <c r="C894" t="s">
        <v>1932</v>
      </c>
      <c r="D894" s="104" t="s">
        <v>1933</v>
      </c>
      <c r="E894" s="122" t="s">
        <v>1931</v>
      </c>
      <c r="F894" t="s">
        <v>1374</v>
      </c>
      <c r="H894" t="s">
        <v>6346</v>
      </c>
    </row>
    <row r="895" spans="1:8">
      <c r="A895" t="s">
        <v>5306</v>
      </c>
      <c r="B895" t="s">
        <v>6469</v>
      </c>
      <c r="C895" t="s">
        <v>1934</v>
      </c>
      <c r="D895" s="104" t="s">
        <v>1935</v>
      </c>
      <c r="E895" s="122" t="s">
        <v>1936</v>
      </c>
      <c r="F895" t="s">
        <v>1374</v>
      </c>
      <c r="H895" t="s">
        <v>6346</v>
      </c>
    </row>
    <row r="896" spans="1:8">
      <c r="A896" t="s">
        <v>5306</v>
      </c>
      <c r="B896" t="s">
        <v>6470</v>
      </c>
      <c r="C896" t="s">
        <v>1937</v>
      </c>
      <c r="D896" s="104" t="s">
        <v>1938</v>
      </c>
      <c r="E896" s="122" t="s">
        <v>1939</v>
      </c>
      <c r="F896" t="s">
        <v>1374</v>
      </c>
      <c r="H896" t="s">
        <v>6346</v>
      </c>
    </row>
    <row r="897" spans="1:8">
      <c r="A897" t="s">
        <v>5306</v>
      </c>
      <c r="B897" t="s">
        <v>6471</v>
      </c>
      <c r="C897" t="s">
        <v>1940</v>
      </c>
      <c r="D897" s="104" t="s">
        <v>1941</v>
      </c>
      <c r="E897" s="122">
        <v>43012</v>
      </c>
      <c r="F897" t="s">
        <v>1374</v>
      </c>
      <c r="H897" t="s">
        <v>6433</v>
      </c>
    </row>
    <row r="898" spans="1:8">
      <c r="A898" t="s">
        <v>5306</v>
      </c>
      <c r="B898" t="s">
        <v>6472</v>
      </c>
      <c r="C898" t="s">
        <v>1942</v>
      </c>
      <c r="D898" s="104" t="s">
        <v>1943</v>
      </c>
      <c r="E898" s="122">
        <v>43015</v>
      </c>
      <c r="F898" t="s">
        <v>1374</v>
      </c>
      <c r="H898" t="s">
        <v>6433</v>
      </c>
    </row>
    <row r="899" spans="1:8">
      <c r="A899" t="s">
        <v>5306</v>
      </c>
      <c r="B899" t="s">
        <v>6473</v>
      </c>
      <c r="C899" t="s">
        <v>1944</v>
      </c>
      <c r="D899" s="104" t="s">
        <v>1945</v>
      </c>
      <c r="E899" s="122">
        <v>43013</v>
      </c>
      <c r="F899" t="s">
        <v>1374</v>
      </c>
      <c r="H899" t="s">
        <v>6433</v>
      </c>
    </row>
    <row r="900" spans="1:8">
      <c r="A900" t="s">
        <v>5306</v>
      </c>
      <c r="B900" t="s">
        <v>6474</v>
      </c>
      <c r="C900" t="s">
        <v>1946</v>
      </c>
      <c r="D900" s="104" t="s">
        <v>1947</v>
      </c>
      <c r="E900" s="122">
        <v>43012</v>
      </c>
      <c r="F900" t="s">
        <v>107</v>
      </c>
      <c r="H900" t="s">
        <v>5308</v>
      </c>
    </row>
    <row r="901" spans="1:8">
      <c r="A901" t="s">
        <v>5441</v>
      </c>
      <c r="B901" t="s">
        <v>6475</v>
      </c>
      <c r="C901" t="s">
        <v>1948</v>
      </c>
      <c r="D901" s="104" t="s">
        <v>1949</v>
      </c>
      <c r="E901" s="122">
        <v>43018</v>
      </c>
      <c r="F901" t="s">
        <v>1374</v>
      </c>
      <c r="H901" t="s">
        <v>5504</v>
      </c>
    </row>
    <row r="902" spans="1:8">
      <c r="A902" t="s">
        <v>5441</v>
      </c>
      <c r="B902" t="s">
        <v>6476</v>
      </c>
      <c r="C902" t="s">
        <v>1950</v>
      </c>
      <c r="D902" s="104" t="s">
        <v>1951</v>
      </c>
      <c r="E902" s="122">
        <v>43020</v>
      </c>
      <c r="F902" t="s">
        <v>194</v>
      </c>
      <c r="H902" t="s">
        <v>5454</v>
      </c>
    </row>
    <row r="903" spans="1:8">
      <c r="A903" t="s">
        <v>5441</v>
      </c>
      <c r="B903" t="s">
        <v>6477</v>
      </c>
      <c r="C903" t="s">
        <v>1952</v>
      </c>
      <c r="D903" s="104" t="s">
        <v>1953</v>
      </c>
      <c r="E903" s="122">
        <v>43010</v>
      </c>
      <c r="F903" t="s">
        <v>1374</v>
      </c>
      <c r="H903" t="s">
        <v>6478</v>
      </c>
    </row>
    <row r="904" spans="1:8">
      <c r="A904" t="s">
        <v>5600</v>
      </c>
      <c r="B904" t="s">
        <v>6479</v>
      </c>
      <c r="C904" t="s">
        <v>1954</v>
      </c>
      <c r="D904" s="104" t="s">
        <v>1955</v>
      </c>
      <c r="E904" s="122">
        <v>43017</v>
      </c>
      <c r="F904" t="s">
        <v>1374</v>
      </c>
      <c r="H904" t="s">
        <v>5657</v>
      </c>
    </row>
    <row r="905" spans="1:8">
      <c r="A905" t="s">
        <v>5600</v>
      </c>
      <c r="B905" t="s">
        <v>6480</v>
      </c>
      <c r="C905" t="s">
        <v>1956</v>
      </c>
      <c r="D905" s="104" t="s">
        <v>1957</v>
      </c>
      <c r="E905" s="122">
        <v>43010</v>
      </c>
      <c r="F905" t="s">
        <v>1374</v>
      </c>
      <c r="H905" t="s">
        <v>6481</v>
      </c>
    </row>
    <row r="906" spans="1:8">
      <c r="A906" t="s">
        <v>5600</v>
      </c>
      <c r="B906" t="s">
        <v>6482</v>
      </c>
      <c r="C906" t="s">
        <v>1958</v>
      </c>
      <c r="D906" s="104" t="s">
        <v>1959</v>
      </c>
      <c r="E906" s="122">
        <v>43010</v>
      </c>
      <c r="F906" t="s">
        <v>1374</v>
      </c>
      <c r="H906" t="s">
        <v>6481</v>
      </c>
    </row>
    <row r="907" spans="1:8">
      <c r="A907" t="s">
        <v>5887</v>
      </c>
      <c r="B907" t="s">
        <v>6483</v>
      </c>
      <c r="C907" t="s">
        <v>1960</v>
      </c>
      <c r="D907" s="104" t="s">
        <v>1961</v>
      </c>
      <c r="E907" s="122">
        <v>43010</v>
      </c>
      <c r="F907" t="s">
        <v>1374</v>
      </c>
      <c r="H907" t="s">
        <v>6283</v>
      </c>
    </row>
    <row r="908" spans="1:8">
      <c r="A908" t="s">
        <v>5887</v>
      </c>
      <c r="B908" t="s">
        <v>6484</v>
      </c>
      <c r="C908" t="s">
        <v>1962</v>
      </c>
      <c r="D908" s="104" t="s">
        <v>1963</v>
      </c>
      <c r="E908" s="122">
        <v>43010</v>
      </c>
      <c r="F908" t="s">
        <v>1374</v>
      </c>
      <c r="H908" t="s">
        <v>6173</v>
      </c>
    </row>
    <row r="909" spans="1:8">
      <c r="A909" t="s">
        <v>5887</v>
      </c>
      <c r="B909" t="s">
        <v>6485</v>
      </c>
      <c r="C909" t="s">
        <v>1964</v>
      </c>
      <c r="D909" s="104" t="s">
        <v>1965</v>
      </c>
      <c r="E909" s="122">
        <v>43009</v>
      </c>
      <c r="F909" t="s">
        <v>352</v>
      </c>
      <c r="H909" t="s">
        <v>6337</v>
      </c>
    </row>
    <row r="910" spans="1:8">
      <c r="A910" t="s">
        <v>5887</v>
      </c>
      <c r="B910" t="s">
        <v>6486</v>
      </c>
      <c r="C910" t="s">
        <v>1966</v>
      </c>
      <c r="D910" s="104" t="s">
        <v>1967</v>
      </c>
      <c r="E910" s="122">
        <v>43015</v>
      </c>
      <c r="F910" t="s">
        <v>326</v>
      </c>
      <c r="H910" t="s">
        <v>6375</v>
      </c>
    </row>
    <row r="911" spans="1:8">
      <c r="A911" t="s">
        <v>5887</v>
      </c>
      <c r="B911" t="s">
        <v>6487</v>
      </c>
      <c r="C911" t="s">
        <v>1968</v>
      </c>
      <c r="D911" s="104" t="s">
        <v>1969</v>
      </c>
      <c r="E911" s="122">
        <v>43014</v>
      </c>
      <c r="F911" t="s">
        <v>352</v>
      </c>
      <c r="H911" t="s">
        <v>1076</v>
      </c>
    </row>
    <row r="912" spans="1:8">
      <c r="A912" t="s">
        <v>5887</v>
      </c>
      <c r="B912" t="s">
        <v>6488</v>
      </c>
      <c r="C912" t="s">
        <v>1970</v>
      </c>
      <c r="D912" s="104" t="s">
        <v>1971</v>
      </c>
      <c r="E912" s="122">
        <v>43010</v>
      </c>
      <c r="F912" t="s">
        <v>352</v>
      </c>
      <c r="H912" t="s">
        <v>6381</v>
      </c>
    </row>
    <row r="913" spans="1:8">
      <c r="A913" t="s">
        <v>5887</v>
      </c>
      <c r="B913" t="s">
        <v>6489</v>
      </c>
      <c r="C913" t="s">
        <v>1972</v>
      </c>
      <c r="D913" s="104" t="s">
        <v>1973</v>
      </c>
      <c r="E913" s="122">
        <v>43010</v>
      </c>
      <c r="F913" t="s">
        <v>1374</v>
      </c>
      <c r="H913" t="s">
        <v>6381</v>
      </c>
    </row>
    <row r="914" spans="1:8">
      <c r="A914" t="s">
        <v>5887</v>
      </c>
      <c r="B914" t="s">
        <v>6490</v>
      </c>
      <c r="C914" t="s">
        <v>1974</v>
      </c>
      <c r="D914" s="104" t="s">
        <v>1975</v>
      </c>
      <c r="E914" s="122">
        <v>42846</v>
      </c>
      <c r="F914" t="s">
        <v>352</v>
      </c>
      <c r="H914" t="s">
        <v>6491</v>
      </c>
    </row>
    <row r="915" spans="1:8">
      <c r="A915" t="s">
        <v>5887</v>
      </c>
      <c r="B915" t="s">
        <v>6492</v>
      </c>
      <c r="C915" t="s">
        <v>1976</v>
      </c>
      <c r="D915" s="104" t="s">
        <v>1977</v>
      </c>
      <c r="E915" s="122">
        <v>43013</v>
      </c>
      <c r="F915" t="s">
        <v>352</v>
      </c>
      <c r="H915" t="s">
        <v>6493</v>
      </c>
    </row>
    <row r="916" spans="1:8">
      <c r="A916" t="s">
        <v>5887</v>
      </c>
      <c r="B916" t="s">
        <v>6494</v>
      </c>
      <c r="C916" t="s">
        <v>1978</v>
      </c>
      <c r="D916" s="104" t="s">
        <v>1979</v>
      </c>
      <c r="E916" s="122">
        <v>43018</v>
      </c>
      <c r="F916" t="s">
        <v>1374</v>
      </c>
      <c r="H916" t="s">
        <v>6495</v>
      </c>
    </row>
    <row r="917" spans="1:8">
      <c r="A917" t="s">
        <v>5887</v>
      </c>
      <c r="B917" t="s">
        <v>6496</v>
      </c>
      <c r="C917" t="s">
        <v>1980</v>
      </c>
      <c r="D917" s="104" t="s">
        <v>1981</v>
      </c>
      <c r="E917" s="122">
        <v>43009</v>
      </c>
      <c r="F917" t="s">
        <v>1738</v>
      </c>
      <c r="H917" t="s">
        <v>6275</v>
      </c>
    </row>
    <row r="918" spans="1:8">
      <c r="A918" t="s">
        <v>5887</v>
      </c>
      <c r="B918" t="s">
        <v>6497</v>
      </c>
      <c r="C918" t="s">
        <v>1982</v>
      </c>
      <c r="D918" s="104" t="s">
        <v>1983</v>
      </c>
      <c r="E918" s="122">
        <v>43020</v>
      </c>
      <c r="F918" t="s">
        <v>176</v>
      </c>
      <c r="H918" t="s">
        <v>6275</v>
      </c>
    </row>
    <row r="919" spans="1:8">
      <c r="A919" t="s">
        <v>5759</v>
      </c>
      <c r="B919" t="s">
        <v>6498</v>
      </c>
      <c r="C919" t="s">
        <v>1984</v>
      </c>
      <c r="D919" s="104" t="s">
        <v>1985</v>
      </c>
      <c r="E919" s="122">
        <v>43009</v>
      </c>
      <c r="F919" t="s">
        <v>1374</v>
      </c>
      <c r="H919" t="s">
        <v>5797</v>
      </c>
    </row>
    <row r="920" spans="1:8">
      <c r="A920" t="s">
        <v>5759</v>
      </c>
      <c r="B920" t="s">
        <v>6499</v>
      </c>
      <c r="C920" t="s">
        <v>1986</v>
      </c>
      <c r="D920" s="104" t="s">
        <v>1987</v>
      </c>
      <c r="E920" s="122">
        <v>43009</v>
      </c>
      <c r="F920" t="s">
        <v>1374</v>
      </c>
      <c r="H920" t="s">
        <v>5833</v>
      </c>
    </row>
    <row r="921" spans="1:8">
      <c r="A921" t="s">
        <v>5759</v>
      </c>
      <c r="B921" t="s">
        <v>6500</v>
      </c>
      <c r="C921" t="s">
        <v>1988</v>
      </c>
      <c r="D921" s="104" t="s">
        <v>1989</v>
      </c>
      <c r="E921" s="122">
        <v>43018</v>
      </c>
      <c r="F921" t="s">
        <v>1374</v>
      </c>
      <c r="H921" t="s">
        <v>6241</v>
      </c>
    </row>
    <row r="922" spans="1:8">
      <c r="A922" t="s">
        <v>5441</v>
      </c>
      <c r="B922" t="s">
        <v>6501</v>
      </c>
      <c r="C922" t="s">
        <v>1990</v>
      </c>
      <c r="D922" s="104" t="s">
        <v>1991</v>
      </c>
      <c r="F922" t="s">
        <v>203</v>
      </c>
      <c r="H922" t="s">
        <v>6502</v>
      </c>
    </row>
    <row r="923" spans="1:8">
      <c r="A923" t="s">
        <v>5887</v>
      </c>
      <c r="B923" t="s">
        <v>6503</v>
      </c>
      <c r="C923" t="s">
        <v>1992</v>
      </c>
      <c r="D923" s="104" t="s">
        <v>1993</v>
      </c>
      <c r="E923" s="122">
        <v>43012</v>
      </c>
      <c r="F923" t="s">
        <v>1994</v>
      </c>
      <c r="H923" t="s">
        <v>6504</v>
      </c>
    </row>
    <row r="924" spans="1:8">
      <c r="A924" t="s">
        <v>5887</v>
      </c>
      <c r="B924" t="s">
        <v>6505</v>
      </c>
      <c r="C924" t="s">
        <v>1995</v>
      </c>
      <c r="D924" s="104" t="s">
        <v>1996</v>
      </c>
      <c r="E924" s="122">
        <v>43024</v>
      </c>
      <c r="F924" t="s">
        <v>1994</v>
      </c>
      <c r="H924" t="s">
        <v>6075</v>
      </c>
    </row>
    <row r="925" spans="1:8">
      <c r="A925" t="s">
        <v>5600</v>
      </c>
      <c r="B925" t="s">
        <v>6506</v>
      </c>
      <c r="C925" t="s">
        <v>1997</v>
      </c>
      <c r="D925" s="104" t="s">
        <v>1998</v>
      </c>
      <c r="E925" s="122">
        <v>43010</v>
      </c>
      <c r="F925" t="s">
        <v>107</v>
      </c>
      <c r="H925" t="s">
        <v>5624</v>
      </c>
    </row>
    <row r="926" spans="1:8">
      <c r="A926" t="s">
        <v>5600</v>
      </c>
      <c r="B926" t="s">
        <v>6507</v>
      </c>
      <c r="C926" t="s">
        <v>1999</v>
      </c>
      <c r="D926" s="104" t="s">
        <v>2000</v>
      </c>
      <c r="E926" s="122">
        <v>43017</v>
      </c>
      <c r="F926" t="s">
        <v>57</v>
      </c>
      <c r="H926" t="s">
        <v>6508</v>
      </c>
    </row>
    <row r="927" spans="1:8">
      <c r="A927" t="s">
        <v>5600</v>
      </c>
      <c r="B927" t="s">
        <v>6509</v>
      </c>
      <c r="C927" t="s">
        <v>2001</v>
      </c>
      <c r="D927" s="104" t="s">
        <v>2002</v>
      </c>
      <c r="E927" s="122">
        <v>43024</v>
      </c>
      <c r="F927" t="s">
        <v>57</v>
      </c>
      <c r="H927" t="s">
        <v>5683</v>
      </c>
    </row>
    <row r="928" spans="1:8">
      <c r="A928" t="s">
        <v>5600</v>
      </c>
      <c r="B928" t="s">
        <v>6510</v>
      </c>
      <c r="C928" t="s">
        <v>2003</v>
      </c>
      <c r="D928" s="104" t="s">
        <v>2004</v>
      </c>
      <c r="E928" s="122">
        <v>43024</v>
      </c>
      <c r="F928" t="s">
        <v>57</v>
      </c>
      <c r="H928" t="s">
        <v>5683</v>
      </c>
    </row>
    <row r="929" spans="1:8">
      <c r="A929" t="s">
        <v>5600</v>
      </c>
      <c r="B929" t="s">
        <v>6511</v>
      </c>
      <c r="C929" t="s">
        <v>2005</v>
      </c>
      <c r="D929" s="104" t="s">
        <v>2006</v>
      </c>
      <c r="E929" s="122">
        <v>43009</v>
      </c>
      <c r="F929" t="s">
        <v>326</v>
      </c>
      <c r="H929" t="s">
        <v>5683</v>
      </c>
    </row>
    <row r="930" spans="1:8">
      <c r="A930" t="s">
        <v>5441</v>
      </c>
      <c r="B930" t="s">
        <v>6512</v>
      </c>
      <c r="C930" t="s">
        <v>2007</v>
      </c>
      <c r="D930" s="104" t="s">
        <v>2008</v>
      </c>
      <c r="E930" s="122">
        <v>43024</v>
      </c>
      <c r="F930" t="s">
        <v>107</v>
      </c>
      <c r="H930" t="s">
        <v>5522</v>
      </c>
    </row>
    <row r="931" spans="1:8">
      <c r="A931" t="s">
        <v>5441</v>
      </c>
      <c r="B931" t="s">
        <v>6513</v>
      </c>
      <c r="C931" t="s">
        <v>2009</v>
      </c>
      <c r="D931" s="104" t="s">
        <v>2010</v>
      </c>
      <c r="E931" s="122">
        <v>43022</v>
      </c>
      <c r="F931" t="s">
        <v>176</v>
      </c>
      <c r="H931" t="s">
        <v>5522</v>
      </c>
    </row>
    <row r="932" spans="1:8">
      <c r="A932" t="s">
        <v>5441</v>
      </c>
      <c r="B932" t="s">
        <v>6514</v>
      </c>
      <c r="C932" t="s">
        <v>2011</v>
      </c>
      <c r="D932" s="104" t="s">
        <v>2012</v>
      </c>
      <c r="E932" s="122">
        <v>43010</v>
      </c>
      <c r="F932" t="s">
        <v>57</v>
      </c>
      <c r="H932" t="s">
        <v>5574</v>
      </c>
    </row>
    <row r="933" spans="1:8">
      <c r="A933" t="s">
        <v>5441</v>
      </c>
      <c r="B933" t="s">
        <v>6515</v>
      </c>
      <c r="C933" t="s">
        <v>2013</v>
      </c>
      <c r="D933" s="104" t="s">
        <v>2014</v>
      </c>
      <c r="E933" s="122">
        <v>43021</v>
      </c>
      <c r="F933" t="s">
        <v>57</v>
      </c>
      <c r="H933" t="s">
        <v>5474</v>
      </c>
    </row>
    <row r="934" spans="1:8">
      <c r="A934" t="s">
        <v>5441</v>
      </c>
      <c r="B934" t="s">
        <v>6516</v>
      </c>
      <c r="C934" t="s">
        <v>2015</v>
      </c>
      <c r="D934" s="104" t="s">
        <v>2016</v>
      </c>
      <c r="E934" s="122">
        <v>43010</v>
      </c>
      <c r="F934" t="s">
        <v>57</v>
      </c>
      <c r="H934" t="s">
        <v>5474</v>
      </c>
    </row>
    <row r="935" spans="1:8">
      <c r="A935" t="s">
        <v>5441</v>
      </c>
      <c r="B935" t="s">
        <v>6517</v>
      </c>
      <c r="C935" t="s">
        <v>2017</v>
      </c>
      <c r="D935" s="104" t="s">
        <v>2018</v>
      </c>
      <c r="E935" s="122">
        <v>43010</v>
      </c>
      <c r="F935" t="s">
        <v>57</v>
      </c>
      <c r="H935" t="s">
        <v>5556</v>
      </c>
    </row>
    <row r="936" spans="1:8">
      <c r="A936" t="s">
        <v>5441</v>
      </c>
      <c r="B936" t="s">
        <v>6518</v>
      </c>
      <c r="C936" t="s">
        <v>2019</v>
      </c>
      <c r="D936" s="104" t="s">
        <v>1800</v>
      </c>
      <c r="E936" s="122">
        <v>43010</v>
      </c>
      <c r="F936" t="s">
        <v>57</v>
      </c>
      <c r="H936" t="s">
        <v>5556</v>
      </c>
    </row>
    <row r="937" spans="1:8">
      <c r="A937" t="s">
        <v>5441</v>
      </c>
      <c r="B937" t="s">
        <v>6519</v>
      </c>
      <c r="C937" t="s">
        <v>2020</v>
      </c>
      <c r="D937" s="104" t="s">
        <v>2021</v>
      </c>
      <c r="E937" s="122">
        <v>43003</v>
      </c>
      <c r="F937" t="s">
        <v>107</v>
      </c>
      <c r="H937" t="s">
        <v>6520</v>
      </c>
    </row>
    <row r="938" spans="1:8">
      <c r="A938" t="s">
        <v>5441</v>
      </c>
      <c r="B938" t="s">
        <v>6521</v>
      </c>
      <c r="C938" t="s">
        <v>2022</v>
      </c>
      <c r="D938" s="104" t="s">
        <v>2023</v>
      </c>
      <c r="E938" s="122">
        <v>43010</v>
      </c>
      <c r="F938" t="s">
        <v>57</v>
      </c>
      <c r="H938" t="s">
        <v>6520</v>
      </c>
    </row>
    <row r="939" spans="1:8">
      <c r="A939" t="s">
        <v>5441</v>
      </c>
      <c r="B939" t="s">
        <v>6522</v>
      </c>
      <c r="C939" t="s">
        <v>2024</v>
      </c>
      <c r="D939" s="104" t="s">
        <v>2025</v>
      </c>
      <c r="E939" s="122">
        <v>43010</v>
      </c>
      <c r="F939" t="s">
        <v>176</v>
      </c>
      <c r="H939" t="s">
        <v>6520</v>
      </c>
    </row>
    <row r="940" spans="1:8">
      <c r="A940" t="s">
        <v>5441</v>
      </c>
      <c r="B940" t="s">
        <v>6523</v>
      </c>
      <c r="C940" t="s">
        <v>2026</v>
      </c>
      <c r="D940" s="104" t="s">
        <v>2027</v>
      </c>
      <c r="E940" s="122">
        <v>43010</v>
      </c>
      <c r="F940" t="s">
        <v>326</v>
      </c>
      <c r="H940" t="s">
        <v>6520</v>
      </c>
    </row>
    <row r="941" spans="1:8">
      <c r="A941" t="s">
        <v>5441</v>
      </c>
      <c r="B941" t="s">
        <v>6524</v>
      </c>
      <c r="C941" t="s">
        <v>2028</v>
      </c>
      <c r="D941" s="104" t="s">
        <v>2029</v>
      </c>
      <c r="E941" s="122">
        <v>43018</v>
      </c>
      <c r="F941" t="s">
        <v>57</v>
      </c>
      <c r="H941" t="s">
        <v>5548</v>
      </c>
    </row>
    <row r="942" spans="1:8">
      <c r="A942" t="s">
        <v>5441</v>
      </c>
      <c r="B942" t="s">
        <v>6525</v>
      </c>
      <c r="C942" t="s">
        <v>2030</v>
      </c>
      <c r="D942" s="104" t="s">
        <v>2031</v>
      </c>
      <c r="E942" s="122">
        <v>43022</v>
      </c>
      <c r="F942" t="s">
        <v>326</v>
      </c>
      <c r="H942" t="s">
        <v>5548</v>
      </c>
    </row>
    <row r="943" spans="1:8">
      <c r="A943" t="s">
        <v>5441</v>
      </c>
      <c r="B943" t="s">
        <v>6526</v>
      </c>
      <c r="C943" t="s">
        <v>2032</v>
      </c>
      <c r="D943" s="104" t="s">
        <v>2033</v>
      </c>
      <c r="E943" s="122">
        <v>43024</v>
      </c>
      <c r="F943" t="s">
        <v>107</v>
      </c>
      <c r="H943" t="s">
        <v>6311</v>
      </c>
    </row>
    <row r="944" spans="1:8">
      <c r="A944" t="s">
        <v>5759</v>
      </c>
      <c r="B944" t="s">
        <v>6527</v>
      </c>
      <c r="C944" t="s">
        <v>2034</v>
      </c>
      <c r="D944" s="104" t="s">
        <v>2035</v>
      </c>
      <c r="E944" s="122">
        <v>43010</v>
      </c>
      <c r="F944" t="s">
        <v>57</v>
      </c>
      <c r="H944" t="s">
        <v>5856</v>
      </c>
    </row>
    <row r="945" spans="1:8">
      <c r="A945" t="s">
        <v>5441</v>
      </c>
      <c r="B945" t="s">
        <v>6528</v>
      </c>
      <c r="C945" t="s">
        <v>2036</v>
      </c>
      <c r="D945" s="104" t="s">
        <v>2037</v>
      </c>
      <c r="E945" s="122">
        <v>43027</v>
      </c>
      <c r="F945" t="s">
        <v>57</v>
      </c>
      <c r="H945" t="s">
        <v>5478</v>
      </c>
    </row>
    <row r="946" spans="1:8">
      <c r="A946" t="s">
        <v>5306</v>
      </c>
      <c r="B946" t="s">
        <v>6529</v>
      </c>
      <c r="C946" t="s">
        <v>2038</v>
      </c>
      <c r="D946" s="104" t="s">
        <v>2039</v>
      </c>
      <c r="E946" s="122">
        <v>43018</v>
      </c>
      <c r="F946" t="s">
        <v>1374</v>
      </c>
      <c r="H946" t="s">
        <v>5310</v>
      </c>
    </row>
    <row r="947" spans="1:8">
      <c r="A947" t="s">
        <v>5306</v>
      </c>
      <c r="B947" t="s">
        <v>6530</v>
      </c>
      <c r="C947" t="s">
        <v>2040</v>
      </c>
      <c r="D947" s="104" t="s">
        <v>2041</v>
      </c>
      <c r="E947" s="122">
        <v>43010</v>
      </c>
      <c r="F947" t="s">
        <v>1374</v>
      </c>
      <c r="H947" t="s">
        <v>5316</v>
      </c>
    </row>
    <row r="948" spans="1:8">
      <c r="A948" t="s">
        <v>5306</v>
      </c>
      <c r="B948" t="s">
        <v>6531</v>
      </c>
      <c r="C948" t="s">
        <v>2042</v>
      </c>
      <c r="D948" s="104" t="s">
        <v>2043</v>
      </c>
      <c r="E948" s="122">
        <v>43026</v>
      </c>
      <c r="F948" t="s">
        <v>1374</v>
      </c>
      <c r="H948" t="s">
        <v>5316</v>
      </c>
    </row>
    <row r="949" spans="1:8">
      <c r="A949" t="s">
        <v>5306</v>
      </c>
      <c r="B949" t="s">
        <v>6532</v>
      </c>
      <c r="C949" t="s">
        <v>2044</v>
      </c>
      <c r="D949" s="104" t="s">
        <v>2045</v>
      </c>
      <c r="E949" s="122">
        <v>43026</v>
      </c>
      <c r="F949" t="s">
        <v>1374</v>
      </c>
      <c r="H949" t="s">
        <v>5319</v>
      </c>
    </row>
    <row r="950" spans="1:8">
      <c r="A950" t="s">
        <v>5306</v>
      </c>
      <c r="B950" t="s">
        <v>6533</v>
      </c>
      <c r="C950" t="s">
        <v>2046</v>
      </c>
      <c r="D950" s="104" t="s">
        <v>2047</v>
      </c>
      <c r="E950" s="122">
        <v>43018</v>
      </c>
      <c r="F950" t="s">
        <v>1374</v>
      </c>
      <c r="H950" t="s">
        <v>6447</v>
      </c>
    </row>
    <row r="951" spans="1:8">
      <c r="A951" t="s">
        <v>5306</v>
      </c>
      <c r="B951" t="s">
        <v>6534</v>
      </c>
      <c r="C951" t="s">
        <v>2048</v>
      </c>
      <c r="D951" s="104" t="s">
        <v>2049</v>
      </c>
      <c r="E951" s="122">
        <v>43019</v>
      </c>
      <c r="F951" t="s">
        <v>1374</v>
      </c>
      <c r="H951" t="s">
        <v>6447</v>
      </c>
    </row>
    <row r="952" spans="1:8">
      <c r="A952" t="s">
        <v>5306</v>
      </c>
      <c r="B952" t="s">
        <v>6535</v>
      </c>
      <c r="C952" t="s">
        <v>2050</v>
      </c>
      <c r="D952" s="104" t="s">
        <v>2051</v>
      </c>
      <c r="E952" s="122">
        <v>43018</v>
      </c>
      <c r="F952" t="s">
        <v>1374</v>
      </c>
      <c r="H952" t="s">
        <v>6447</v>
      </c>
    </row>
    <row r="953" spans="1:8">
      <c r="A953" t="s">
        <v>5306</v>
      </c>
      <c r="B953" t="s">
        <v>6536</v>
      </c>
      <c r="C953" t="s">
        <v>2052</v>
      </c>
      <c r="D953" s="104" t="s">
        <v>2053</v>
      </c>
      <c r="E953" s="122">
        <v>43019</v>
      </c>
      <c r="F953" t="s">
        <v>1374</v>
      </c>
      <c r="H953" t="s">
        <v>6447</v>
      </c>
    </row>
    <row r="954" spans="1:8">
      <c r="A954" t="s">
        <v>5306</v>
      </c>
      <c r="B954" t="s">
        <v>6537</v>
      </c>
      <c r="C954" t="s">
        <v>2054</v>
      </c>
      <c r="D954" s="104" t="s">
        <v>1713</v>
      </c>
      <c r="E954" s="122">
        <v>43010</v>
      </c>
      <c r="F954" t="s">
        <v>1374</v>
      </c>
      <c r="H954" t="s">
        <v>5331</v>
      </c>
    </row>
    <row r="955" spans="1:8">
      <c r="A955" t="s">
        <v>5306</v>
      </c>
      <c r="B955" t="s">
        <v>6538</v>
      </c>
      <c r="C955" t="s">
        <v>2055</v>
      </c>
      <c r="D955" s="104" t="s">
        <v>2056</v>
      </c>
      <c r="E955" s="122">
        <v>43017</v>
      </c>
      <c r="F955" t="s">
        <v>1374</v>
      </c>
      <c r="H955" t="s">
        <v>5331</v>
      </c>
    </row>
    <row r="956" spans="1:8">
      <c r="A956" t="s">
        <v>5306</v>
      </c>
      <c r="B956" t="s">
        <v>6539</v>
      </c>
      <c r="C956" t="s">
        <v>2057</v>
      </c>
      <c r="D956" s="104" t="s">
        <v>2058</v>
      </c>
      <c r="E956" s="122">
        <v>43027</v>
      </c>
      <c r="F956" t="s">
        <v>1374</v>
      </c>
      <c r="H956" t="s">
        <v>5331</v>
      </c>
    </row>
    <row r="957" spans="1:8">
      <c r="A957" t="s">
        <v>5306</v>
      </c>
      <c r="B957" t="s">
        <v>6540</v>
      </c>
      <c r="C957" t="s">
        <v>2059</v>
      </c>
      <c r="D957" s="104" t="s">
        <v>2060</v>
      </c>
      <c r="E957" s="122">
        <v>43027</v>
      </c>
      <c r="F957" t="s">
        <v>1374</v>
      </c>
      <c r="H957" t="s">
        <v>6126</v>
      </c>
    </row>
    <row r="958" spans="1:8">
      <c r="A958" t="s">
        <v>5306</v>
      </c>
      <c r="B958" t="s">
        <v>6541</v>
      </c>
      <c r="C958" t="s">
        <v>2061</v>
      </c>
      <c r="D958" s="104" t="s">
        <v>2062</v>
      </c>
      <c r="E958" s="122">
        <v>43017</v>
      </c>
      <c r="F958" t="s">
        <v>107</v>
      </c>
      <c r="H958" t="s">
        <v>6542</v>
      </c>
    </row>
    <row r="959" spans="1:8">
      <c r="A959" t="s">
        <v>5306</v>
      </c>
      <c r="B959" t="s">
        <v>6543</v>
      </c>
      <c r="C959" t="s">
        <v>2063</v>
      </c>
      <c r="D959" s="104" t="s">
        <v>2064</v>
      </c>
      <c r="E959" s="122">
        <v>43019</v>
      </c>
      <c r="F959" t="s">
        <v>1374</v>
      </c>
      <c r="H959" t="s">
        <v>5346</v>
      </c>
    </row>
    <row r="960" spans="1:8">
      <c r="A960" t="s">
        <v>5306</v>
      </c>
      <c r="B960" t="s">
        <v>6544</v>
      </c>
      <c r="C960" t="s">
        <v>2065</v>
      </c>
      <c r="D960" s="104" t="s">
        <v>2066</v>
      </c>
      <c r="E960" s="122">
        <v>43020</v>
      </c>
      <c r="F960" t="s">
        <v>1374</v>
      </c>
      <c r="H960" t="s">
        <v>5346</v>
      </c>
    </row>
    <row r="961" spans="1:8">
      <c r="A961" t="s">
        <v>5306</v>
      </c>
      <c r="B961" t="s">
        <v>6545</v>
      </c>
      <c r="C961" t="s">
        <v>2067</v>
      </c>
      <c r="D961" s="104" t="s">
        <v>2068</v>
      </c>
      <c r="E961" s="122">
        <v>43024</v>
      </c>
      <c r="F961" t="s">
        <v>1374</v>
      </c>
      <c r="H961" t="s">
        <v>5346</v>
      </c>
    </row>
    <row r="962" spans="1:8">
      <c r="A962" t="s">
        <v>5306</v>
      </c>
      <c r="B962" t="s">
        <v>6546</v>
      </c>
      <c r="C962" t="s">
        <v>2069</v>
      </c>
      <c r="D962" s="104" t="s">
        <v>2070</v>
      </c>
      <c r="E962" s="122">
        <v>43026</v>
      </c>
      <c r="F962" t="s">
        <v>1738</v>
      </c>
      <c r="H962" t="s">
        <v>5346</v>
      </c>
    </row>
    <row r="963" spans="1:8">
      <c r="A963" t="s">
        <v>5306</v>
      </c>
      <c r="B963" t="s">
        <v>6547</v>
      </c>
      <c r="C963" t="s">
        <v>2071</v>
      </c>
      <c r="D963" s="104" t="s">
        <v>2072</v>
      </c>
      <c r="E963" s="122">
        <v>43006</v>
      </c>
      <c r="F963" t="s">
        <v>1374</v>
      </c>
      <c r="H963" t="s">
        <v>6548</v>
      </c>
    </row>
    <row r="964" spans="1:8">
      <c r="A964" t="s">
        <v>5306</v>
      </c>
      <c r="B964" t="s">
        <v>6549</v>
      </c>
      <c r="C964" t="s">
        <v>2073</v>
      </c>
      <c r="D964" s="104" t="s">
        <v>2074</v>
      </c>
      <c r="E964" s="122">
        <v>43026</v>
      </c>
      <c r="F964" t="s">
        <v>1374</v>
      </c>
      <c r="H964" t="s">
        <v>6196</v>
      </c>
    </row>
    <row r="965" spans="1:8">
      <c r="A965" t="s">
        <v>5306</v>
      </c>
      <c r="B965" t="s">
        <v>6550</v>
      </c>
      <c r="C965" t="s">
        <v>2075</v>
      </c>
      <c r="D965" s="104" t="s">
        <v>2076</v>
      </c>
      <c r="E965" s="122">
        <v>43026</v>
      </c>
      <c r="F965" t="s">
        <v>1374</v>
      </c>
      <c r="H965" t="s">
        <v>6196</v>
      </c>
    </row>
    <row r="966" spans="1:8">
      <c r="A966" t="s">
        <v>5306</v>
      </c>
      <c r="B966" t="s">
        <v>6551</v>
      </c>
      <c r="C966" t="s">
        <v>2077</v>
      </c>
      <c r="D966" s="104" t="s">
        <v>2078</v>
      </c>
      <c r="E966" s="122">
        <v>43026</v>
      </c>
      <c r="F966" t="s">
        <v>1374</v>
      </c>
      <c r="H966" t="s">
        <v>6359</v>
      </c>
    </row>
    <row r="967" spans="1:8">
      <c r="A967" t="s">
        <v>5306</v>
      </c>
      <c r="B967" t="s">
        <v>6552</v>
      </c>
      <c r="C967" t="s">
        <v>2079</v>
      </c>
      <c r="D967" s="104" t="s">
        <v>2080</v>
      </c>
      <c r="E967" s="122">
        <v>43027</v>
      </c>
      <c r="F967" t="s">
        <v>1738</v>
      </c>
      <c r="H967" t="s">
        <v>6359</v>
      </c>
    </row>
    <row r="968" spans="1:8">
      <c r="A968" t="s">
        <v>5306</v>
      </c>
      <c r="B968" t="s">
        <v>6553</v>
      </c>
      <c r="C968" t="s">
        <v>2081</v>
      </c>
      <c r="D968" s="104" t="s">
        <v>2082</v>
      </c>
      <c r="E968" s="122">
        <v>43020</v>
      </c>
      <c r="F968" t="s">
        <v>1374</v>
      </c>
      <c r="H968" t="s">
        <v>6343</v>
      </c>
    </row>
    <row r="969" spans="1:8">
      <c r="A969" t="s">
        <v>5306</v>
      </c>
      <c r="B969" t="s">
        <v>6554</v>
      </c>
      <c r="C969" t="s">
        <v>2083</v>
      </c>
      <c r="D969" s="104" t="s">
        <v>2084</v>
      </c>
      <c r="E969" s="122">
        <v>43020</v>
      </c>
      <c r="F969" t="s">
        <v>1738</v>
      </c>
      <c r="H969" t="s">
        <v>6343</v>
      </c>
    </row>
    <row r="970" spans="1:8">
      <c r="A970" t="s">
        <v>5306</v>
      </c>
      <c r="B970" t="s">
        <v>6555</v>
      </c>
      <c r="C970" t="s">
        <v>2085</v>
      </c>
      <c r="D970" s="104" t="s">
        <v>2086</v>
      </c>
      <c r="E970" s="122">
        <v>43024</v>
      </c>
      <c r="F970" t="s">
        <v>107</v>
      </c>
      <c r="H970" t="s">
        <v>6464</v>
      </c>
    </row>
    <row r="971" spans="1:8">
      <c r="A971" t="s">
        <v>5306</v>
      </c>
      <c r="B971" t="s">
        <v>6556</v>
      </c>
      <c r="C971" t="s">
        <v>2087</v>
      </c>
      <c r="D971" s="104" t="s">
        <v>2088</v>
      </c>
      <c r="E971" s="122" t="s">
        <v>2089</v>
      </c>
      <c r="F971" t="s">
        <v>1374</v>
      </c>
      <c r="H971" t="s">
        <v>6464</v>
      </c>
    </row>
    <row r="972" spans="1:8">
      <c r="A972" t="s">
        <v>5306</v>
      </c>
      <c r="B972" t="s">
        <v>6557</v>
      </c>
      <c r="C972" t="s">
        <v>2090</v>
      </c>
      <c r="D972" s="104" t="s">
        <v>2091</v>
      </c>
      <c r="E972" s="122">
        <v>43020</v>
      </c>
      <c r="F972" t="s">
        <v>1374</v>
      </c>
      <c r="H972" t="s">
        <v>6464</v>
      </c>
    </row>
    <row r="973" spans="1:8">
      <c r="A973" t="s">
        <v>5306</v>
      </c>
      <c r="B973" t="s">
        <v>6558</v>
      </c>
      <c r="C973" t="s">
        <v>2092</v>
      </c>
      <c r="D973" s="104" t="s">
        <v>2093</v>
      </c>
      <c r="E973" s="122" t="s">
        <v>2089</v>
      </c>
      <c r="F973" t="s">
        <v>1374</v>
      </c>
      <c r="H973" t="s">
        <v>6464</v>
      </c>
    </row>
    <row r="974" spans="1:8">
      <c r="A974" t="s">
        <v>5306</v>
      </c>
      <c r="B974" t="s">
        <v>6559</v>
      </c>
      <c r="C974" t="s">
        <v>2094</v>
      </c>
      <c r="D974" s="104" t="s">
        <v>2095</v>
      </c>
      <c r="E974" s="122" t="s">
        <v>2089</v>
      </c>
      <c r="F974" t="s">
        <v>1374</v>
      </c>
      <c r="H974" t="s">
        <v>6464</v>
      </c>
    </row>
    <row r="975" spans="1:8">
      <c r="A975" t="s">
        <v>5306</v>
      </c>
      <c r="B975" t="s">
        <v>6560</v>
      </c>
      <c r="C975" t="s">
        <v>2096</v>
      </c>
      <c r="D975" s="104" t="s">
        <v>2097</v>
      </c>
      <c r="E975" s="122">
        <v>43010</v>
      </c>
      <c r="F975" t="s">
        <v>1374</v>
      </c>
      <c r="H975" t="s">
        <v>6464</v>
      </c>
    </row>
    <row r="976" spans="1:8">
      <c r="A976" t="s">
        <v>5306</v>
      </c>
      <c r="B976" t="s">
        <v>6561</v>
      </c>
      <c r="C976" t="s">
        <v>2098</v>
      </c>
      <c r="D976" s="104" t="s">
        <v>2099</v>
      </c>
      <c r="E976" s="122" t="s">
        <v>2100</v>
      </c>
      <c r="F976" t="s">
        <v>1738</v>
      </c>
      <c r="H976" t="s">
        <v>6464</v>
      </c>
    </row>
    <row r="977" spans="1:8">
      <c r="A977" t="s">
        <v>5306</v>
      </c>
      <c r="B977" t="s">
        <v>6562</v>
      </c>
      <c r="C977" t="s">
        <v>2101</v>
      </c>
      <c r="D977" s="104" t="s">
        <v>2102</v>
      </c>
      <c r="E977" s="122">
        <v>43021</v>
      </c>
      <c r="F977" t="s">
        <v>1738</v>
      </c>
      <c r="H977" t="s">
        <v>6464</v>
      </c>
    </row>
    <row r="978" spans="1:8">
      <c r="A978" t="s">
        <v>5306</v>
      </c>
      <c r="B978" t="s">
        <v>6563</v>
      </c>
      <c r="C978" t="s">
        <v>2103</v>
      </c>
      <c r="D978" s="104" t="s">
        <v>2104</v>
      </c>
      <c r="E978" s="122">
        <v>43019</v>
      </c>
      <c r="F978" t="s">
        <v>1374</v>
      </c>
      <c r="H978" t="s">
        <v>6346</v>
      </c>
    </row>
    <row r="979" spans="1:8">
      <c r="A979" t="s">
        <v>5306</v>
      </c>
      <c r="B979" t="s">
        <v>6564</v>
      </c>
      <c r="C979" t="s">
        <v>2105</v>
      </c>
      <c r="D979" s="104" t="s">
        <v>2106</v>
      </c>
      <c r="E979" s="122">
        <v>43025</v>
      </c>
      <c r="F979" t="s">
        <v>1738</v>
      </c>
      <c r="H979" t="s">
        <v>6346</v>
      </c>
    </row>
    <row r="980" spans="1:8">
      <c r="A980" t="s">
        <v>5306</v>
      </c>
      <c r="B980" t="s">
        <v>6565</v>
      </c>
      <c r="C980" t="s">
        <v>2107</v>
      </c>
      <c r="D980" s="104" t="s">
        <v>2108</v>
      </c>
      <c r="E980" s="122">
        <v>43028</v>
      </c>
      <c r="F980" t="s">
        <v>1374</v>
      </c>
      <c r="H980" t="s">
        <v>6348</v>
      </c>
    </row>
    <row r="981" spans="1:8">
      <c r="A981" t="s">
        <v>58</v>
      </c>
      <c r="B981" t="s">
        <v>6566</v>
      </c>
      <c r="C981" t="s">
        <v>2109</v>
      </c>
      <c r="D981" s="104" t="s">
        <v>2110</v>
      </c>
      <c r="E981" s="122">
        <v>43024</v>
      </c>
      <c r="F981" t="s">
        <v>15</v>
      </c>
      <c r="H981" t="s">
        <v>4735</v>
      </c>
    </row>
    <row r="982" spans="1:8">
      <c r="A982" t="s">
        <v>5306</v>
      </c>
      <c r="B982" t="s">
        <v>6567</v>
      </c>
      <c r="C982" t="s">
        <v>2111</v>
      </c>
      <c r="D982" s="104" t="s">
        <v>2112</v>
      </c>
      <c r="E982" s="122">
        <v>43006</v>
      </c>
      <c r="F982" t="s">
        <v>1374</v>
      </c>
      <c r="H982" t="s">
        <v>6464</v>
      </c>
    </row>
    <row r="983" spans="1:8">
      <c r="A983" t="s">
        <v>5306</v>
      </c>
      <c r="B983" t="s">
        <v>6568</v>
      </c>
      <c r="C983" t="s">
        <v>2113</v>
      </c>
      <c r="D983" s="104" t="s">
        <v>2114</v>
      </c>
      <c r="E983" s="122">
        <v>43006</v>
      </c>
      <c r="F983" t="s">
        <v>1374</v>
      </c>
      <c r="H983" t="s">
        <v>6464</v>
      </c>
    </row>
    <row r="984" spans="1:8">
      <c r="A984" t="s">
        <v>5306</v>
      </c>
      <c r="B984" t="s">
        <v>6569</v>
      </c>
      <c r="C984" t="s">
        <v>2115</v>
      </c>
      <c r="D984" s="104" t="s">
        <v>2116</v>
      </c>
      <c r="E984" s="122">
        <v>42998</v>
      </c>
      <c r="F984" t="s">
        <v>107</v>
      </c>
      <c r="H984" t="s">
        <v>6348</v>
      </c>
    </row>
    <row r="985" spans="1:8">
      <c r="A985" t="s">
        <v>5441</v>
      </c>
      <c r="B985" t="s">
        <v>6570</v>
      </c>
      <c r="C985" t="s">
        <v>2117</v>
      </c>
      <c r="D985" s="104" t="s">
        <v>2118</v>
      </c>
      <c r="E985" s="122">
        <v>43010</v>
      </c>
      <c r="F985" t="s">
        <v>326</v>
      </c>
      <c r="H985" t="s">
        <v>6571</v>
      </c>
    </row>
    <row r="986" spans="1:8">
      <c r="A986" t="s">
        <v>5306</v>
      </c>
      <c r="B986" t="s">
        <v>6572</v>
      </c>
      <c r="C986" t="s">
        <v>2119</v>
      </c>
      <c r="D986" s="104" t="s">
        <v>2120</v>
      </c>
      <c r="E986" s="122">
        <v>43029</v>
      </c>
      <c r="F986" t="s">
        <v>1738</v>
      </c>
      <c r="H986" t="s">
        <v>6573</v>
      </c>
    </row>
    <row r="987" spans="1:8">
      <c r="A987" t="s">
        <v>5306</v>
      </c>
      <c r="B987" t="s">
        <v>6574</v>
      </c>
      <c r="C987" t="s">
        <v>2121</v>
      </c>
      <c r="D987" s="104" t="s">
        <v>2122</v>
      </c>
      <c r="E987" s="122">
        <v>43035</v>
      </c>
      <c r="F987" t="s">
        <v>1738</v>
      </c>
      <c r="H987" t="s">
        <v>6573</v>
      </c>
    </row>
    <row r="988" spans="1:8">
      <c r="A988" t="s">
        <v>5306</v>
      </c>
      <c r="B988" t="s">
        <v>6575</v>
      </c>
      <c r="C988" t="s">
        <v>2123</v>
      </c>
      <c r="D988" s="104" t="s">
        <v>2124</v>
      </c>
      <c r="E988" s="122">
        <v>43031</v>
      </c>
      <c r="F988" t="s">
        <v>1374</v>
      </c>
      <c r="H988" t="s">
        <v>6576</v>
      </c>
    </row>
    <row r="989" spans="1:8">
      <c r="A989" t="s">
        <v>5306</v>
      </c>
      <c r="B989" t="s">
        <v>6577</v>
      </c>
      <c r="C989" t="s">
        <v>2125</v>
      </c>
      <c r="D989" s="104" t="s">
        <v>2126</v>
      </c>
      <c r="E989" s="122">
        <v>43029</v>
      </c>
      <c r="F989" t="s">
        <v>1374</v>
      </c>
      <c r="H989" t="s">
        <v>5346</v>
      </c>
    </row>
    <row r="990" spans="1:8">
      <c r="A990" t="s">
        <v>5306</v>
      </c>
      <c r="B990" t="s">
        <v>6578</v>
      </c>
      <c r="C990" t="s">
        <v>2127</v>
      </c>
      <c r="D990" s="104" t="s">
        <v>2128</v>
      </c>
      <c r="E990" s="122">
        <v>43035</v>
      </c>
      <c r="F990" t="s">
        <v>194</v>
      </c>
      <c r="H990" t="s">
        <v>6573</v>
      </c>
    </row>
    <row r="991" spans="1:8">
      <c r="A991" t="s">
        <v>5306</v>
      </c>
      <c r="B991" t="s">
        <v>6579</v>
      </c>
      <c r="C991" t="s">
        <v>2129</v>
      </c>
      <c r="D991" s="104" t="s">
        <v>2130</v>
      </c>
      <c r="E991" s="122">
        <v>43031</v>
      </c>
      <c r="F991" t="s">
        <v>1738</v>
      </c>
      <c r="H991" t="s">
        <v>6580</v>
      </c>
    </row>
    <row r="992" spans="1:8">
      <c r="A992" t="s">
        <v>5306</v>
      </c>
      <c r="B992" t="s">
        <v>6581</v>
      </c>
      <c r="C992" t="s">
        <v>2131</v>
      </c>
      <c r="D992" s="104" t="s">
        <v>2132</v>
      </c>
      <c r="E992" s="122">
        <v>43029</v>
      </c>
      <c r="F992" t="s">
        <v>13</v>
      </c>
      <c r="H992" t="s">
        <v>4735</v>
      </c>
    </row>
    <row r="993" spans="1:8">
      <c r="A993" t="s">
        <v>5441</v>
      </c>
      <c r="B993" t="s">
        <v>6582</v>
      </c>
      <c r="C993" t="s">
        <v>2133</v>
      </c>
      <c r="D993" s="104" t="s">
        <v>2134</v>
      </c>
      <c r="E993" s="122">
        <v>43029</v>
      </c>
      <c r="F993" t="s">
        <v>326</v>
      </c>
      <c r="H993" t="s">
        <v>5474</v>
      </c>
    </row>
    <row r="994" spans="1:8">
      <c r="A994" t="s">
        <v>5441</v>
      </c>
      <c r="B994" t="s">
        <v>6583</v>
      </c>
      <c r="C994" t="s">
        <v>2135</v>
      </c>
      <c r="D994" s="104" t="s">
        <v>2136</v>
      </c>
      <c r="E994" s="122">
        <v>43040</v>
      </c>
      <c r="F994" t="s">
        <v>352</v>
      </c>
      <c r="H994" t="s">
        <v>5490</v>
      </c>
    </row>
    <row r="995" spans="1:8">
      <c r="A995" t="s">
        <v>5441</v>
      </c>
      <c r="B995" t="s">
        <v>6584</v>
      </c>
      <c r="C995" t="s">
        <v>2137</v>
      </c>
      <c r="D995" s="104" t="s">
        <v>2138</v>
      </c>
      <c r="E995" s="122">
        <v>43040</v>
      </c>
      <c r="F995" t="s">
        <v>326</v>
      </c>
      <c r="H995" t="s">
        <v>5490</v>
      </c>
    </row>
    <row r="996" spans="1:8">
      <c r="A996" t="s">
        <v>5441</v>
      </c>
      <c r="B996" t="s">
        <v>6585</v>
      </c>
      <c r="C996" t="s">
        <v>2139</v>
      </c>
      <c r="D996" s="104" t="s">
        <v>2140</v>
      </c>
      <c r="E996" s="122">
        <v>43029</v>
      </c>
      <c r="F996" t="s">
        <v>1374</v>
      </c>
      <c r="H996" t="s">
        <v>5481</v>
      </c>
    </row>
    <row r="997" spans="1:8">
      <c r="A997" t="s">
        <v>5441</v>
      </c>
      <c r="B997" t="s">
        <v>6586</v>
      </c>
      <c r="C997" t="s">
        <v>2141</v>
      </c>
      <c r="D997" s="104" t="s">
        <v>927</v>
      </c>
      <c r="E997" s="122">
        <v>43040</v>
      </c>
      <c r="F997" t="s">
        <v>203</v>
      </c>
      <c r="H997" t="s">
        <v>6587</v>
      </c>
    </row>
    <row r="998" spans="1:8">
      <c r="A998" t="s">
        <v>5441</v>
      </c>
      <c r="B998" t="s">
        <v>6588</v>
      </c>
      <c r="C998" t="s">
        <v>2142</v>
      </c>
      <c r="D998" s="104" t="s">
        <v>2143</v>
      </c>
      <c r="E998" s="122">
        <v>43040</v>
      </c>
      <c r="F998" t="s">
        <v>1738</v>
      </c>
      <c r="H998" t="s">
        <v>5540</v>
      </c>
    </row>
    <row r="999" spans="1:8">
      <c r="A999" t="s">
        <v>5441</v>
      </c>
      <c r="B999" t="s">
        <v>6589</v>
      </c>
      <c r="C999" t="s">
        <v>2144</v>
      </c>
      <c r="D999" s="104" t="s">
        <v>2145</v>
      </c>
      <c r="E999" s="122">
        <v>43040</v>
      </c>
      <c r="F999" t="s">
        <v>1374</v>
      </c>
      <c r="H999" t="s">
        <v>6478</v>
      </c>
    </row>
    <row r="1000" spans="1:8">
      <c r="A1000" t="s">
        <v>5600</v>
      </c>
      <c r="B1000" t="s">
        <v>6590</v>
      </c>
      <c r="C1000" t="s">
        <v>2146</v>
      </c>
      <c r="D1000" s="104" t="s">
        <v>2147</v>
      </c>
      <c r="E1000" s="122">
        <v>43040</v>
      </c>
      <c r="F1000" t="s">
        <v>1374</v>
      </c>
      <c r="H1000" t="s">
        <v>6591</v>
      </c>
    </row>
    <row r="1001" spans="1:8">
      <c r="A1001" t="s">
        <v>5600</v>
      </c>
      <c r="B1001" t="s">
        <v>6592</v>
      </c>
      <c r="C1001" t="s">
        <v>2148</v>
      </c>
      <c r="D1001" s="104" t="s">
        <v>2149</v>
      </c>
      <c r="E1001" s="122">
        <v>43029</v>
      </c>
      <c r="F1001" t="s">
        <v>107</v>
      </c>
      <c r="H1001" t="s">
        <v>5643</v>
      </c>
    </row>
    <row r="1002" spans="1:8">
      <c r="A1002" t="s">
        <v>5600</v>
      </c>
      <c r="B1002" t="s">
        <v>6593</v>
      </c>
      <c r="C1002" t="s">
        <v>2150</v>
      </c>
      <c r="D1002" s="104" t="s">
        <v>2151</v>
      </c>
      <c r="E1002" s="122">
        <v>43042</v>
      </c>
      <c r="F1002" t="s">
        <v>1738</v>
      </c>
      <c r="H1002" t="s">
        <v>6508</v>
      </c>
    </row>
    <row r="1003" spans="1:8">
      <c r="A1003" t="s">
        <v>5600</v>
      </c>
      <c r="B1003" t="s">
        <v>6594</v>
      </c>
      <c r="C1003" t="s">
        <v>2152</v>
      </c>
      <c r="D1003" s="104" t="s">
        <v>2153</v>
      </c>
      <c r="E1003" s="122" t="s">
        <v>2154</v>
      </c>
      <c r="F1003" t="s">
        <v>352</v>
      </c>
      <c r="H1003" t="s">
        <v>5686</v>
      </c>
    </row>
    <row r="1004" spans="1:8">
      <c r="A1004" t="s">
        <v>5600</v>
      </c>
      <c r="B1004" t="s">
        <v>6595</v>
      </c>
      <c r="C1004" t="s">
        <v>2155</v>
      </c>
      <c r="D1004" s="104" t="s">
        <v>2156</v>
      </c>
      <c r="E1004" s="122">
        <v>43034</v>
      </c>
      <c r="F1004" t="s">
        <v>1374</v>
      </c>
      <c r="H1004" t="s">
        <v>6233</v>
      </c>
    </row>
    <row r="1005" spans="1:8">
      <c r="A1005" t="s">
        <v>5600</v>
      </c>
      <c r="B1005" t="s">
        <v>6596</v>
      </c>
      <c r="C1005" t="s">
        <v>2157</v>
      </c>
      <c r="D1005" s="104" t="s">
        <v>2158</v>
      </c>
      <c r="E1005" s="122">
        <v>43034</v>
      </c>
      <c r="F1005" t="s">
        <v>1374</v>
      </c>
      <c r="H1005" t="s">
        <v>6233</v>
      </c>
    </row>
    <row r="1006" spans="1:8">
      <c r="A1006" t="s">
        <v>5600</v>
      </c>
      <c r="B1006" t="s">
        <v>6597</v>
      </c>
      <c r="C1006" t="s">
        <v>2159</v>
      </c>
      <c r="D1006" s="104" t="s">
        <v>2160</v>
      </c>
      <c r="E1006" s="122">
        <v>43034</v>
      </c>
      <c r="F1006" t="s">
        <v>1374</v>
      </c>
      <c r="H1006" t="s">
        <v>6233</v>
      </c>
    </row>
    <row r="1007" spans="1:8">
      <c r="A1007" t="s">
        <v>5600</v>
      </c>
      <c r="B1007" t="s">
        <v>6598</v>
      </c>
      <c r="C1007" t="s">
        <v>2161</v>
      </c>
      <c r="D1007" s="104" t="s">
        <v>2162</v>
      </c>
      <c r="E1007" s="122">
        <v>43034</v>
      </c>
      <c r="F1007" t="s">
        <v>1374</v>
      </c>
      <c r="H1007" t="s">
        <v>6233</v>
      </c>
    </row>
    <row r="1008" spans="1:8">
      <c r="A1008" t="s">
        <v>5600</v>
      </c>
      <c r="B1008" t="s">
        <v>6599</v>
      </c>
      <c r="C1008" t="s">
        <v>2163</v>
      </c>
      <c r="D1008" s="104" t="s">
        <v>2164</v>
      </c>
      <c r="E1008" s="122">
        <v>43034</v>
      </c>
      <c r="F1008" t="s">
        <v>176</v>
      </c>
      <c r="H1008" t="s">
        <v>6233</v>
      </c>
    </row>
    <row r="1009" spans="1:8">
      <c r="A1009" t="s">
        <v>5600</v>
      </c>
      <c r="B1009" t="s">
        <v>6600</v>
      </c>
      <c r="C1009" t="s">
        <v>2165</v>
      </c>
      <c r="D1009" s="104" t="s">
        <v>2166</v>
      </c>
      <c r="E1009" s="122">
        <v>43040</v>
      </c>
      <c r="F1009" t="s">
        <v>1374</v>
      </c>
      <c r="H1009" t="s">
        <v>5746</v>
      </c>
    </row>
    <row r="1010" spans="1:8">
      <c r="A1010" t="s">
        <v>5600</v>
      </c>
      <c r="B1010" t="s">
        <v>6601</v>
      </c>
      <c r="C1010" t="s">
        <v>2167</v>
      </c>
      <c r="D1010" s="104" t="s">
        <v>2168</v>
      </c>
      <c r="E1010" s="122">
        <v>43043</v>
      </c>
      <c r="F1010" t="s">
        <v>1374</v>
      </c>
      <c r="H1010" t="s">
        <v>5746</v>
      </c>
    </row>
    <row r="1011" spans="1:8">
      <c r="A1011" t="s">
        <v>5600</v>
      </c>
      <c r="B1011" t="s">
        <v>6602</v>
      </c>
      <c r="C1011" t="s">
        <v>2169</v>
      </c>
      <c r="D1011" s="104" t="s">
        <v>2170</v>
      </c>
      <c r="E1011" s="122">
        <v>43029</v>
      </c>
      <c r="F1011" t="s">
        <v>326</v>
      </c>
      <c r="H1011" t="s">
        <v>5746</v>
      </c>
    </row>
    <row r="1012" spans="1:8">
      <c r="A1012" t="s">
        <v>5887</v>
      </c>
      <c r="B1012" t="s">
        <v>6603</v>
      </c>
      <c r="C1012" t="s">
        <v>2171</v>
      </c>
      <c r="D1012" s="104" t="s">
        <v>2172</v>
      </c>
      <c r="E1012" s="122">
        <v>43032</v>
      </c>
      <c r="F1012" t="s">
        <v>1994</v>
      </c>
      <c r="H1012" t="s">
        <v>6504</v>
      </c>
    </row>
    <row r="1013" spans="1:8">
      <c r="A1013" t="s">
        <v>5887</v>
      </c>
      <c r="B1013" t="s">
        <v>6604</v>
      </c>
      <c r="C1013" t="s">
        <v>2173</v>
      </c>
      <c r="D1013" s="104" t="s">
        <v>2174</v>
      </c>
      <c r="E1013" s="122">
        <v>43036</v>
      </c>
      <c r="F1013" t="s">
        <v>1994</v>
      </c>
      <c r="H1013" t="s">
        <v>6019</v>
      </c>
    </row>
    <row r="1014" spans="1:8">
      <c r="A1014" t="s">
        <v>5887</v>
      </c>
      <c r="B1014" t="s">
        <v>6605</v>
      </c>
      <c r="C1014" t="s">
        <v>2175</v>
      </c>
      <c r="D1014" s="104" t="s">
        <v>2176</v>
      </c>
      <c r="E1014" s="122">
        <v>43036</v>
      </c>
      <c r="F1014" t="s">
        <v>176</v>
      </c>
      <c r="H1014" t="s">
        <v>6019</v>
      </c>
    </row>
    <row r="1015" spans="1:8">
      <c r="A1015" t="s">
        <v>5887</v>
      </c>
      <c r="B1015" t="s">
        <v>6606</v>
      </c>
      <c r="C1015" t="s">
        <v>2177</v>
      </c>
      <c r="D1015" s="104" t="s">
        <v>2178</v>
      </c>
      <c r="E1015" s="122">
        <v>43038</v>
      </c>
      <c r="F1015" t="s">
        <v>1994</v>
      </c>
      <c r="H1015" t="s">
        <v>6019</v>
      </c>
    </row>
    <row r="1016" spans="1:8">
      <c r="A1016" t="s">
        <v>5887</v>
      </c>
      <c r="B1016" t="s">
        <v>6607</v>
      </c>
      <c r="C1016" t="s">
        <v>2179</v>
      </c>
      <c r="D1016" s="104" t="s">
        <v>2180</v>
      </c>
      <c r="E1016" s="122">
        <v>43038</v>
      </c>
      <c r="F1016" t="s">
        <v>326</v>
      </c>
      <c r="H1016" t="s">
        <v>6504</v>
      </c>
    </row>
    <row r="1017" spans="1:8">
      <c r="A1017" t="s">
        <v>5887</v>
      </c>
      <c r="B1017" t="s">
        <v>6608</v>
      </c>
      <c r="C1017" t="s">
        <v>2181</v>
      </c>
      <c r="D1017" s="104" t="s">
        <v>2182</v>
      </c>
      <c r="E1017" s="122">
        <v>43038</v>
      </c>
      <c r="F1017" t="s">
        <v>176</v>
      </c>
      <c r="H1017" t="s">
        <v>6504</v>
      </c>
    </row>
    <row r="1018" spans="1:8">
      <c r="A1018" t="s">
        <v>5887</v>
      </c>
      <c r="B1018" t="s">
        <v>6609</v>
      </c>
      <c r="C1018" t="s">
        <v>2183</v>
      </c>
      <c r="D1018" s="104" t="s">
        <v>2184</v>
      </c>
      <c r="E1018" s="122">
        <v>43031</v>
      </c>
      <c r="F1018" t="s">
        <v>326</v>
      </c>
      <c r="H1018" t="s">
        <v>6381</v>
      </c>
    </row>
    <row r="1019" spans="1:8">
      <c r="A1019" t="s">
        <v>5887</v>
      </c>
      <c r="B1019" t="s">
        <v>6610</v>
      </c>
      <c r="C1019" t="s">
        <v>2185</v>
      </c>
      <c r="D1019" s="104" t="s">
        <v>2186</v>
      </c>
      <c r="E1019" s="122" t="s">
        <v>2187</v>
      </c>
      <c r="F1019" t="s">
        <v>1994</v>
      </c>
      <c r="H1019" t="s">
        <v>6611</v>
      </c>
    </row>
    <row r="1020" spans="1:8">
      <c r="A1020" t="s">
        <v>5887</v>
      </c>
      <c r="B1020" t="s">
        <v>6612</v>
      </c>
      <c r="C1020" t="s">
        <v>2188</v>
      </c>
      <c r="D1020" s="104" t="s">
        <v>2189</v>
      </c>
      <c r="E1020" s="122">
        <v>43029</v>
      </c>
      <c r="F1020" t="s">
        <v>1994</v>
      </c>
      <c r="H1020" t="s">
        <v>6078</v>
      </c>
    </row>
    <row r="1021" spans="1:8">
      <c r="A1021" t="s">
        <v>5306</v>
      </c>
      <c r="B1021" t="s">
        <v>6613</v>
      </c>
      <c r="C1021" t="s">
        <v>2190</v>
      </c>
      <c r="D1021" s="104" t="s">
        <v>2191</v>
      </c>
      <c r="E1021" s="122">
        <v>43036</v>
      </c>
      <c r="F1021" t="s">
        <v>2192</v>
      </c>
      <c r="H1021" t="s">
        <v>5308</v>
      </c>
    </row>
    <row r="1022" spans="1:8">
      <c r="A1022" t="s">
        <v>5306</v>
      </c>
      <c r="B1022" t="s">
        <v>6614</v>
      </c>
      <c r="C1022" t="s">
        <v>2193</v>
      </c>
      <c r="D1022" s="104" t="s">
        <v>2194</v>
      </c>
      <c r="E1022" s="122">
        <v>43041</v>
      </c>
      <c r="F1022" t="s">
        <v>1374</v>
      </c>
      <c r="H1022" t="s">
        <v>6350</v>
      </c>
    </row>
    <row r="1023" spans="1:8">
      <c r="A1023" t="s">
        <v>5306</v>
      </c>
      <c r="B1023" t="s">
        <v>6615</v>
      </c>
      <c r="C1023" t="s">
        <v>2195</v>
      </c>
      <c r="D1023" s="104" t="s">
        <v>2196</v>
      </c>
      <c r="E1023" s="122">
        <v>43038</v>
      </c>
      <c r="F1023" t="s">
        <v>1374</v>
      </c>
      <c r="H1023" t="s">
        <v>5316</v>
      </c>
    </row>
    <row r="1024" spans="1:8">
      <c r="A1024" t="s">
        <v>5306</v>
      </c>
      <c r="B1024" t="s">
        <v>6616</v>
      </c>
      <c r="C1024" t="s">
        <v>2197</v>
      </c>
      <c r="D1024" s="104" t="s">
        <v>2198</v>
      </c>
      <c r="E1024" s="122">
        <v>43041</v>
      </c>
      <c r="F1024" t="s">
        <v>1738</v>
      </c>
      <c r="H1024" t="s">
        <v>5316</v>
      </c>
    </row>
    <row r="1025" spans="1:8">
      <c r="A1025" t="s">
        <v>5306</v>
      </c>
      <c r="B1025" t="s">
        <v>6617</v>
      </c>
      <c r="C1025" t="s">
        <v>2199</v>
      </c>
      <c r="D1025" s="104" t="s">
        <v>2200</v>
      </c>
      <c r="E1025" s="122">
        <v>43041</v>
      </c>
      <c r="F1025" t="s">
        <v>1374</v>
      </c>
      <c r="H1025" t="s">
        <v>5319</v>
      </c>
    </row>
    <row r="1026" spans="1:8">
      <c r="A1026" t="s">
        <v>5306</v>
      </c>
      <c r="B1026" t="s">
        <v>6618</v>
      </c>
      <c r="C1026" t="s">
        <v>2201</v>
      </c>
      <c r="D1026" s="104" t="s">
        <v>2202</v>
      </c>
      <c r="E1026" s="122">
        <v>43040</v>
      </c>
      <c r="F1026" t="s">
        <v>1374</v>
      </c>
      <c r="H1026" t="s">
        <v>5346</v>
      </c>
    </row>
    <row r="1027" spans="1:8">
      <c r="A1027" t="s">
        <v>5306</v>
      </c>
      <c r="B1027" t="s">
        <v>6619</v>
      </c>
      <c r="C1027" t="s">
        <v>2203</v>
      </c>
      <c r="D1027" s="104" t="s">
        <v>2204</v>
      </c>
      <c r="E1027" s="122">
        <v>43040</v>
      </c>
      <c r="F1027" t="s">
        <v>1374</v>
      </c>
      <c r="H1027" t="s">
        <v>5346</v>
      </c>
    </row>
    <row r="1028" spans="1:8">
      <c r="A1028" t="s">
        <v>5306</v>
      </c>
      <c r="B1028" t="s">
        <v>6620</v>
      </c>
      <c r="C1028" t="s">
        <v>2205</v>
      </c>
      <c r="D1028" s="104" t="s">
        <v>2206</v>
      </c>
      <c r="E1028" s="122">
        <v>43036</v>
      </c>
      <c r="F1028" t="s">
        <v>1374</v>
      </c>
      <c r="H1028" t="s">
        <v>6621</v>
      </c>
    </row>
    <row r="1029" spans="1:8">
      <c r="A1029" t="s">
        <v>5306</v>
      </c>
      <c r="B1029" t="s">
        <v>6622</v>
      </c>
      <c r="C1029" t="s">
        <v>2207</v>
      </c>
      <c r="D1029" s="104" t="s">
        <v>2208</v>
      </c>
      <c r="E1029" s="122">
        <v>43035</v>
      </c>
      <c r="F1029" t="s">
        <v>1374</v>
      </c>
      <c r="H1029" t="s">
        <v>6621</v>
      </c>
    </row>
    <row r="1030" spans="1:8">
      <c r="A1030" t="s">
        <v>5306</v>
      </c>
      <c r="B1030" t="s">
        <v>6623</v>
      </c>
      <c r="C1030" t="s">
        <v>2209</v>
      </c>
      <c r="D1030" s="104" t="s">
        <v>2210</v>
      </c>
      <c r="E1030" s="122">
        <v>43036</v>
      </c>
      <c r="F1030" t="s">
        <v>194</v>
      </c>
      <c r="H1030" t="s">
        <v>5331</v>
      </c>
    </row>
    <row r="1031" spans="1:8">
      <c r="A1031" t="s">
        <v>5306</v>
      </c>
      <c r="B1031" t="s">
        <v>6624</v>
      </c>
      <c r="C1031" t="s">
        <v>2211</v>
      </c>
      <c r="D1031" s="104" t="s">
        <v>2212</v>
      </c>
      <c r="E1031" s="122">
        <v>43029</v>
      </c>
      <c r="F1031" t="s">
        <v>1374</v>
      </c>
      <c r="H1031" t="s">
        <v>6464</v>
      </c>
    </row>
    <row r="1032" spans="1:8">
      <c r="A1032" t="s">
        <v>58</v>
      </c>
      <c r="B1032" t="s">
        <v>6625</v>
      </c>
      <c r="C1032" t="s">
        <v>2213</v>
      </c>
      <c r="D1032" s="104" t="s">
        <v>2214</v>
      </c>
      <c r="E1032" s="122">
        <v>43042</v>
      </c>
      <c r="F1032" t="s">
        <v>15</v>
      </c>
      <c r="H1032" t="s">
        <v>6095</v>
      </c>
    </row>
    <row r="1033" spans="1:8">
      <c r="A1033" t="s">
        <v>5887</v>
      </c>
      <c r="B1033" t="s">
        <v>6626</v>
      </c>
      <c r="C1033" t="s">
        <v>2215</v>
      </c>
      <c r="D1033" s="104" t="s">
        <v>2216</v>
      </c>
      <c r="E1033" s="122">
        <v>43040</v>
      </c>
      <c r="F1033" t="s">
        <v>326</v>
      </c>
      <c r="H1033" t="s">
        <v>6627</v>
      </c>
    </row>
    <row r="1034" spans="1:8">
      <c r="A1034" t="s">
        <v>5887</v>
      </c>
      <c r="B1034" t="s">
        <v>6628</v>
      </c>
      <c r="C1034" t="s">
        <v>2217</v>
      </c>
      <c r="D1034" s="104" t="s">
        <v>2218</v>
      </c>
      <c r="E1034" s="122">
        <v>43040</v>
      </c>
      <c r="F1034" t="s">
        <v>1994</v>
      </c>
      <c r="H1034" t="s">
        <v>6629</v>
      </c>
    </row>
    <row r="1035" spans="1:8">
      <c r="A1035" t="s">
        <v>5887</v>
      </c>
      <c r="B1035" t="s">
        <v>6630</v>
      </c>
      <c r="C1035" t="s">
        <v>2219</v>
      </c>
      <c r="D1035" s="104" t="s">
        <v>2220</v>
      </c>
      <c r="E1035" s="122">
        <v>43040</v>
      </c>
      <c r="F1035" t="s">
        <v>326</v>
      </c>
      <c r="H1035" t="s">
        <v>6629</v>
      </c>
    </row>
    <row r="1036" spans="1:8">
      <c r="A1036" t="s">
        <v>5759</v>
      </c>
      <c r="B1036" t="s">
        <v>6631</v>
      </c>
      <c r="C1036" t="s">
        <v>2221</v>
      </c>
      <c r="D1036" s="104" t="s">
        <v>2222</v>
      </c>
      <c r="E1036" s="122">
        <v>43040</v>
      </c>
      <c r="F1036" t="s">
        <v>326</v>
      </c>
      <c r="H1036" t="s">
        <v>5762</v>
      </c>
    </row>
    <row r="1037" spans="1:8">
      <c r="A1037" t="s">
        <v>5759</v>
      </c>
      <c r="B1037" t="s">
        <v>6632</v>
      </c>
      <c r="C1037" t="s">
        <v>2223</v>
      </c>
      <c r="D1037" s="104" t="s">
        <v>2224</v>
      </c>
      <c r="E1037" s="122">
        <v>43040</v>
      </c>
      <c r="F1037" t="s">
        <v>326</v>
      </c>
      <c r="H1037" t="s">
        <v>6633</v>
      </c>
    </row>
    <row r="1038" spans="1:8">
      <c r="A1038" t="s">
        <v>5759</v>
      </c>
      <c r="B1038" t="s">
        <v>6634</v>
      </c>
      <c r="C1038" t="s">
        <v>2225</v>
      </c>
      <c r="D1038" s="104" t="s">
        <v>2226</v>
      </c>
      <c r="E1038" s="122">
        <v>43029</v>
      </c>
      <c r="F1038" t="s">
        <v>352</v>
      </c>
      <c r="H1038" t="s">
        <v>5781</v>
      </c>
    </row>
    <row r="1039" spans="1:8">
      <c r="A1039" t="s">
        <v>5759</v>
      </c>
      <c r="B1039" t="s">
        <v>6635</v>
      </c>
      <c r="C1039" t="s">
        <v>2227</v>
      </c>
      <c r="D1039" s="104" t="s">
        <v>2228</v>
      </c>
      <c r="E1039" s="122">
        <v>43036</v>
      </c>
      <c r="F1039" t="s">
        <v>352</v>
      </c>
      <c r="H1039" t="s">
        <v>6633</v>
      </c>
    </row>
    <row r="1040" spans="1:8">
      <c r="A1040" t="s">
        <v>5759</v>
      </c>
      <c r="B1040" t="s">
        <v>6636</v>
      </c>
      <c r="C1040" t="s">
        <v>2229</v>
      </c>
      <c r="D1040" s="104" t="s">
        <v>2230</v>
      </c>
      <c r="E1040" s="122">
        <v>43036</v>
      </c>
      <c r="F1040" t="s">
        <v>352</v>
      </c>
      <c r="H1040" t="s">
        <v>6633</v>
      </c>
    </row>
    <row r="1041" spans="1:8">
      <c r="A1041" t="s">
        <v>5887</v>
      </c>
      <c r="B1041" t="s">
        <v>6637</v>
      </c>
      <c r="C1041" t="s">
        <v>2231</v>
      </c>
      <c r="D1041" s="104" t="s">
        <v>2232</v>
      </c>
      <c r="E1041" s="122">
        <v>43045</v>
      </c>
      <c r="F1041" t="s">
        <v>1738</v>
      </c>
      <c r="H1041" t="s">
        <v>6629</v>
      </c>
    </row>
    <row r="1042" spans="1:8">
      <c r="A1042" t="s">
        <v>5887</v>
      </c>
      <c r="B1042" t="s">
        <v>6638</v>
      </c>
      <c r="C1042" t="s">
        <v>2233</v>
      </c>
      <c r="D1042" s="104" t="s">
        <v>2234</v>
      </c>
      <c r="E1042" s="122">
        <v>43040</v>
      </c>
      <c r="F1042" t="s">
        <v>352</v>
      </c>
      <c r="H1042" t="s">
        <v>1076</v>
      </c>
    </row>
    <row r="1043" spans="1:8">
      <c r="A1043" t="s">
        <v>5887</v>
      </c>
      <c r="B1043" t="s">
        <v>6639</v>
      </c>
      <c r="C1043" t="s">
        <v>2235</v>
      </c>
      <c r="D1043" s="104" t="s">
        <v>2236</v>
      </c>
      <c r="E1043" s="122">
        <v>43045</v>
      </c>
      <c r="F1043" t="s">
        <v>1994</v>
      </c>
      <c r="H1043" t="s">
        <v>6075</v>
      </c>
    </row>
    <row r="1044" spans="1:8">
      <c r="A1044" t="s">
        <v>5306</v>
      </c>
      <c r="B1044" t="s">
        <v>6640</v>
      </c>
      <c r="C1044" t="s">
        <v>2237</v>
      </c>
      <c r="D1044" s="104" t="s">
        <v>2238</v>
      </c>
      <c r="E1044" s="122">
        <v>43049</v>
      </c>
      <c r="F1044" t="s">
        <v>1374</v>
      </c>
      <c r="H1044" t="s">
        <v>6350</v>
      </c>
    </row>
    <row r="1045" spans="1:8">
      <c r="A1045" t="s">
        <v>5306</v>
      </c>
      <c r="B1045" t="s">
        <v>6641</v>
      </c>
      <c r="C1045" t="s">
        <v>2239</v>
      </c>
      <c r="D1045" s="104" t="s">
        <v>2240</v>
      </c>
      <c r="E1045" s="122">
        <v>43047</v>
      </c>
      <c r="F1045" t="s">
        <v>1738</v>
      </c>
      <c r="H1045" t="s">
        <v>6621</v>
      </c>
    </row>
    <row r="1046" spans="1:8">
      <c r="A1046" t="s">
        <v>58</v>
      </c>
      <c r="B1046" t="s">
        <v>6642</v>
      </c>
      <c r="C1046" t="s">
        <v>2241</v>
      </c>
      <c r="D1046" s="104" t="s">
        <v>2242</v>
      </c>
      <c r="E1046" s="122">
        <v>43045</v>
      </c>
      <c r="F1046" t="s">
        <v>15</v>
      </c>
      <c r="H1046" t="s">
        <v>6095</v>
      </c>
    </row>
    <row r="1047" spans="1:8">
      <c r="A1047" t="s">
        <v>5306</v>
      </c>
      <c r="B1047" t="s">
        <v>6643</v>
      </c>
      <c r="C1047" t="s">
        <v>2243</v>
      </c>
      <c r="D1047" s="104" t="s">
        <v>2244</v>
      </c>
      <c r="E1047" s="122">
        <v>43052</v>
      </c>
      <c r="F1047" t="s">
        <v>1738</v>
      </c>
      <c r="H1047" t="s">
        <v>6573</v>
      </c>
    </row>
    <row r="1048" spans="1:8">
      <c r="A1048" t="s">
        <v>5306</v>
      </c>
      <c r="B1048" t="s">
        <v>6644</v>
      </c>
      <c r="C1048" t="s">
        <v>2245</v>
      </c>
      <c r="D1048" s="104" t="s">
        <v>2246</v>
      </c>
      <c r="E1048" s="122">
        <v>43052</v>
      </c>
      <c r="F1048" t="s">
        <v>1738</v>
      </c>
      <c r="H1048" t="s">
        <v>6573</v>
      </c>
    </row>
    <row r="1049" spans="1:8">
      <c r="A1049" t="s">
        <v>5306</v>
      </c>
      <c r="B1049" t="s">
        <v>6645</v>
      </c>
      <c r="C1049" t="s">
        <v>2247</v>
      </c>
      <c r="D1049" s="104" t="s">
        <v>2248</v>
      </c>
      <c r="E1049" s="122">
        <v>43045</v>
      </c>
      <c r="F1049" t="s">
        <v>1738</v>
      </c>
      <c r="H1049" t="s">
        <v>5331</v>
      </c>
    </row>
    <row r="1050" spans="1:8">
      <c r="A1050" t="s">
        <v>5306</v>
      </c>
      <c r="B1050" t="s">
        <v>6646</v>
      </c>
      <c r="C1050" t="s">
        <v>2249</v>
      </c>
      <c r="D1050" s="104" t="s">
        <v>2250</v>
      </c>
      <c r="E1050" s="122">
        <v>43054</v>
      </c>
      <c r="F1050" t="s">
        <v>1738</v>
      </c>
      <c r="H1050" t="s">
        <v>5331</v>
      </c>
    </row>
    <row r="1051" spans="1:8">
      <c r="A1051" t="s">
        <v>5306</v>
      </c>
      <c r="B1051" t="s">
        <v>6647</v>
      </c>
      <c r="C1051" t="s">
        <v>2251</v>
      </c>
      <c r="D1051" s="104" t="s">
        <v>2252</v>
      </c>
      <c r="E1051" s="122">
        <v>43047</v>
      </c>
      <c r="F1051" t="s">
        <v>1374</v>
      </c>
      <c r="H1051" t="s">
        <v>6126</v>
      </c>
    </row>
    <row r="1052" spans="1:8">
      <c r="A1052" t="s">
        <v>5306</v>
      </c>
      <c r="B1052" t="s">
        <v>6648</v>
      </c>
      <c r="C1052" t="s">
        <v>2253</v>
      </c>
      <c r="D1052" s="104" t="s">
        <v>2254</v>
      </c>
      <c r="E1052" s="122">
        <v>43054</v>
      </c>
      <c r="F1052" t="s">
        <v>1738</v>
      </c>
      <c r="H1052" t="s">
        <v>6126</v>
      </c>
    </row>
    <row r="1053" spans="1:8">
      <c r="A1053" t="s">
        <v>5306</v>
      </c>
      <c r="B1053" t="s">
        <v>6649</v>
      </c>
      <c r="C1053" t="s">
        <v>2255</v>
      </c>
      <c r="D1053" s="104" t="s">
        <v>2256</v>
      </c>
      <c r="E1053" s="122">
        <v>43052</v>
      </c>
      <c r="F1053" t="s">
        <v>176</v>
      </c>
      <c r="H1053" t="s">
        <v>5319</v>
      </c>
    </row>
    <row r="1054" spans="1:8">
      <c r="A1054" t="s">
        <v>5306</v>
      </c>
      <c r="B1054" t="s">
        <v>6650</v>
      </c>
      <c r="C1054" t="s">
        <v>2257</v>
      </c>
      <c r="D1054" s="104" t="s">
        <v>2258</v>
      </c>
      <c r="E1054" s="122">
        <v>43045</v>
      </c>
      <c r="F1054" t="s">
        <v>107</v>
      </c>
      <c r="H1054" t="s">
        <v>5367</v>
      </c>
    </row>
    <row r="1055" spans="1:8">
      <c r="A1055" t="s">
        <v>5306</v>
      </c>
      <c r="B1055" t="s">
        <v>6651</v>
      </c>
      <c r="C1055" t="s">
        <v>2259</v>
      </c>
      <c r="D1055" s="104" t="s">
        <v>2260</v>
      </c>
      <c r="E1055" s="122">
        <v>43052</v>
      </c>
      <c r="F1055" t="s">
        <v>194</v>
      </c>
      <c r="H1055" t="s">
        <v>5331</v>
      </c>
    </row>
    <row r="1056" spans="1:8">
      <c r="A1056" t="s">
        <v>5306</v>
      </c>
      <c r="B1056" t="s">
        <v>6652</v>
      </c>
      <c r="C1056" t="s">
        <v>2261</v>
      </c>
      <c r="D1056" s="104" t="s">
        <v>2262</v>
      </c>
      <c r="E1056" s="122">
        <v>43053</v>
      </c>
      <c r="F1056" t="s">
        <v>1738</v>
      </c>
      <c r="H1056" t="s">
        <v>6580</v>
      </c>
    </row>
    <row r="1057" spans="1:8">
      <c r="A1057" t="s">
        <v>5306</v>
      </c>
      <c r="B1057" t="s">
        <v>6653</v>
      </c>
      <c r="C1057" t="s">
        <v>2263</v>
      </c>
      <c r="D1057" s="104" t="s">
        <v>2264</v>
      </c>
      <c r="E1057" s="122">
        <v>43052</v>
      </c>
      <c r="F1057" t="s">
        <v>1738</v>
      </c>
      <c r="H1057" t="s">
        <v>6464</v>
      </c>
    </row>
    <row r="1058" spans="1:8">
      <c r="A1058" t="s">
        <v>58</v>
      </c>
      <c r="B1058" t="s">
        <v>6654</v>
      </c>
      <c r="C1058" t="s">
        <v>2265</v>
      </c>
      <c r="D1058" s="104" t="s">
        <v>2266</v>
      </c>
      <c r="E1058" s="122">
        <v>43059</v>
      </c>
      <c r="F1058" t="s">
        <v>15</v>
      </c>
      <c r="H1058" t="s">
        <v>6095</v>
      </c>
    </row>
    <row r="1059" spans="1:8">
      <c r="A1059" t="s">
        <v>58</v>
      </c>
      <c r="B1059" t="s">
        <v>6655</v>
      </c>
      <c r="C1059" t="s">
        <v>2267</v>
      </c>
      <c r="D1059" s="104" t="s">
        <v>2268</v>
      </c>
      <c r="E1059" s="122">
        <v>43059</v>
      </c>
      <c r="F1059" t="s">
        <v>15</v>
      </c>
      <c r="H1059" t="s">
        <v>6095</v>
      </c>
    </row>
    <row r="1060" spans="1:8">
      <c r="A1060" t="s">
        <v>5600</v>
      </c>
      <c r="B1060" t="s">
        <v>6656</v>
      </c>
      <c r="C1060" t="s">
        <v>2269</v>
      </c>
      <c r="D1060" s="104" t="s">
        <v>2270</v>
      </c>
      <c r="E1060" s="122">
        <v>43052</v>
      </c>
      <c r="F1060" t="s">
        <v>1738</v>
      </c>
      <c r="H1060" t="s">
        <v>5683</v>
      </c>
    </row>
    <row r="1061" spans="1:8">
      <c r="A1061" t="s">
        <v>5600</v>
      </c>
      <c r="B1061" t="s">
        <v>6657</v>
      </c>
      <c r="C1061" t="s">
        <v>2271</v>
      </c>
      <c r="D1061" s="104" t="s">
        <v>2272</v>
      </c>
      <c r="E1061" s="122">
        <v>43047</v>
      </c>
      <c r="F1061" t="s">
        <v>1738</v>
      </c>
      <c r="H1061" t="s">
        <v>5698</v>
      </c>
    </row>
    <row r="1062" spans="1:8">
      <c r="A1062" t="s">
        <v>5600</v>
      </c>
      <c r="B1062" t="s">
        <v>6658</v>
      </c>
      <c r="C1062" t="s">
        <v>2273</v>
      </c>
      <c r="D1062" s="104" t="s">
        <v>2274</v>
      </c>
      <c r="E1062" s="122">
        <v>43050</v>
      </c>
      <c r="F1062" t="s">
        <v>1374</v>
      </c>
      <c r="H1062" t="s">
        <v>6233</v>
      </c>
    </row>
    <row r="1063" spans="1:8">
      <c r="A1063" t="s">
        <v>5600</v>
      </c>
      <c r="B1063" t="s">
        <v>6659</v>
      </c>
      <c r="C1063" t="s">
        <v>2275</v>
      </c>
      <c r="D1063" s="104" t="s">
        <v>2276</v>
      </c>
      <c r="E1063" s="122">
        <v>43056</v>
      </c>
      <c r="F1063" t="s">
        <v>1738</v>
      </c>
      <c r="H1063" t="s">
        <v>5746</v>
      </c>
    </row>
    <row r="1064" spans="1:8">
      <c r="A1064" t="s">
        <v>5441</v>
      </c>
      <c r="B1064" t="s">
        <v>6660</v>
      </c>
      <c r="C1064" t="s">
        <v>2277</v>
      </c>
      <c r="D1064" s="104" t="s">
        <v>2278</v>
      </c>
      <c r="E1064" s="122">
        <v>43057</v>
      </c>
      <c r="F1064" t="s">
        <v>203</v>
      </c>
      <c r="H1064" t="s">
        <v>6502</v>
      </c>
    </row>
    <row r="1065" spans="1:8">
      <c r="A1065" t="s">
        <v>5441</v>
      </c>
      <c r="B1065" t="s">
        <v>6661</v>
      </c>
      <c r="C1065" t="s">
        <v>2279</v>
      </c>
      <c r="D1065" s="104" t="s">
        <v>2280</v>
      </c>
      <c r="E1065" s="122">
        <v>43040</v>
      </c>
      <c r="F1065" t="s">
        <v>1374</v>
      </c>
      <c r="H1065" t="s">
        <v>5522</v>
      </c>
    </row>
    <row r="1066" spans="1:8">
      <c r="A1066" t="s">
        <v>5600</v>
      </c>
      <c r="B1066" t="s">
        <v>6662</v>
      </c>
      <c r="C1066" t="s">
        <v>2281</v>
      </c>
      <c r="D1066" s="104" t="s">
        <v>2282</v>
      </c>
      <c r="E1066" s="122">
        <v>43057</v>
      </c>
      <c r="F1066" t="s">
        <v>1374</v>
      </c>
      <c r="H1066" t="s">
        <v>6663</v>
      </c>
    </row>
    <row r="1067" spans="1:8">
      <c r="A1067" t="s">
        <v>5441</v>
      </c>
      <c r="B1067" t="s">
        <v>6664</v>
      </c>
      <c r="C1067" t="s">
        <v>2283</v>
      </c>
      <c r="D1067" s="104" t="s">
        <v>2284</v>
      </c>
      <c r="E1067" s="122">
        <v>43029</v>
      </c>
      <c r="F1067" t="s">
        <v>1374</v>
      </c>
      <c r="H1067" t="s">
        <v>6571</v>
      </c>
    </row>
    <row r="1068" spans="1:8">
      <c r="A1068" t="s">
        <v>5887</v>
      </c>
      <c r="B1068" t="s">
        <v>6665</v>
      </c>
      <c r="C1068" t="s">
        <v>2285</v>
      </c>
      <c r="D1068" s="104" t="s">
        <v>2286</v>
      </c>
      <c r="E1068" s="122" t="s">
        <v>2287</v>
      </c>
      <c r="F1068" t="s">
        <v>1994</v>
      </c>
      <c r="H1068" t="s">
        <v>6075</v>
      </c>
    </row>
    <row r="1069" spans="1:8">
      <c r="A1069" t="s">
        <v>5887</v>
      </c>
      <c r="B1069" t="s">
        <v>6666</v>
      </c>
      <c r="C1069" t="s">
        <v>2288</v>
      </c>
      <c r="D1069" s="104" t="s">
        <v>2289</v>
      </c>
      <c r="E1069" s="122" t="s">
        <v>2287</v>
      </c>
      <c r="F1069" t="s">
        <v>352</v>
      </c>
      <c r="H1069" t="s">
        <v>6078</v>
      </c>
    </row>
    <row r="1070" spans="1:8">
      <c r="A1070" t="s">
        <v>5887</v>
      </c>
      <c r="B1070" t="s">
        <v>6667</v>
      </c>
      <c r="C1070" t="s">
        <v>2290</v>
      </c>
      <c r="D1070" s="104" t="s">
        <v>2291</v>
      </c>
      <c r="E1070" s="122" t="s">
        <v>2292</v>
      </c>
      <c r="F1070" t="s">
        <v>1994</v>
      </c>
      <c r="H1070" t="s">
        <v>6283</v>
      </c>
    </row>
    <row r="1071" spans="1:8">
      <c r="A1071" t="s">
        <v>5887</v>
      </c>
      <c r="B1071" t="s">
        <v>6668</v>
      </c>
      <c r="C1071" t="s">
        <v>2293</v>
      </c>
      <c r="D1071" s="104" t="s">
        <v>2294</v>
      </c>
      <c r="E1071" s="122" t="s">
        <v>2295</v>
      </c>
      <c r="F1071" t="s">
        <v>1994</v>
      </c>
      <c r="H1071" t="s">
        <v>6283</v>
      </c>
    </row>
    <row r="1072" spans="1:8">
      <c r="A1072" t="s">
        <v>5887</v>
      </c>
      <c r="B1072" t="s">
        <v>6669</v>
      </c>
      <c r="C1072" t="s">
        <v>2296</v>
      </c>
      <c r="D1072" s="104" t="s">
        <v>2297</v>
      </c>
      <c r="E1072" s="122">
        <v>43060</v>
      </c>
      <c r="F1072" t="s">
        <v>352</v>
      </c>
      <c r="H1072" t="s">
        <v>6670</v>
      </c>
    </row>
    <row r="1073" spans="1:8">
      <c r="A1073" t="s">
        <v>5306</v>
      </c>
      <c r="B1073" t="s">
        <v>6671</v>
      </c>
      <c r="C1073" t="s">
        <v>2298</v>
      </c>
      <c r="D1073" s="104" t="s">
        <v>2299</v>
      </c>
      <c r="E1073" s="122">
        <v>43060</v>
      </c>
      <c r="F1073" t="s">
        <v>1374</v>
      </c>
      <c r="H1073" t="s">
        <v>6350</v>
      </c>
    </row>
    <row r="1074" spans="1:8">
      <c r="A1074" t="s">
        <v>5306</v>
      </c>
      <c r="B1074" t="s">
        <v>6672</v>
      </c>
      <c r="C1074" t="s">
        <v>2300</v>
      </c>
      <c r="D1074" s="104" t="s">
        <v>2301</v>
      </c>
      <c r="E1074" s="122">
        <v>43060</v>
      </c>
      <c r="F1074" t="s">
        <v>1374</v>
      </c>
      <c r="H1074" t="s">
        <v>6350</v>
      </c>
    </row>
    <row r="1075" spans="1:8">
      <c r="A1075" t="s">
        <v>5306</v>
      </c>
      <c r="B1075" t="s">
        <v>6673</v>
      </c>
      <c r="C1075" t="s">
        <v>2302</v>
      </c>
      <c r="D1075" s="104" t="s">
        <v>2303</v>
      </c>
      <c r="E1075" s="122">
        <v>43060</v>
      </c>
      <c r="F1075" t="s">
        <v>1374</v>
      </c>
      <c r="H1075" t="s">
        <v>5310</v>
      </c>
    </row>
    <row r="1076" spans="1:8">
      <c r="A1076" t="s">
        <v>5306</v>
      </c>
      <c r="B1076" t="s">
        <v>6674</v>
      </c>
      <c r="C1076" t="s">
        <v>2304</v>
      </c>
      <c r="D1076" s="104" t="s">
        <v>2305</v>
      </c>
      <c r="E1076" s="122">
        <v>43063</v>
      </c>
      <c r="F1076" t="s">
        <v>1738</v>
      </c>
      <c r="H1076" t="s">
        <v>5331</v>
      </c>
    </row>
    <row r="1077" spans="1:8">
      <c r="A1077" t="s">
        <v>5306</v>
      </c>
      <c r="B1077" t="s">
        <v>6675</v>
      </c>
      <c r="C1077" t="s">
        <v>2306</v>
      </c>
      <c r="D1077" s="104" t="s">
        <v>2307</v>
      </c>
      <c r="E1077" s="122">
        <v>43061</v>
      </c>
      <c r="F1077" t="s">
        <v>1738</v>
      </c>
      <c r="H1077" t="s">
        <v>6126</v>
      </c>
    </row>
    <row r="1078" spans="1:8">
      <c r="A1078" t="s">
        <v>5306</v>
      </c>
      <c r="B1078" t="s">
        <v>6676</v>
      </c>
      <c r="C1078" t="s">
        <v>2308</v>
      </c>
      <c r="D1078" s="104" t="s">
        <v>2309</v>
      </c>
      <c r="E1078" s="122">
        <v>43063</v>
      </c>
      <c r="F1078" t="s">
        <v>194</v>
      </c>
      <c r="H1078" t="s">
        <v>5331</v>
      </c>
    </row>
    <row r="1079" spans="1:8">
      <c r="A1079" t="s">
        <v>5306</v>
      </c>
      <c r="B1079" t="s">
        <v>6677</v>
      </c>
      <c r="C1079" t="s">
        <v>2310</v>
      </c>
      <c r="D1079" s="104" t="s">
        <v>2311</v>
      </c>
      <c r="E1079" s="122" t="s">
        <v>2312</v>
      </c>
      <c r="F1079" t="s">
        <v>1374</v>
      </c>
      <c r="H1079" t="s">
        <v>6464</v>
      </c>
    </row>
    <row r="1080" spans="1:8">
      <c r="A1080" t="s">
        <v>5306</v>
      </c>
      <c r="B1080" t="s">
        <v>6678</v>
      </c>
      <c r="C1080" t="s">
        <v>2313</v>
      </c>
      <c r="D1080" s="104" t="s">
        <v>1343</v>
      </c>
      <c r="E1080" s="122">
        <v>43012</v>
      </c>
      <c r="F1080" t="s">
        <v>107</v>
      </c>
      <c r="H1080" t="s">
        <v>6679</v>
      </c>
    </row>
    <row r="1081" spans="1:8">
      <c r="A1081" t="s">
        <v>5441</v>
      </c>
      <c r="B1081" t="s">
        <v>6680</v>
      </c>
      <c r="C1081" t="s">
        <v>2314</v>
      </c>
      <c r="D1081" s="104" t="s">
        <v>2315</v>
      </c>
      <c r="E1081" s="122">
        <v>43070</v>
      </c>
      <c r="F1081" t="s">
        <v>2316</v>
      </c>
      <c r="H1081" t="s">
        <v>6415</v>
      </c>
    </row>
    <row r="1082" spans="1:8">
      <c r="A1082" t="s">
        <v>5441</v>
      </c>
      <c r="B1082" t="s">
        <v>6681</v>
      </c>
      <c r="C1082" t="s">
        <v>2317</v>
      </c>
      <c r="D1082" s="104" t="s">
        <v>2318</v>
      </c>
      <c r="E1082" s="122">
        <v>43070</v>
      </c>
      <c r="F1082" t="s">
        <v>2316</v>
      </c>
      <c r="H1082" t="s">
        <v>5504</v>
      </c>
    </row>
    <row r="1083" spans="1:8">
      <c r="A1083" t="s">
        <v>5600</v>
      </c>
      <c r="B1083" t="s">
        <v>6682</v>
      </c>
      <c r="C1083" t="s">
        <v>2319</v>
      </c>
      <c r="D1083" s="104" t="s">
        <v>2320</v>
      </c>
      <c r="E1083" s="122">
        <v>43070</v>
      </c>
      <c r="F1083" t="s">
        <v>2316</v>
      </c>
      <c r="H1083" t="s">
        <v>6683</v>
      </c>
    </row>
    <row r="1084" spans="1:8">
      <c r="A1084" t="s">
        <v>5600</v>
      </c>
      <c r="B1084" t="s">
        <v>6684</v>
      </c>
      <c r="C1084" t="s">
        <v>2321</v>
      </c>
      <c r="D1084" s="104" t="s">
        <v>2322</v>
      </c>
      <c r="E1084" s="122">
        <v>43077</v>
      </c>
      <c r="F1084" t="s">
        <v>1374</v>
      </c>
      <c r="H1084" t="s">
        <v>5606</v>
      </c>
    </row>
    <row r="1085" spans="1:8">
      <c r="A1085" t="s">
        <v>5441</v>
      </c>
      <c r="B1085" t="s">
        <v>5441</v>
      </c>
      <c r="C1085" t="s">
        <v>2323</v>
      </c>
      <c r="E1085" s="122">
        <v>43078</v>
      </c>
      <c r="F1085" t="s">
        <v>1374</v>
      </c>
      <c r="H1085" t="s">
        <v>6685</v>
      </c>
    </row>
    <row r="1086" spans="1:8">
      <c r="A1086" t="s">
        <v>5600</v>
      </c>
      <c r="B1086" t="s">
        <v>6686</v>
      </c>
      <c r="C1086" t="s">
        <v>2324</v>
      </c>
      <c r="D1086" s="104" t="s">
        <v>2325</v>
      </c>
      <c r="E1086" s="122">
        <v>43080</v>
      </c>
      <c r="F1086" t="s">
        <v>1374</v>
      </c>
      <c r="H1086" t="s">
        <v>5621</v>
      </c>
    </row>
    <row r="1087" spans="1:8">
      <c r="A1087" t="s">
        <v>5441</v>
      </c>
      <c r="B1087" t="s">
        <v>6687</v>
      </c>
      <c r="C1087" t="s">
        <v>2326</v>
      </c>
      <c r="D1087" s="104" t="s">
        <v>2327</v>
      </c>
      <c r="E1087" s="122">
        <v>43070</v>
      </c>
      <c r="F1087" t="s">
        <v>1374</v>
      </c>
      <c r="H1087" t="s">
        <v>1955</v>
      </c>
    </row>
    <row r="1088" spans="1:8">
      <c r="A1088" t="s">
        <v>5600</v>
      </c>
      <c r="B1088" t="s">
        <v>6688</v>
      </c>
      <c r="C1088" t="s">
        <v>2328</v>
      </c>
      <c r="D1088" s="104" t="s">
        <v>2329</v>
      </c>
      <c r="E1088" s="122">
        <v>43060</v>
      </c>
      <c r="F1088" t="s">
        <v>2316</v>
      </c>
      <c r="H1088" t="s">
        <v>6481</v>
      </c>
    </row>
    <row r="1089" spans="1:8">
      <c r="A1089" t="s">
        <v>5306</v>
      </c>
      <c r="B1089" t="s">
        <v>6689</v>
      </c>
      <c r="C1089" t="s">
        <v>2330</v>
      </c>
      <c r="D1089" s="104" t="s">
        <v>2331</v>
      </c>
      <c r="E1089" s="122">
        <v>43060</v>
      </c>
      <c r="F1089" t="s">
        <v>107</v>
      </c>
      <c r="H1089" t="s">
        <v>5308</v>
      </c>
    </row>
    <row r="1090" spans="1:8">
      <c r="A1090" t="s">
        <v>5306</v>
      </c>
      <c r="B1090" t="s">
        <v>6690</v>
      </c>
      <c r="C1090" t="s">
        <v>2332</v>
      </c>
      <c r="D1090" s="104" t="s">
        <v>2333</v>
      </c>
      <c r="E1090" s="122">
        <v>43070</v>
      </c>
      <c r="F1090" t="s">
        <v>2316</v>
      </c>
      <c r="H1090" t="s">
        <v>6350</v>
      </c>
    </row>
    <row r="1091" spans="1:8">
      <c r="A1091" t="s">
        <v>5306</v>
      </c>
      <c r="B1091" t="s">
        <v>6691</v>
      </c>
      <c r="C1091" t="s">
        <v>2334</v>
      </c>
      <c r="D1091" s="104" t="s">
        <v>2335</v>
      </c>
      <c r="E1091" s="122">
        <v>43064</v>
      </c>
      <c r="F1091" t="s">
        <v>2316</v>
      </c>
      <c r="H1091" t="s">
        <v>5316</v>
      </c>
    </row>
    <row r="1092" spans="1:8">
      <c r="A1092" t="s">
        <v>5306</v>
      </c>
      <c r="B1092" t="s">
        <v>6692</v>
      </c>
      <c r="C1092" t="s">
        <v>2336</v>
      </c>
      <c r="D1092" s="104" t="s">
        <v>2337</v>
      </c>
      <c r="E1092" s="122">
        <v>43070</v>
      </c>
      <c r="F1092" t="s">
        <v>1374</v>
      </c>
      <c r="H1092" t="s">
        <v>5316</v>
      </c>
    </row>
    <row r="1093" spans="1:8">
      <c r="A1093" t="s">
        <v>5306</v>
      </c>
      <c r="B1093" t="s">
        <v>6693</v>
      </c>
      <c r="C1093" t="s">
        <v>2338</v>
      </c>
      <c r="D1093" s="104" t="s">
        <v>2339</v>
      </c>
      <c r="E1093" s="122">
        <v>43070</v>
      </c>
      <c r="F1093" t="s">
        <v>1374</v>
      </c>
      <c r="H1093" t="s">
        <v>5319</v>
      </c>
    </row>
    <row r="1094" spans="1:8">
      <c r="A1094" t="s">
        <v>5306</v>
      </c>
      <c r="B1094" t="s">
        <v>6694</v>
      </c>
      <c r="C1094" t="s">
        <v>2340</v>
      </c>
      <c r="D1094" s="104" t="s">
        <v>2341</v>
      </c>
      <c r="E1094" s="122">
        <v>43060</v>
      </c>
      <c r="F1094" t="s">
        <v>1374</v>
      </c>
      <c r="H1094" t="s">
        <v>6451</v>
      </c>
    </row>
    <row r="1095" spans="1:8">
      <c r="A1095" t="s">
        <v>5306</v>
      </c>
      <c r="B1095" t="s">
        <v>6695</v>
      </c>
      <c r="C1095" t="s">
        <v>2342</v>
      </c>
      <c r="D1095" s="104" t="s">
        <v>2343</v>
      </c>
      <c r="E1095" s="122">
        <v>43070</v>
      </c>
      <c r="F1095" t="s">
        <v>1374</v>
      </c>
      <c r="H1095" t="s">
        <v>6464</v>
      </c>
    </row>
    <row r="1096" spans="1:8">
      <c r="A1096" t="s">
        <v>5306</v>
      </c>
      <c r="B1096" t="s">
        <v>6696</v>
      </c>
      <c r="C1096" t="s">
        <v>2344</v>
      </c>
      <c r="D1096" s="104" t="s">
        <v>2345</v>
      </c>
      <c r="E1096" s="122">
        <v>43075</v>
      </c>
      <c r="F1096" t="s">
        <v>1374</v>
      </c>
      <c r="H1096" t="s">
        <v>6346</v>
      </c>
    </row>
    <row r="1097" spans="1:8">
      <c r="A1097" t="s">
        <v>58</v>
      </c>
      <c r="B1097" t="s">
        <v>6697</v>
      </c>
      <c r="C1097" t="s">
        <v>52</v>
      </c>
      <c r="D1097" s="104" t="s">
        <v>36</v>
      </c>
      <c r="E1097" s="122">
        <v>43061</v>
      </c>
      <c r="F1097" t="s">
        <v>15</v>
      </c>
      <c r="H1097" t="s">
        <v>6095</v>
      </c>
    </row>
    <row r="1098" spans="1:8">
      <c r="A1098" t="s">
        <v>5306</v>
      </c>
      <c r="B1098" t="s">
        <v>6698</v>
      </c>
      <c r="C1098" t="s">
        <v>2346</v>
      </c>
      <c r="D1098" s="104" t="s">
        <v>2347</v>
      </c>
      <c r="E1098" s="122">
        <v>42709</v>
      </c>
      <c r="F1098" t="s">
        <v>1374</v>
      </c>
      <c r="H1098" t="s">
        <v>6699</v>
      </c>
    </row>
    <row r="1099" spans="1:8">
      <c r="A1099" t="s">
        <v>5600</v>
      </c>
      <c r="B1099" t="s">
        <v>6700</v>
      </c>
      <c r="C1099" t="s">
        <v>2348</v>
      </c>
      <c r="D1099" s="104" t="s">
        <v>2349</v>
      </c>
      <c r="E1099" s="122">
        <v>43060</v>
      </c>
      <c r="F1099" t="s">
        <v>1374</v>
      </c>
      <c r="H1099" t="s">
        <v>5683</v>
      </c>
    </row>
    <row r="1100" spans="1:8">
      <c r="A1100" t="s">
        <v>5441</v>
      </c>
      <c r="B1100" t="s">
        <v>6701</v>
      </c>
      <c r="C1100" t="s">
        <v>2350</v>
      </c>
      <c r="D1100" s="104" t="s">
        <v>2351</v>
      </c>
      <c r="E1100" s="122">
        <v>43066</v>
      </c>
      <c r="F1100" t="s">
        <v>1374</v>
      </c>
      <c r="H1100" t="s">
        <v>5548</v>
      </c>
    </row>
    <row r="1101" spans="1:8">
      <c r="A1101" t="s">
        <v>5887</v>
      </c>
      <c r="B1101" t="s">
        <v>6702</v>
      </c>
      <c r="C1101" t="s">
        <v>2352</v>
      </c>
      <c r="D1101" s="104" t="s">
        <v>2353</v>
      </c>
      <c r="E1101" s="122">
        <v>43070</v>
      </c>
      <c r="F1101" t="s">
        <v>2316</v>
      </c>
      <c r="H1101" t="s">
        <v>5954</v>
      </c>
    </row>
    <row r="1102" spans="1:8">
      <c r="A1102" t="s">
        <v>5887</v>
      </c>
      <c r="B1102" t="s">
        <v>6703</v>
      </c>
      <c r="C1102" t="s">
        <v>2354</v>
      </c>
      <c r="D1102" s="104" t="s">
        <v>2355</v>
      </c>
      <c r="E1102" s="122">
        <v>43070</v>
      </c>
      <c r="F1102" t="s">
        <v>1374</v>
      </c>
      <c r="H1102" t="s">
        <v>5985</v>
      </c>
    </row>
    <row r="1103" spans="1:8">
      <c r="A1103" t="s">
        <v>5887</v>
      </c>
      <c r="B1103" t="s">
        <v>6704</v>
      </c>
      <c r="C1103" t="s">
        <v>2356</v>
      </c>
      <c r="D1103" s="104" t="s">
        <v>2357</v>
      </c>
      <c r="E1103" s="122">
        <v>43070</v>
      </c>
      <c r="F1103" t="s">
        <v>2316</v>
      </c>
      <c r="H1103" t="s">
        <v>5962</v>
      </c>
    </row>
    <row r="1104" spans="1:8">
      <c r="A1104" t="s">
        <v>5887</v>
      </c>
      <c r="B1104" t="s">
        <v>6705</v>
      </c>
      <c r="C1104" t="s">
        <v>2358</v>
      </c>
      <c r="D1104" s="104" t="s">
        <v>2359</v>
      </c>
      <c r="E1104" s="122">
        <v>43077</v>
      </c>
      <c r="F1104" t="s">
        <v>2316</v>
      </c>
      <c r="H1104" t="s">
        <v>5976</v>
      </c>
    </row>
    <row r="1105" spans="1:8">
      <c r="A1105" t="s">
        <v>5887</v>
      </c>
      <c r="B1105" t="s">
        <v>6706</v>
      </c>
      <c r="C1105" t="s">
        <v>2360</v>
      </c>
      <c r="D1105" s="104" t="s">
        <v>2361</v>
      </c>
      <c r="E1105" s="122">
        <v>43070</v>
      </c>
      <c r="F1105" t="s">
        <v>2316</v>
      </c>
      <c r="H1105" t="s">
        <v>5970</v>
      </c>
    </row>
    <row r="1106" spans="1:8">
      <c r="A1106" t="s">
        <v>5887</v>
      </c>
      <c r="B1106" t="s">
        <v>6707</v>
      </c>
      <c r="C1106" t="s">
        <v>2362</v>
      </c>
      <c r="D1106" s="104" t="s">
        <v>2363</v>
      </c>
      <c r="E1106" s="122">
        <v>43070</v>
      </c>
      <c r="F1106" t="s">
        <v>2316</v>
      </c>
      <c r="H1106" t="s">
        <v>6283</v>
      </c>
    </row>
    <row r="1107" spans="1:8">
      <c r="A1107" t="s">
        <v>5887</v>
      </c>
      <c r="B1107" t="s">
        <v>6708</v>
      </c>
      <c r="C1107" t="s">
        <v>2364</v>
      </c>
      <c r="D1107" s="104" t="s">
        <v>2365</v>
      </c>
      <c r="E1107" s="122">
        <v>43070</v>
      </c>
      <c r="F1107" t="s">
        <v>1374</v>
      </c>
      <c r="H1107" t="s">
        <v>6504</v>
      </c>
    </row>
    <row r="1108" spans="1:8">
      <c r="A1108" t="s">
        <v>5887</v>
      </c>
      <c r="B1108" t="s">
        <v>6709</v>
      </c>
      <c r="C1108" t="s">
        <v>2366</v>
      </c>
      <c r="D1108" s="104" t="s">
        <v>2367</v>
      </c>
      <c r="E1108" s="122">
        <v>43070</v>
      </c>
      <c r="F1108" t="s">
        <v>2316</v>
      </c>
      <c r="H1108" t="s">
        <v>6019</v>
      </c>
    </row>
    <row r="1109" spans="1:8">
      <c r="A1109" t="s">
        <v>5887</v>
      </c>
      <c r="B1109" t="s">
        <v>6710</v>
      </c>
      <c r="C1109" t="s">
        <v>2368</v>
      </c>
      <c r="D1109" s="104" t="s">
        <v>2369</v>
      </c>
      <c r="E1109" s="122">
        <v>43070</v>
      </c>
      <c r="F1109" t="s">
        <v>2316</v>
      </c>
      <c r="H1109" t="s">
        <v>6711</v>
      </c>
    </row>
    <row r="1110" spans="1:8">
      <c r="A1110" t="s">
        <v>5887</v>
      </c>
      <c r="B1110" t="s">
        <v>6712</v>
      </c>
      <c r="C1110" t="s">
        <v>2370</v>
      </c>
      <c r="D1110" s="104" t="s">
        <v>2371</v>
      </c>
      <c r="E1110" s="122" t="s">
        <v>2372</v>
      </c>
      <c r="F1110" t="s">
        <v>2316</v>
      </c>
      <c r="H1110" t="s">
        <v>6611</v>
      </c>
    </row>
    <row r="1111" spans="1:8">
      <c r="A1111" t="s">
        <v>5600</v>
      </c>
      <c r="B1111" t="s">
        <v>6713</v>
      </c>
      <c r="C1111" t="s">
        <v>2373</v>
      </c>
      <c r="D1111" s="104" t="s">
        <v>2374</v>
      </c>
      <c r="E1111" s="122">
        <v>43080</v>
      </c>
      <c r="F1111" t="s">
        <v>2316</v>
      </c>
      <c r="H1111" t="s">
        <v>6714</v>
      </c>
    </row>
    <row r="1112" spans="1:8">
      <c r="A1112" t="s">
        <v>5600</v>
      </c>
      <c r="B1112" t="s">
        <v>6715</v>
      </c>
      <c r="C1112" t="s">
        <v>2375</v>
      </c>
      <c r="D1112" s="104" t="s">
        <v>2376</v>
      </c>
      <c r="E1112" s="122">
        <v>43060</v>
      </c>
      <c r="F1112" t="s">
        <v>1374</v>
      </c>
      <c r="H1112" t="s">
        <v>6714</v>
      </c>
    </row>
    <row r="1113" spans="1:8">
      <c r="A1113" t="s">
        <v>5441</v>
      </c>
      <c r="B1113" t="s">
        <v>6716</v>
      </c>
      <c r="C1113" t="s">
        <v>2377</v>
      </c>
      <c r="D1113" s="104" t="s">
        <v>2378</v>
      </c>
      <c r="E1113" s="122">
        <v>43080</v>
      </c>
      <c r="F1113" t="s">
        <v>1374</v>
      </c>
      <c r="H1113" t="s">
        <v>6685</v>
      </c>
    </row>
    <row r="1114" spans="1:8">
      <c r="A1114" t="s">
        <v>5600</v>
      </c>
      <c r="B1114" t="s">
        <v>6717</v>
      </c>
      <c r="C1114" t="s">
        <v>2379</v>
      </c>
      <c r="D1114" s="104" t="s">
        <v>2380</v>
      </c>
      <c r="E1114" s="122">
        <v>43070</v>
      </c>
      <c r="F1114" t="s">
        <v>1374</v>
      </c>
      <c r="H1114" t="s">
        <v>5746</v>
      </c>
    </row>
    <row r="1115" spans="1:8">
      <c r="A1115" t="s">
        <v>5306</v>
      </c>
      <c r="B1115" t="s">
        <v>6718</v>
      </c>
      <c r="C1115" t="s">
        <v>2381</v>
      </c>
      <c r="D1115" s="104" t="s">
        <v>2382</v>
      </c>
      <c r="E1115" s="122">
        <v>43070</v>
      </c>
      <c r="F1115" t="s">
        <v>57</v>
      </c>
      <c r="H1115" t="s">
        <v>6580</v>
      </c>
    </row>
    <row r="1116" spans="1:8">
      <c r="A1116" t="s">
        <v>5441</v>
      </c>
      <c r="B1116" t="s">
        <v>6719</v>
      </c>
      <c r="C1116" t="s">
        <v>2383</v>
      </c>
      <c r="D1116" s="104" t="s">
        <v>2384</v>
      </c>
      <c r="E1116" s="122">
        <v>43070</v>
      </c>
      <c r="F1116" t="s">
        <v>2316</v>
      </c>
      <c r="H1116" t="s">
        <v>5454</v>
      </c>
    </row>
    <row r="1117" spans="1:8">
      <c r="A1117" t="s">
        <v>5441</v>
      </c>
      <c r="B1117" t="s">
        <v>6720</v>
      </c>
      <c r="C1117" t="s">
        <v>2385</v>
      </c>
      <c r="D1117" s="104" t="s">
        <v>2386</v>
      </c>
      <c r="E1117" s="122">
        <v>43069</v>
      </c>
      <c r="F1117" t="s">
        <v>1374</v>
      </c>
      <c r="H1117" t="s">
        <v>5522</v>
      </c>
    </row>
    <row r="1118" spans="1:8">
      <c r="A1118" t="s">
        <v>5441</v>
      </c>
      <c r="B1118" t="s">
        <v>6721</v>
      </c>
      <c r="C1118" t="s">
        <v>2387</v>
      </c>
      <c r="D1118" s="104" t="s">
        <v>2388</v>
      </c>
      <c r="E1118" s="122">
        <v>43062</v>
      </c>
      <c r="F1118" t="s">
        <v>107</v>
      </c>
    </row>
    <row r="1119" spans="1:8">
      <c r="A1119" t="s">
        <v>5441</v>
      </c>
      <c r="B1119" t="s">
        <v>6722</v>
      </c>
      <c r="C1119" t="s">
        <v>2389</v>
      </c>
      <c r="D1119" s="104" t="s">
        <v>2390</v>
      </c>
      <c r="E1119" s="122">
        <v>43078</v>
      </c>
      <c r="F1119" t="s">
        <v>1374</v>
      </c>
      <c r="H1119" t="s">
        <v>5474</v>
      </c>
    </row>
    <row r="1120" spans="1:8">
      <c r="A1120" t="s">
        <v>5759</v>
      </c>
      <c r="B1120" t="s">
        <v>6723</v>
      </c>
      <c r="C1120" t="s">
        <v>2391</v>
      </c>
      <c r="D1120" s="104" t="s">
        <v>2392</v>
      </c>
      <c r="E1120" s="122">
        <v>43060</v>
      </c>
      <c r="H1120" t="s">
        <v>6633</v>
      </c>
    </row>
    <row r="1121" spans="1:8">
      <c r="A1121" t="s">
        <v>5759</v>
      </c>
      <c r="B1121" t="s">
        <v>6724</v>
      </c>
      <c r="C1121" t="s">
        <v>2393</v>
      </c>
      <c r="D1121" s="104" t="s">
        <v>2394</v>
      </c>
      <c r="E1121" s="122">
        <v>43070</v>
      </c>
      <c r="F1121" t="s">
        <v>1374</v>
      </c>
      <c r="H1121" t="s">
        <v>6633</v>
      </c>
    </row>
    <row r="1122" spans="1:8">
      <c r="A1122" t="s">
        <v>5759</v>
      </c>
      <c r="B1122" t="s">
        <v>6725</v>
      </c>
      <c r="C1122" t="s">
        <v>2395</v>
      </c>
      <c r="D1122" s="104" t="s">
        <v>2396</v>
      </c>
      <c r="E1122" s="122">
        <v>43070</v>
      </c>
      <c r="F1122" t="s">
        <v>2397</v>
      </c>
      <c r="H1122" t="s">
        <v>5762</v>
      </c>
    </row>
    <row r="1123" spans="1:8">
      <c r="A1123" t="s">
        <v>5759</v>
      </c>
      <c r="B1123" t="s">
        <v>6726</v>
      </c>
      <c r="C1123" t="s">
        <v>2398</v>
      </c>
      <c r="D1123" s="104" t="s">
        <v>2399</v>
      </c>
      <c r="E1123" s="122">
        <v>43071</v>
      </c>
      <c r="F1123" t="s">
        <v>2397</v>
      </c>
      <c r="H1123" t="s">
        <v>6401</v>
      </c>
    </row>
    <row r="1124" spans="1:8">
      <c r="A1124" t="s">
        <v>5759</v>
      </c>
      <c r="B1124" t="s">
        <v>6727</v>
      </c>
      <c r="C1124" t="s">
        <v>2400</v>
      </c>
      <c r="D1124" s="104" t="s">
        <v>2401</v>
      </c>
      <c r="E1124" s="122">
        <v>43076</v>
      </c>
      <c r="F1124" t="s">
        <v>1994</v>
      </c>
      <c r="H1124" t="s">
        <v>6633</v>
      </c>
    </row>
    <row r="1125" spans="1:8">
      <c r="A1125" t="s">
        <v>5887</v>
      </c>
      <c r="B1125" t="s">
        <v>6728</v>
      </c>
      <c r="C1125" t="s">
        <v>2402</v>
      </c>
      <c r="D1125" s="104" t="s">
        <v>2403</v>
      </c>
      <c r="E1125" s="122">
        <v>43083</v>
      </c>
      <c r="F1125" t="s">
        <v>2316</v>
      </c>
      <c r="H1125" t="s">
        <v>5954</v>
      </c>
    </row>
    <row r="1126" spans="1:8">
      <c r="A1126" t="s">
        <v>5759</v>
      </c>
      <c r="B1126" t="s">
        <v>6729</v>
      </c>
      <c r="C1126" t="s">
        <v>2404</v>
      </c>
      <c r="D1126" s="104" t="s">
        <v>2405</v>
      </c>
      <c r="E1126" s="122">
        <v>43087</v>
      </c>
      <c r="F1126" t="s">
        <v>203</v>
      </c>
      <c r="H1126" t="s">
        <v>6730</v>
      </c>
    </row>
    <row r="1127" spans="1:8">
      <c r="A1127" t="s">
        <v>5759</v>
      </c>
      <c r="B1127" t="s">
        <v>6731</v>
      </c>
      <c r="C1127" t="s">
        <v>2406</v>
      </c>
      <c r="D1127" s="104" t="s">
        <v>2407</v>
      </c>
      <c r="E1127" s="122">
        <v>43082</v>
      </c>
      <c r="F1127" t="s">
        <v>107</v>
      </c>
      <c r="H1127" t="s">
        <v>6732</v>
      </c>
    </row>
    <row r="1128" spans="1:8">
      <c r="A1128" t="s">
        <v>5306</v>
      </c>
      <c r="B1128" t="s">
        <v>6733</v>
      </c>
      <c r="C1128" t="s">
        <v>2408</v>
      </c>
      <c r="D1128" s="104" t="s">
        <v>2409</v>
      </c>
      <c r="E1128" s="122" t="s">
        <v>2312</v>
      </c>
      <c r="F1128" t="s">
        <v>1374</v>
      </c>
      <c r="H1128" t="s">
        <v>6464</v>
      </c>
    </row>
    <row r="1129" spans="1:8">
      <c r="A1129" t="s">
        <v>5306</v>
      </c>
      <c r="B1129" t="s">
        <v>6734</v>
      </c>
      <c r="C1129" t="s">
        <v>2410</v>
      </c>
      <c r="D1129" s="104" t="s">
        <v>2411</v>
      </c>
      <c r="E1129" s="122">
        <v>43047</v>
      </c>
      <c r="F1129" t="s">
        <v>1738</v>
      </c>
      <c r="H1129" t="s">
        <v>5346</v>
      </c>
    </row>
    <row r="1130" spans="1:8">
      <c r="A1130" t="s">
        <v>5306</v>
      </c>
      <c r="B1130" t="s">
        <v>6735</v>
      </c>
      <c r="C1130" t="s">
        <v>2412</v>
      </c>
      <c r="D1130" s="104" t="s">
        <v>2413</v>
      </c>
      <c r="E1130" s="122">
        <v>43084</v>
      </c>
      <c r="F1130" t="s">
        <v>2316</v>
      </c>
      <c r="H1130" t="s">
        <v>5312</v>
      </c>
    </row>
    <row r="1131" spans="1:8">
      <c r="A1131" t="s">
        <v>5306</v>
      </c>
      <c r="B1131" t="s">
        <v>6736</v>
      </c>
      <c r="C1131" t="s">
        <v>2414</v>
      </c>
      <c r="D1131" s="104" t="s">
        <v>2415</v>
      </c>
      <c r="E1131" s="122">
        <v>43084</v>
      </c>
      <c r="F1131" t="s">
        <v>1374</v>
      </c>
      <c r="H1131" t="s">
        <v>5312</v>
      </c>
    </row>
    <row r="1132" spans="1:8">
      <c r="A1132" t="s">
        <v>5306</v>
      </c>
      <c r="B1132" t="s">
        <v>6737</v>
      </c>
      <c r="C1132" t="s">
        <v>2416</v>
      </c>
      <c r="D1132" s="104" t="s">
        <v>2417</v>
      </c>
      <c r="E1132" s="122">
        <v>43084</v>
      </c>
      <c r="F1132" t="s">
        <v>1374</v>
      </c>
      <c r="H1132" t="s">
        <v>6573</v>
      </c>
    </row>
    <row r="1133" spans="1:8">
      <c r="A1133" t="s">
        <v>5306</v>
      </c>
      <c r="B1133" t="s">
        <v>6738</v>
      </c>
      <c r="C1133" t="s">
        <v>2418</v>
      </c>
      <c r="D1133" s="104" t="s">
        <v>2419</v>
      </c>
      <c r="E1133" s="122">
        <v>43084</v>
      </c>
      <c r="F1133" t="s">
        <v>1738</v>
      </c>
      <c r="H1133" t="s">
        <v>6621</v>
      </c>
    </row>
    <row r="1134" spans="1:8">
      <c r="A1134" t="s">
        <v>5759</v>
      </c>
      <c r="B1134" t="s">
        <v>6739</v>
      </c>
      <c r="C1134" t="s">
        <v>2420</v>
      </c>
      <c r="D1134" s="104" t="s">
        <v>2421</v>
      </c>
      <c r="H1134" t="s">
        <v>6740</v>
      </c>
    </row>
    <row r="1135" spans="1:8">
      <c r="A1135" t="s">
        <v>5600</v>
      </c>
      <c r="B1135" t="s">
        <v>6741</v>
      </c>
      <c r="C1135" t="s">
        <v>2422</v>
      </c>
      <c r="D1135" s="104" t="s">
        <v>2423</v>
      </c>
      <c r="E1135" s="122">
        <v>43083</v>
      </c>
      <c r="F1135" t="s">
        <v>2316</v>
      </c>
      <c r="H1135" t="s">
        <v>6742</v>
      </c>
    </row>
    <row r="1136" spans="1:8">
      <c r="A1136" t="s">
        <v>5600</v>
      </c>
      <c r="B1136" t="s">
        <v>6743</v>
      </c>
      <c r="C1136" t="s">
        <v>2424</v>
      </c>
      <c r="D1136" s="104" t="s">
        <v>2425</v>
      </c>
      <c r="E1136" s="122">
        <v>43081</v>
      </c>
      <c r="F1136" t="s">
        <v>1374</v>
      </c>
      <c r="H1136" t="s">
        <v>5711</v>
      </c>
    </row>
    <row r="1137" spans="1:8">
      <c r="A1137" t="s">
        <v>5600</v>
      </c>
      <c r="B1137" t="s">
        <v>6744</v>
      </c>
      <c r="C1137" t="s">
        <v>2426</v>
      </c>
      <c r="D1137" s="104" t="s">
        <v>2427</v>
      </c>
      <c r="E1137" s="122">
        <v>43082</v>
      </c>
      <c r="F1137" t="s">
        <v>2316</v>
      </c>
      <c r="H1137" t="s">
        <v>6745</v>
      </c>
    </row>
    <row r="1138" spans="1:8">
      <c r="A1138" t="s">
        <v>5441</v>
      </c>
      <c r="B1138" t="s">
        <v>6746</v>
      </c>
      <c r="C1138" t="s">
        <v>2428</v>
      </c>
      <c r="D1138" s="104" t="s">
        <v>2429</v>
      </c>
      <c r="E1138" s="122">
        <v>43075</v>
      </c>
      <c r="F1138" t="s">
        <v>1374</v>
      </c>
      <c r="H1138" t="s">
        <v>6747</v>
      </c>
    </row>
    <row r="1139" spans="1:8">
      <c r="A1139" t="s">
        <v>5441</v>
      </c>
      <c r="B1139" t="s">
        <v>6748</v>
      </c>
      <c r="C1139" t="s">
        <v>2430</v>
      </c>
      <c r="D1139" s="104" t="s">
        <v>2431</v>
      </c>
      <c r="E1139" s="122">
        <v>43088</v>
      </c>
      <c r="F1139" t="s">
        <v>2316</v>
      </c>
      <c r="H1139" t="s">
        <v>5522</v>
      </c>
    </row>
    <row r="1140" spans="1:8">
      <c r="A1140" t="s">
        <v>5306</v>
      </c>
      <c r="B1140" t="s">
        <v>6749</v>
      </c>
      <c r="C1140" t="s">
        <v>2432</v>
      </c>
      <c r="D1140" s="104" t="s">
        <v>2433</v>
      </c>
      <c r="E1140" s="122">
        <v>43073</v>
      </c>
      <c r="F1140" t="s">
        <v>1374</v>
      </c>
      <c r="H1140" t="s">
        <v>5392</v>
      </c>
    </row>
    <row r="1141" spans="1:8">
      <c r="A1141" t="s">
        <v>5306</v>
      </c>
      <c r="B1141" t="s">
        <v>6750</v>
      </c>
      <c r="C1141" t="s">
        <v>2434</v>
      </c>
      <c r="D1141" s="104" t="s">
        <v>2435</v>
      </c>
      <c r="E1141" s="122">
        <v>43075</v>
      </c>
      <c r="F1141" t="s">
        <v>1374</v>
      </c>
      <c r="H1141" t="s">
        <v>5404</v>
      </c>
    </row>
    <row r="1142" spans="1:8">
      <c r="A1142" t="s">
        <v>5600</v>
      </c>
      <c r="B1142" t="s">
        <v>6751</v>
      </c>
      <c r="C1142" t="s">
        <v>2436</v>
      </c>
      <c r="D1142" s="104" t="s">
        <v>2437</v>
      </c>
      <c r="E1142" s="122">
        <v>43084</v>
      </c>
      <c r="F1142" t="s">
        <v>2316</v>
      </c>
      <c r="H1142" t="s">
        <v>5657</v>
      </c>
    </row>
    <row r="1143" spans="1:8">
      <c r="A1143" t="s">
        <v>5887</v>
      </c>
      <c r="B1143" t="s">
        <v>6752</v>
      </c>
      <c r="C1143" t="s">
        <v>2438</v>
      </c>
      <c r="D1143" s="104" t="s">
        <v>2439</v>
      </c>
      <c r="E1143" s="122">
        <v>43088</v>
      </c>
      <c r="F1143" t="s">
        <v>1374</v>
      </c>
      <c r="H1143" t="s">
        <v>6493</v>
      </c>
    </row>
    <row r="1144" spans="1:8">
      <c r="A1144" t="s">
        <v>5887</v>
      </c>
      <c r="B1144" t="s">
        <v>6753</v>
      </c>
      <c r="C1144" t="s">
        <v>2440</v>
      </c>
      <c r="D1144" s="104" t="s">
        <v>2441</v>
      </c>
      <c r="F1144" t="s">
        <v>1431</v>
      </c>
      <c r="H1144" t="s">
        <v>6169</v>
      </c>
    </row>
    <row r="1145" spans="1:8">
      <c r="A1145" t="s">
        <v>5759</v>
      </c>
      <c r="B1145" t="s">
        <v>6754</v>
      </c>
      <c r="C1145" t="s">
        <v>2442</v>
      </c>
      <c r="D1145" s="104" t="s">
        <v>2443</v>
      </c>
      <c r="E1145" s="122">
        <v>42826</v>
      </c>
      <c r="F1145" t="s">
        <v>57</v>
      </c>
      <c r="H1145" t="s">
        <v>5781</v>
      </c>
    </row>
    <row r="1146" spans="1:8">
      <c r="A1146" t="s">
        <v>5759</v>
      </c>
      <c r="B1146" t="s">
        <v>6755</v>
      </c>
      <c r="C1146" t="s">
        <v>2444</v>
      </c>
      <c r="D1146" s="104" t="s">
        <v>2445</v>
      </c>
      <c r="E1146" s="122">
        <v>43089</v>
      </c>
      <c r="F1146" t="s">
        <v>176</v>
      </c>
      <c r="H1146" t="s">
        <v>1141</v>
      </c>
    </row>
    <row r="1147" spans="1:8">
      <c r="A1147" t="s">
        <v>5306</v>
      </c>
      <c r="B1147" t="s">
        <v>6756</v>
      </c>
      <c r="C1147" t="s">
        <v>2446</v>
      </c>
      <c r="D1147" s="104" t="s">
        <v>2447</v>
      </c>
      <c r="H1147" t="s">
        <v>6757</v>
      </c>
    </row>
    <row r="1148" spans="1:8">
      <c r="A1148" t="s">
        <v>5600</v>
      </c>
      <c r="B1148" t="s">
        <v>6758</v>
      </c>
      <c r="C1148" t="s">
        <v>2448</v>
      </c>
      <c r="D1148" s="104" t="s">
        <v>2449</v>
      </c>
      <c r="E1148" s="122">
        <v>43083</v>
      </c>
      <c r="F1148" t="s">
        <v>2316</v>
      </c>
      <c r="H1148" t="s">
        <v>5711</v>
      </c>
    </row>
    <row r="1149" spans="1:8">
      <c r="A1149" t="s">
        <v>5441</v>
      </c>
      <c r="B1149" t="s">
        <v>6759</v>
      </c>
      <c r="C1149" t="s">
        <v>2450</v>
      </c>
      <c r="D1149" s="104" t="s">
        <v>2451</v>
      </c>
      <c r="E1149" s="122">
        <v>43089</v>
      </c>
      <c r="F1149" t="s">
        <v>1374</v>
      </c>
      <c r="H1149" t="s">
        <v>5449</v>
      </c>
    </row>
    <row r="1150" spans="1:8">
      <c r="A1150" t="s">
        <v>5441</v>
      </c>
      <c r="B1150" t="s">
        <v>6760</v>
      </c>
      <c r="C1150" t="s">
        <v>2452</v>
      </c>
      <c r="D1150" s="104" t="s">
        <v>2453</v>
      </c>
      <c r="E1150" s="122">
        <v>43089</v>
      </c>
      <c r="F1150" t="s">
        <v>2316</v>
      </c>
      <c r="H1150" t="s">
        <v>5449</v>
      </c>
    </row>
    <row r="1151" spans="1:8">
      <c r="A1151" t="s">
        <v>5441</v>
      </c>
      <c r="B1151" t="s">
        <v>6761</v>
      </c>
      <c r="C1151" t="s">
        <v>2454</v>
      </c>
      <c r="D1151" s="104" t="s">
        <v>2455</v>
      </c>
      <c r="E1151" s="122">
        <v>43089</v>
      </c>
      <c r="F1151" t="s">
        <v>1374</v>
      </c>
      <c r="H1151" t="s">
        <v>5449</v>
      </c>
    </row>
    <row r="1152" spans="1:8">
      <c r="A1152" t="s">
        <v>5887</v>
      </c>
      <c r="B1152" t="s">
        <v>6762</v>
      </c>
      <c r="C1152" t="s">
        <v>2456</v>
      </c>
      <c r="D1152" s="104" t="s">
        <v>2457</v>
      </c>
      <c r="E1152" s="122">
        <v>43080</v>
      </c>
      <c r="F1152" t="s">
        <v>107</v>
      </c>
      <c r="H1152" t="s">
        <v>6763</v>
      </c>
    </row>
    <row r="1153" spans="1:8">
      <c r="A1153" t="s">
        <v>5306</v>
      </c>
      <c r="B1153" t="s">
        <v>6764</v>
      </c>
      <c r="C1153" t="s">
        <v>2458</v>
      </c>
      <c r="D1153" s="104" t="s">
        <v>2459</v>
      </c>
      <c r="E1153" s="122">
        <v>42186</v>
      </c>
      <c r="F1153" t="s">
        <v>57</v>
      </c>
      <c r="H1153" t="s">
        <v>5395</v>
      </c>
    </row>
    <row r="1154" spans="1:8">
      <c r="A1154" t="s">
        <v>5306</v>
      </c>
      <c r="B1154" t="s">
        <v>6765</v>
      </c>
      <c r="C1154" t="s">
        <v>2460</v>
      </c>
      <c r="D1154" s="104" t="s">
        <v>2461</v>
      </c>
      <c r="E1154" s="122">
        <v>43094</v>
      </c>
      <c r="F1154" t="s">
        <v>2316</v>
      </c>
      <c r="H1154" t="s">
        <v>5331</v>
      </c>
    </row>
    <row r="1155" spans="1:8">
      <c r="A1155" t="s">
        <v>5306</v>
      </c>
      <c r="B1155" t="s">
        <v>6766</v>
      </c>
      <c r="C1155" t="s">
        <v>2462</v>
      </c>
      <c r="D1155" s="104" t="s">
        <v>2463</v>
      </c>
      <c r="E1155" s="122">
        <v>43094</v>
      </c>
      <c r="F1155" t="s">
        <v>1374</v>
      </c>
      <c r="H1155" t="s">
        <v>5331</v>
      </c>
    </row>
    <row r="1156" spans="1:8">
      <c r="A1156" t="s">
        <v>5887</v>
      </c>
      <c r="B1156" t="s">
        <v>6767</v>
      </c>
      <c r="C1156" t="s">
        <v>2464</v>
      </c>
      <c r="D1156" s="104" t="s">
        <v>2465</v>
      </c>
      <c r="E1156" s="122">
        <v>43090</v>
      </c>
      <c r="F1156" t="s">
        <v>1374</v>
      </c>
      <c r="H1156" t="s">
        <v>5954</v>
      </c>
    </row>
    <row r="1157" spans="1:8">
      <c r="A1157" t="s">
        <v>5600</v>
      </c>
      <c r="B1157" t="s">
        <v>6768</v>
      </c>
      <c r="C1157" t="s">
        <v>2466</v>
      </c>
      <c r="D1157" s="104" t="s">
        <v>2467</v>
      </c>
      <c r="E1157" s="122">
        <v>43083</v>
      </c>
      <c r="F1157" t="s">
        <v>2316</v>
      </c>
      <c r="H1157" t="s">
        <v>5742</v>
      </c>
    </row>
    <row r="1158" spans="1:8">
      <c r="A1158" t="s">
        <v>5600</v>
      </c>
      <c r="B1158" t="s">
        <v>6769</v>
      </c>
      <c r="C1158" t="s">
        <v>2468</v>
      </c>
      <c r="D1158" s="104" t="s">
        <v>2469</v>
      </c>
      <c r="E1158" s="122">
        <v>43094</v>
      </c>
      <c r="F1158" t="s">
        <v>1374</v>
      </c>
      <c r="H1158" t="s">
        <v>6714</v>
      </c>
    </row>
    <row r="1159" spans="1:8">
      <c r="A1159" t="s">
        <v>5600</v>
      </c>
      <c r="B1159" t="s">
        <v>6770</v>
      </c>
      <c r="C1159" t="s">
        <v>2470</v>
      </c>
      <c r="D1159" s="104" t="s">
        <v>2471</v>
      </c>
      <c r="E1159" s="122">
        <v>43094</v>
      </c>
      <c r="F1159" t="s">
        <v>2316</v>
      </c>
      <c r="H1159" t="s">
        <v>5746</v>
      </c>
    </row>
    <row r="1160" spans="1:8">
      <c r="A1160" t="s">
        <v>5306</v>
      </c>
      <c r="B1160" t="s">
        <v>6771</v>
      </c>
      <c r="C1160" t="s">
        <v>2472</v>
      </c>
      <c r="D1160" s="104" t="s">
        <v>2473</v>
      </c>
      <c r="E1160" s="122">
        <v>43095</v>
      </c>
      <c r="F1160" t="s">
        <v>1374</v>
      </c>
      <c r="H1160" t="s">
        <v>6359</v>
      </c>
    </row>
    <row r="1161" spans="1:8">
      <c r="A1161" t="s">
        <v>5306</v>
      </c>
      <c r="B1161" t="s">
        <v>6772</v>
      </c>
      <c r="C1161" t="s">
        <v>2474</v>
      </c>
      <c r="D1161" s="104" t="s">
        <v>2475</v>
      </c>
      <c r="E1161" s="122">
        <v>43096</v>
      </c>
      <c r="F1161" t="s">
        <v>1374</v>
      </c>
      <c r="H1161" t="s">
        <v>6464</v>
      </c>
    </row>
    <row r="1162" spans="1:8">
      <c r="A1162" t="s">
        <v>5306</v>
      </c>
      <c r="B1162" t="s">
        <v>6773</v>
      </c>
      <c r="C1162" t="s">
        <v>2476</v>
      </c>
      <c r="D1162" s="104" t="s">
        <v>2477</v>
      </c>
      <c r="E1162" s="122">
        <v>43045</v>
      </c>
      <c r="F1162" t="s">
        <v>1374</v>
      </c>
      <c r="H1162" t="s">
        <v>6464</v>
      </c>
    </row>
    <row r="1163" spans="1:8">
      <c r="A1163" t="s">
        <v>5887</v>
      </c>
      <c r="B1163" t="s">
        <v>6774</v>
      </c>
      <c r="C1163" t="s">
        <v>2478</v>
      </c>
      <c r="D1163" s="104" t="s">
        <v>2479</v>
      </c>
      <c r="E1163" s="122">
        <v>43090</v>
      </c>
      <c r="F1163" t="s">
        <v>2316</v>
      </c>
      <c r="H1163" t="s">
        <v>6019</v>
      </c>
    </row>
    <row r="1164" spans="1:8">
      <c r="A1164" t="s">
        <v>5306</v>
      </c>
      <c r="B1164" t="s">
        <v>6775</v>
      </c>
      <c r="C1164" t="s">
        <v>2480</v>
      </c>
      <c r="D1164" s="104" t="s">
        <v>2481</v>
      </c>
      <c r="E1164" s="122">
        <v>43102</v>
      </c>
      <c r="F1164" t="s">
        <v>2316</v>
      </c>
      <c r="H1164" t="s">
        <v>6346</v>
      </c>
    </row>
    <row r="1165" spans="1:8">
      <c r="A1165" t="s">
        <v>5306</v>
      </c>
      <c r="B1165" t="s">
        <v>6776</v>
      </c>
      <c r="C1165" t="s">
        <v>2482</v>
      </c>
      <c r="D1165" s="104" t="s">
        <v>2483</v>
      </c>
      <c r="E1165" s="122">
        <v>43102</v>
      </c>
      <c r="F1165" t="s">
        <v>1374</v>
      </c>
      <c r="H1165" t="s">
        <v>6346</v>
      </c>
    </row>
    <row r="1166" spans="1:8">
      <c r="A1166" t="s">
        <v>5306</v>
      </c>
      <c r="B1166" t="s">
        <v>6777</v>
      </c>
      <c r="C1166" t="s">
        <v>2484</v>
      </c>
      <c r="D1166" s="104" t="s">
        <v>2485</v>
      </c>
      <c r="E1166" s="122">
        <v>43094</v>
      </c>
      <c r="F1166" t="s">
        <v>107</v>
      </c>
      <c r="H1166" t="s">
        <v>5331</v>
      </c>
    </row>
    <row r="1167" spans="1:8">
      <c r="A1167" t="s">
        <v>5600</v>
      </c>
      <c r="B1167" t="s">
        <v>6778</v>
      </c>
      <c r="C1167" t="s">
        <v>2486</v>
      </c>
      <c r="D1167" s="104" t="s">
        <v>2487</v>
      </c>
      <c r="E1167" s="122">
        <v>43090</v>
      </c>
      <c r="F1167" t="s">
        <v>107</v>
      </c>
      <c r="H1167" t="s">
        <v>6779</v>
      </c>
    </row>
    <row r="1168" spans="1:8">
      <c r="A1168" t="s">
        <v>5600</v>
      </c>
      <c r="B1168" t="s">
        <v>6780</v>
      </c>
      <c r="C1168" t="s">
        <v>2488</v>
      </c>
      <c r="D1168" s="104" t="s">
        <v>2489</v>
      </c>
      <c r="E1168" s="122">
        <v>43090</v>
      </c>
      <c r="F1168" t="s">
        <v>2316</v>
      </c>
      <c r="H1168" t="s">
        <v>5683</v>
      </c>
    </row>
    <row r="1169" spans="1:8">
      <c r="A1169" t="s">
        <v>5600</v>
      </c>
      <c r="B1169" t="s">
        <v>6781</v>
      </c>
      <c r="C1169" t="s">
        <v>2490</v>
      </c>
      <c r="D1169" s="104" t="s">
        <v>2491</v>
      </c>
      <c r="E1169" s="122">
        <v>43090</v>
      </c>
      <c r="F1169" t="s">
        <v>1374</v>
      </c>
      <c r="H1169" t="s">
        <v>5683</v>
      </c>
    </row>
    <row r="1170" spans="1:8">
      <c r="A1170" t="s">
        <v>5600</v>
      </c>
      <c r="B1170" t="s">
        <v>6782</v>
      </c>
      <c r="C1170" t="s">
        <v>2492</v>
      </c>
      <c r="D1170" s="104" t="s">
        <v>2493</v>
      </c>
      <c r="E1170" s="122">
        <v>43101</v>
      </c>
      <c r="F1170" t="s">
        <v>107</v>
      </c>
      <c r="H1170" t="s">
        <v>6783</v>
      </c>
    </row>
    <row r="1171" spans="1:8">
      <c r="A1171" t="s">
        <v>5441</v>
      </c>
      <c r="B1171" t="s">
        <v>6784</v>
      </c>
      <c r="C1171" t="s">
        <v>2494</v>
      </c>
      <c r="D1171" s="104" t="s">
        <v>2495</v>
      </c>
      <c r="E1171" s="122">
        <v>43092</v>
      </c>
      <c r="F1171" t="s">
        <v>107</v>
      </c>
    </row>
    <row r="1172" spans="1:8">
      <c r="A1172" t="s">
        <v>5887</v>
      </c>
      <c r="B1172" t="s">
        <v>6785</v>
      </c>
      <c r="C1172" t="s">
        <v>2496</v>
      </c>
      <c r="D1172" s="104" t="s">
        <v>2497</v>
      </c>
      <c r="E1172" s="122">
        <v>43102</v>
      </c>
      <c r="F1172" t="s">
        <v>2316</v>
      </c>
      <c r="H1172" t="s">
        <v>6629</v>
      </c>
    </row>
    <row r="1173" spans="1:8">
      <c r="A1173" t="s">
        <v>5887</v>
      </c>
      <c r="B1173" t="s">
        <v>6786</v>
      </c>
      <c r="C1173" t="s">
        <v>2498</v>
      </c>
      <c r="D1173" s="104" t="s">
        <v>2499</v>
      </c>
      <c r="E1173" s="122">
        <v>43102</v>
      </c>
      <c r="F1173" t="s">
        <v>1374</v>
      </c>
      <c r="H1173" t="s">
        <v>6629</v>
      </c>
    </row>
    <row r="1174" spans="1:8">
      <c r="A1174" t="s">
        <v>5759</v>
      </c>
      <c r="B1174" t="s">
        <v>6787</v>
      </c>
      <c r="C1174" t="s">
        <v>2500</v>
      </c>
      <c r="D1174" s="104" t="s">
        <v>2501</v>
      </c>
      <c r="E1174" s="122">
        <v>43102</v>
      </c>
      <c r="F1174" t="s">
        <v>2316</v>
      </c>
      <c r="H1174" t="s">
        <v>6788</v>
      </c>
    </row>
    <row r="1175" spans="1:8">
      <c r="A1175" t="s">
        <v>5759</v>
      </c>
      <c r="B1175" t="s">
        <v>6789</v>
      </c>
      <c r="C1175" t="s">
        <v>2502</v>
      </c>
      <c r="D1175" s="104" t="s">
        <v>2503</v>
      </c>
      <c r="E1175" s="122">
        <v>43102</v>
      </c>
      <c r="F1175" t="s">
        <v>2504</v>
      </c>
      <c r="H1175" t="s">
        <v>109</v>
      </c>
    </row>
    <row r="1176" spans="1:8">
      <c r="A1176" t="s">
        <v>5759</v>
      </c>
      <c r="B1176" t="s">
        <v>6790</v>
      </c>
      <c r="C1176" t="s">
        <v>2505</v>
      </c>
      <c r="D1176" s="104" t="s">
        <v>2506</v>
      </c>
      <c r="E1176" s="122">
        <v>43102</v>
      </c>
      <c r="F1176" t="s">
        <v>2504</v>
      </c>
      <c r="H1176" t="s">
        <v>5934</v>
      </c>
    </row>
    <row r="1177" spans="1:8">
      <c r="A1177" t="s">
        <v>5306</v>
      </c>
      <c r="B1177" t="s">
        <v>6791</v>
      </c>
      <c r="C1177" t="s">
        <v>2507</v>
      </c>
      <c r="D1177" s="104" t="s">
        <v>2508</v>
      </c>
      <c r="E1177" s="122">
        <v>43102</v>
      </c>
      <c r="F1177" t="s">
        <v>2509</v>
      </c>
      <c r="H1177" t="s">
        <v>6580</v>
      </c>
    </row>
    <row r="1178" spans="1:8">
      <c r="A1178" t="s">
        <v>5306</v>
      </c>
      <c r="B1178" t="s">
        <v>6792</v>
      </c>
      <c r="C1178" t="s">
        <v>2510</v>
      </c>
      <c r="D1178" s="104" t="s">
        <v>2511</v>
      </c>
      <c r="E1178" s="122">
        <v>43102</v>
      </c>
      <c r="F1178" t="s">
        <v>2504</v>
      </c>
      <c r="H1178" t="s">
        <v>6196</v>
      </c>
    </row>
    <row r="1179" spans="1:8">
      <c r="A1179" t="s">
        <v>5306</v>
      </c>
      <c r="B1179" t="s">
        <v>6793</v>
      </c>
      <c r="C1179" t="s">
        <v>2512</v>
      </c>
      <c r="D1179" s="104" t="s">
        <v>2513</v>
      </c>
      <c r="E1179" s="122">
        <v>43102</v>
      </c>
      <c r="F1179" t="s">
        <v>2504</v>
      </c>
      <c r="H1179" t="s">
        <v>6196</v>
      </c>
    </row>
    <row r="1180" spans="1:8">
      <c r="A1180" t="s">
        <v>5306</v>
      </c>
      <c r="B1180" t="s">
        <v>6794</v>
      </c>
      <c r="C1180" t="s">
        <v>2514</v>
      </c>
      <c r="D1180" s="104" t="s">
        <v>2515</v>
      </c>
      <c r="E1180" s="122">
        <v>43102</v>
      </c>
      <c r="F1180" t="s">
        <v>2504</v>
      </c>
      <c r="H1180" t="s">
        <v>6573</v>
      </c>
    </row>
    <row r="1181" spans="1:8">
      <c r="A1181" t="s">
        <v>5441</v>
      </c>
      <c r="B1181" t="s">
        <v>6795</v>
      </c>
      <c r="C1181" t="s">
        <v>2516</v>
      </c>
      <c r="D1181" s="104" t="s">
        <v>2517</v>
      </c>
      <c r="E1181" s="122">
        <v>43102</v>
      </c>
      <c r="F1181" t="s">
        <v>2504</v>
      </c>
      <c r="H1181" t="s">
        <v>6796</v>
      </c>
    </row>
    <row r="1182" spans="1:8">
      <c r="A1182" t="s">
        <v>5441</v>
      </c>
      <c r="B1182" t="s">
        <v>6797</v>
      </c>
      <c r="C1182" t="s">
        <v>2518</v>
      </c>
      <c r="D1182" s="104" t="s">
        <v>2519</v>
      </c>
      <c r="E1182" s="122">
        <v>43102</v>
      </c>
      <c r="F1182" t="s">
        <v>2316</v>
      </c>
      <c r="H1182" t="s">
        <v>6796</v>
      </c>
    </row>
    <row r="1183" spans="1:8">
      <c r="A1183" t="s">
        <v>5441</v>
      </c>
      <c r="B1183" t="s">
        <v>6798</v>
      </c>
      <c r="C1183" t="s">
        <v>2520</v>
      </c>
      <c r="D1183" s="104" t="s">
        <v>2521</v>
      </c>
      <c r="E1183" s="122">
        <v>43102</v>
      </c>
      <c r="F1183" t="s">
        <v>2504</v>
      </c>
      <c r="H1183" t="s">
        <v>6796</v>
      </c>
    </row>
    <row r="1184" spans="1:8">
      <c r="A1184" t="s">
        <v>5441</v>
      </c>
      <c r="B1184" t="s">
        <v>6799</v>
      </c>
      <c r="C1184" t="s">
        <v>2522</v>
      </c>
      <c r="D1184" s="104" t="s">
        <v>2523</v>
      </c>
      <c r="E1184" s="122">
        <v>43102</v>
      </c>
      <c r="F1184" t="s">
        <v>2504</v>
      </c>
      <c r="H1184" t="s">
        <v>6796</v>
      </c>
    </row>
    <row r="1185" spans="1:8">
      <c r="A1185" t="s">
        <v>5306</v>
      </c>
      <c r="B1185" t="s">
        <v>6800</v>
      </c>
      <c r="C1185" t="s">
        <v>2524</v>
      </c>
      <c r="D1185" s="104" t="s">
        <v>2525</v>
      </c>
      <c r="E1185" s="122">
        <v>43102</v>
      </c>
      <c r="F1185" t="s">
        <v>2504</v>
      </c>
      <c r="H1185" t="s">
        <v>6451</v>
      </c>
    </row>
    <row r="1186" spans="1:8">
      <c r="A1186" t="s">
        <v>5306</v>
      </c>
      <c r="B1186" t="s">
        <v>6801</v>
      </c>
      <c r="C1186" t="s">
        <v>2526</v>
      </c>
      <c r="D1186" s="104" t="s">
        <v>2527</v>
      </c>
      <c r="E1186" s="122">
        <v>43102</v>
      </c>
      <c r="F1186" t="s">
        <v>2504</v>
      </c>
      <c r="H1186" t="s">
        <v>6451</v>
      </c>
    </row>
    <row r="1187" spans="1:8">
      <c r="A1187" t="s">
        <v>5306</v>
      </c>
      <c r="B1187" t="s">
        <v>6802</v>
      </c>
      <c r="C1187" t="s">
        <v>2528</v>
      </c>
      <c r="D1187" s="104" t="s">
        <v>2529</v>
      </c>
      <c r="E1187" s="122">
        <v>43104</v>
      </c>
      <c r="F1187" t="s">
        <v>2504</v>
      </c>
      <c r="H1187" t="s">
        <v>6359</v>
      </c>
    </row>
    <row r="1188" spans="1:8">
      <c r="A1188" t="s">
        <v>5306</v>
      </c>
      <c r="B1188" t="s">
        <v>6803</v>
      </c>
      <c r="C1188" t="s">
        <v>2530</v>
      </c>
      <c r="D1188" s="104" t="s">
        <v>2531</v>
      </c>
      <c r="E1188" s="122">
        <v>43104</v>
      </c>
      <c r="F1188" t="s">
        <v>2316</v>
      </c>
      <c r="H1188" t="s">
        <v>5331</v>
      </c>
    </row>
    <row r="1189" spans="1:8">
      <c r="A1189" t="s">
        <v>5600</v>
      </c>
      <c r="B1189" t="s">
        <v>6804</v>
      </c>
      <c r="C1189" t="s">
        <v>2532</v>
      </c>
      <c r="D1189" s="104" t="s">
        <v>2533</v>
      </c>
      <c r="E1189" s="122">
        <v>43104</v>
      </c>
      <c r="F1189" t="s">
        <v>2504</v>
      </c>
      <c r="H1189" t="s">
        <v>6805</v>
      </c>
    </row>
    <row r="1190" spans="1:8">
      <c r="A1190" t="s">
        <v>5600</v>
      </c>
      <c r="B1190" t="s">
        <v>6806</v>
      </c>
      <c r="C1190" t="s">
        <v>2534</v>
      </c>
      <c r="D1190" s="104" t="s">
        <v>2535</v>
      </c>
      <c r="E1190" s="122">
        <v>43106</v>
      </c>
      <c r="F1190" t="s">
        <v>2316</v>
      </c>
      <c r="H1190" t="s">
        <v>5711</v>
      </c>
    </row>
    <row r="1191" spans="1:8">
      <c r="A1191" t="s">
        <v>5306</v>
      </c>
      <c r="B1191" t="s">
        <v>6807</v>
      </c>
      <c r="C1191" t="s">
        <v>2536</v>
      </c>
      <c r="D1191" s="104" t="s">
        <v>2537</v>
      </c>
      <c r="E1191" s="122">
        <v>43108</v>
      </c>
      <c r="F1191" t="s">
        <v>2504</v>
      </c>
      <c r="H1191" t="s">
        <v>6196</v>
      </c>
    </row>
    <row r="1192" spans="1:8">
      <c r="A1192" t="s">
        <v>5759</v>
      </c>
      <c r="B1192" t="s">
        <v>6808</v>
      </c>
      <c r="C1192" t="s">
        <v>2538</v>
      </c>
      <c r="D1192" s="104" t="s">
        <v>2539</v>
      </c>
      <c r="E1192" s="122">
        <v>43102</v>
      </c>
      <c r="F1192" t="s">
        <v>2504</v>
      </c>
      <c r="H1192" t="s">
        <v>5872</v>
      </c>
    </row>
    <row r="1193" spans="1:8">
      <c r="A1193" t="s">
        <v>5600</v>
      </c>
      <c r="B1193" t="s">
        <v>6809</v>
      </c>
      <c r="C1193" t="s">
        <v>2540</v>
      </c>
      <c r="D1193" s="104" t="s">
        <v>2541</v>
      </c>
      <c r="E1193" s="122">
        <v>43108</v>
      </c>
      <c r="F1193" t="s">
        <v>2316</v>
      </c>
      <c r="H1193" t="s">
        <v>5683</v>
      </c>
    </row>
    <row r="1194" spans="1:8">
      <c r="A1194" t="s">
        <v>5441</v>
      </c>
      <c r="B1194" t="s">
        <v>6810</v>
      </c>
      <c r="C1194" t="s">
        <v>2542</v>
      </c>
      <c r="D1194" s="104" t="s">
        <v>2543</v>
      </c>
      <c r="E1194" s="122">
        <v>43108</v>
      </c>
      <c r="F1194" t="s">
        <v>2316</v>
      </c>
      <c r="H1194" t="s">
        <v>5445</v>
      </c>
    </row>
    <row r="1195" spans="1:8">
      <c r="A1195" t="s">
        <v>5759</v>
      </c>
      <c r="B1195" t="s">
        <v>6811</v>
      </c>
      <c r="C1195" t="s">
        <v>2544</v>
      </c>
      <c r="D1195" s="104" t="s">
        <v>2545</v>
      </c>
      <c r="E1195" s="122">
        <v>43109</v>
      </c>
      <c r="F1195" t="s">
        <v>2316</v>
      </c>
      <c r="H1195" t="s">
        <v>6812</v>
      </c>
    </row>
    <row r="1196" spans="1:8">
      <c r="A1196" t="s">
        <v>5306</v>
      </c>
      <c r="B1196" t="s">
        <v>6813</v>
      </c>
      <c r="C1196" t="s">
        <v>2546</v>
      </c>
      <c r="D1196" s="104" t="s">
        <v>2547</v>
      </c>
      <c r="E1196" s="122">
        <v>42513</v>
      </c>
      <c r="F1196" t="s">
        <v>107</v>
      </c>
      <c r="H1196" t="s">
        <v>5346</v>
      </c>
    </row>
    <row r="1197" spans="1:8">
      <c r="A1197" t="s">
        <v>5759</v>
      </c>
      <c r="B1197" t="s">
        <v>6814</v>
      </c>
      <c r="C1197" t="s">
        <v>2548</v>
      </c>
      <c r="D1197" s="104" t="s">
        <v>2549</v>
      </c>
      <c r="E1197" s="122">
        <v>43111</v>
      </c>
      <c r="F1197" t="s">
        <v>2504</v>
      </c>
      <c r="H1197" t="s">
        <v>6815</v>
      </c>
    </row>
    <row r="1198" spans="1:8">
      <c r="A1198" t="s">
        <v>5600</v>
      </c>
      <c r="B1198" t="s">
        <v>6816</v>
      </c>
      <c r="C1198" t="s">
        <v>2550</v>
      </c>
      <c r="D1198" s="104" t="s">
        <v>2551</v>
      </c>
      <c r="E1198" s="122">
        <v>43111</v>
      </c>
      <c r="F1198" t="s">
        <v>2316</v>
      </c>
      <c r="H1198" t="s">
        <v>6817</v>
      </c>
    </row>
    <row r="1199" spans="1:8">
      <c r="A1199" t="s">
        <v>5441</v>
      </c>
      <c r="B1199" t="s">
        <v>6818</v>
      </c>
      <c r="C1199" t="s">
        <v>2552</v>
      </c>
      <c r="D1199" s="104" t="s">
        <v>2553</v>
      </c>
      <c r="E1199" s="122">
        <v>43111</v>
      </c>
      <c r="F1199" t="s">
        <v>2316</v>
      </c>
      <c r="H1199" t="s">
        <v>5522</v>
      </c>
    </row>
    <row r="1200" spans="1:8">
      <c r="A1200" t="s">
        <v>5441</v>
      </c>
      <c r="B1200" t="s">
        <v>6819</v>
      </c>
      <c r="C1200" t="s">
        <v>2554</v>
      </c>
      <c r="D1200" s="104" t="s">
        <v>2555</v>
      </c>
      <c r="E1200" s="122">
        <v>43112</v>
      </c>
      <c r="F1200" t="s">
        <v>2504</v>
      </c>
      <c r="H1200" t="s">
        <v>5548</v>
      </c>
    </row>
    <row r="1201" spans="1:8">
      <c r="A1201" t="s">
        <v>5441</v>
      </c>
      <c r="B1201" t="s">
        <v>6820</v>
      </c>
      <c r="C1201" t="s">
        <v>2556</v>
      </c>
      <c r="D1201" s="104" t="s">
        <v>2557</v>
      </c>
      <c r="E1201" s="122">
        <v>43112</v>
      </c>
      <c r="F1201" t="s">
        <v>2504</v>
      </c>
      <c r="H1201" t="s">
        <v>5548</v>
      </c>
    </row>
    <row r="1202" spans="1:8">
      <c r="A1202" t="s">
        <v>5887</v>
      </c>
      <c r="B1202" t="s">
        <v>6821</v>
      </c>
      <c r="C1202" t="s">
        <v>2558</v>
      </c>
      <c r="D1202" s="104" t="s">
        <v>2559</v>
      </c>
      <c r="E1202" s="122">
        <v>43115</v>
      </c>
      <c r="F1202" t="s">
        <v>2316</v>
      </c>
      <c r="H1202" t="s">
        <v>5954</v>
      </c>
    </row>
    <row r="1203" spans="1:8">
      <c r="A1203" t="s">
        <v>6822</v>
      </c>
      <c r="B1203" t="s">
        <v>6823</v>
      </c>
      <c r="C1203" t="s">
        <v>2560</v>
      </c>
      <c r="D1203" s="104" t="s">
        <v>2561</v>
      </c>
      <c r="E1203" s="122">
        <v>43115</v>
      </c>
      <c r="F1203" t="s">
        <v>2316</v>
      </c>
      <c r="H1203" t="s">
        <v>6580</v>
      </c>
    </row>
    <row r="1204" spans="1:8">
      <c r="A1204" t="s">
        <v>6822</v>
      </c>
      <c r="B1204" t="s">
        <v>6824</v>
      </c>
      <c r="C1204" t="s">
        <v>2562</v>
      </c>
      <c r="D1204" s="104" t="s">
        <v>2563</v>
      </c>
      <c r="E1204" s="122">
        <v>43115</v>
      </c>
      <c r="F1204" t="s">
        <v>2504</v>
      </c>
      <c r="H1204" t="s">
        <v>6580</v>
      </c>
    </row>
    <row r="1205" spans="1:8">
      <c r="A1205" t="s">
        <v>5759</v>
      </c>
      <c r="B1205" t="s">
        <v>6825</v>
      </c>
      <c r="C1205" t="s">
        <v>2564</v>
      </c>
      <c r="D1205" s="104" t="s">
        <v>2565</v>
      </c>
      <c r="E1205" s="122">
        <v>43117</v>
      </c>
      <c r="F1205" t="s">
        <v>2504</v>
      </c>
      <c r="H1205" t="s">
        <v>6633</v>
      </c>
    </row>
    <row r="1206" spans="1:8">
      <c r="A1206" t="s">
        <v>5441</v>
      </c>
      <c r="B1206" t="s">
        <v>6826</v>
      </c>
      <c r="C1206" t="s">
        <v>2566</v>
      </c>
      <c r="D1206" s="104" t="s">
        <v>2567</v>
      </c>
      <c r="E1206" s="122">
        <v>43119</v>
      </c>
      <c r="F1206" t="s">
        <v>2316</v>
      </c>
      <c r="H1206" t="s">
        <v>5454</v>
      </c>
    </row>
    <row r="1207" spans="1:8">
      <c r="A1207" t="s">
        <v>5441</v>
      </c>
      <c r="B1207" t="s">
        <v>6827</v>
      </c>
      <c r="C1207" t="s">
        <v>2568</v>
      </c>
      <c r="D1207" s="104" t="s">
        <v>2569</v>
      </c>
      <c r="E1207" s="122">
        <v>43119</v>
      </c>
      <c r="F1207" t="s">
        <v>2504</v>
      </c>
      <c r="H1207" t="s">
        <v>5454</v>
      </c>
    </row>
    <row r="1208" spans="1:8">
      <c r="A1208" t="s">
        <v>5441</v>
      </c>
      <c r="B1208" t="s">
        <v>6828</v>
      </c>
      <c r="C1208" t="s">
        <v>2570</v>
      </c>
      <c r="D1208" s="104" t="s">
        <v>2571</v>
      </c>
      <c r="E1208" s="122">
        <v>43119</v>
      </c>
      <c r="F1208" t="s">
        <v>2504</v>
      </c>
      <c r="H1208" t="s">
        <v>5454</v>
      </c>
    </row>
    <row r="1209" spans="1:8">
      <c r="A1209" t="s">
        <v>58</v>
      </c>
      <c r="B1209" t="s">
        <v>6829</v>
      </c>
      <c r="C1209" t="s">
        <v>2572</v>
      </c>
      <c r="D1209" s="104" t="s">
        <v>2573</v>
      </c>
      <c r="E1209" s="122">
        <v>43115</v>
      </c>
      <c r="F1209" t="s">
        <v>58</v>
      </c>
      <c r="H1209" t="s">
        <v>6830</v>
      </c>
    </row>
    <row r="1210" spans="1:8">
      <c r="A1210" t="s">
        <v>5600</v>
      </c>
      <c r="B1210" t="s">
        <v>6831</v>
      </c>
      <c r="C1210" t="s">
        <v>2574</v>
      </c>
      <c r="D1210" s="104" t="s">
        <v>2575</v>
      </c>
      <c r="E1210" s="122">
        <v>43102</v>
      </c>
      <c r="F1210" t="s">
        <v>2504</v>
      </c>
      <c r="H1210" t="s">
        <v>6832</v>
      </c>
    </row>
    <row r="1211" spans="1:8">
      <c r="A1211" t="s">
        <v>5600</v>
      </c>
      <c r="B1211" t="s">
        <v>6833</v>
      </c>
      <c r="C1211" t="s">
        <v>2576</v>
      </c>
      <c r="D1211" s="104" t="s">
        <v>2577</v>
      </c>
      <c r="E1211" s="122">
        <v>43102</v>
      </c>
      <c r="F1211" t="s">
        <v>2504</v>
      </c>
      <c r="H1211" t="s">
        <v>6832</v>
      </c>
    </row>
    <row r="1212" spans="1:8">
      <c r="A1212" t="s">
        <v>5441</v>
      </c>
      <c r="B1212" t="s">
        <v>6834</v>
      </c>
      <c r="C1212" t="s">
        <v>2578</v>
      </c>
      <c r="D1212" s="104" t="s">
        <v>2579</v>
      </c>
      <c r="E1212" s="122">
        <v>43122</v>
      </c>
      <c r="F1212" t="s">
        <v>2504</v>
      </c>
      <c r="H1212" t="s">
        <v>5454</v>
      </c>
    </row>
    <row r="1213" spans="1:8">
      <c r="A1213" t="s">
        <v>5600</v>
      </c>
      <c r="B1213" t="s">
        <v>6835</v>
      </c>
      <c r="C1213" t="s">
        <v>2580</v>
      </c>
      <c r="D1213" s="104" t="s">
        <v>2581</v>
      </c>
      <c r="E1213" s="122">
        <v>43122</v>
      </c>
      <c r="F1213" t="s">
        <v>2504</v>
      </c>
      <c r="H1213" t="s">
        <v>6832</v>
      </c>
    </row>
    <row r="1214" spans="1:8">
      <c r="A1214" t="s">
        <v>5600</v>
      </c>
      <c r="B1214" t="s">
        <v>6836</v>
      </c>
      <c r="C1214" t="s">
        <v>2582</v>
      </c>
      <c r="D1214" s="104" t="s">
        <v>2583</v>
      </c>
      <c r="E1214" s="122">
        <v>43122</v>
      </c>
      <c r="F1214" t="s">
        <v>2504</v>
      </c>
      <c r="H1214" t="s">
        <v>6832</v>
      </c>
    </row>
    <row r="1215" spans="1:8">
      <c r="A1215" t="s">
        <v>5759</v>
      </c>
      <c r="B1215" t="s">
        <v>6837</v>
      </c>
      <c r="C1215" t="s">
        <v>2584</v>
      </c>
      <c r="D1215" s="104" t="s">
        <v>2585</v>
      </c>
    </row>
    <row r="1216" spans="1:8">
      <c r="A1216" t="s">
        <v>5441</v>
      </c>
      <c r="B1216" t="s">
        <v>6838</v>
      </c>
      <c r="C1216" t="s">
        <v>2586</v>
      </c>
      <c r="D1216" s="104" t="s">
        <v>2587</v>
      </c>
      <c r="E1216" s="122">
        <v>43124</v>
      </c>
      <c r="F1216" t="s">
        <v>2504</v>
      </c>
      <c r="H1216" t="s">
        <v>5454</v>
      </c>
    </row>
    <row r="1217" spans="1:8">
      <c r="A1217" t="s">
        <v>5441</v>
      </c>
      <c r="B1217" t="s">
        <v>6839</v>
      </c>
      <c r="C1217" t="s">
        <v>2588</v>
      </c>
      <c r="D1217" s="104" t="s">
        <v>2589</v>
      </c>
      <c r="E1217" s="122">
        <v>43124</v>
      </c>
      <c r="F1217" t="s">
        <v>2504</v>
      </c>
      <c r="H1217" t="s">
        <v>5454</v>
      </c>
    </row>
    <row r="1218" spans="1:8">
      <c r="A1218" t="s">
        <v>5600</v>
      </c>
      <c r="B1218" t="s">
        <v>6840</v>
      </c>
      <c r="C1218" t="s">
        <v>2590</v>
      </c>
      <c r="D1218" s="104" t="s">
        <v>2591</v>
      </c>
      <c r="E1218" s="122">
        <v>43125</v>
      </c>
      <c r="F1218" t="s">
        <v>2316</v>
      </c>
      <c r="H1218" t="s">
        <v>6841</v>
      </c>
    </row>
    <row r="1219" spans="1:8">
      <c r="A1219" t="s">
        <v>5600</v>
      </c>
      <c r="B1219" t="s">
        <v>6842</v>
      </c>
      <c r="C1219" t="s">
        <v>2592</v>
      </c>
      <c r="D1219" s="104" t="s">
        <v>2593</v>
      </c>
      <c r="E1219" s="122">
        <v>43125</v>
      </c>
      <c r="F1219" t="s">
        <v>2316</v>
      </c>
      <c r="H1219" t="s">
        <v>6481</v>
      </c>
    </row>
    <row r="1220" spans="1:8">
      <c r="A1220" t="s">
        <v>5441</v>
      </c>
      <c r="B1220" t="s">
        <v>6843</v>
      </c>
      <c r="C1220" t="s">
        <v>2594</v>
      </c>
      <c r="D1220" s="104" t="s">
        <v>2595</v>
      </c>
      <c r="E1220" s="122">
        <v>43130</v>
      </c>
      <c r="F1220" t="s">
        <v>2504</v>
      </c>
      <c r="H1220" t="s">
        <v>5522</v>
      </c>
    </row>
    <row r="1221" spans="1:8">
      <c r="A1221" t="s">
        <v>5887</v>
      </c>
      <c r="B1221" t="s">
        <v>6844</v>
      </c>
      <c r="C1221" t="s">
        <v>2596</v>
      </c>
      <c r="D1221" s="104" t="s">
        <v>2597</v>
      </c>
      <c r="E1221" s="122">
        <v>43102</v>
      </c>
      <c r="F1221" t="s">
        <v>2316</v>
      </c>
      <c r="H1221" t="s">
        <v>6845</v>
      </c>
    </row>
    <row r="1222" spans="1:8">
      <c r="A1222" t="s">
        <v>5600</v>
      </c>
      <c r="B1222" t="s">
        <v>6846</v>
      </c>
      <c r="C1222" t="s">
        <v>2598</v>
      </c>
      <c r="D1222" s="104" t="s">
        <v>2599</v>
      </c>
      <c r="E1222" s="122">
        <v>43132</v>
      </c>
      <c r="F1222" t="s">
        <v>2316</v>
      </c>
      <c r="H1222" t="s">
        <v>5707</v>
      </c>
    </row>
    <row r="1223" spans="1:8">
      <c r="A1223" t="s">
        <v>5600</v>
      </c>
      <c r="B1223" t="s">
        <v>6847</v>
      </c>
      <c r="C1223" t="s">
        <v>2600</v>
      </c>
      <c r="D1223" s="104" t="s">
        <v>2601</v>
      </c>
      <c r="E1223" s="122">
        <v>43132</v>
      </c>
      <c r="F1223" t="s">
        <v>2316</v>
      </c>
      <c r="H1223" t="s">
        <v>6683</v>
      </c>
    </row>
    <row r="1224" spans="1:8">
      <c r="A1224" t="s">
        <v>5600</v>
      </c>
      <c r="B1224" t="s">
        <v>6848</v>
      </c>
      <c r="C1224" t="s">
        <v>2602</v>
      </c>
      <c r="D1224" s="104" t="s">
        <v>2603</v>
      </c>
      <c r="E1224" s="122">
        <v>43132</v>
      </c>
      <c r="F1224" t="s">
        <v>2504</v>
      </c>
      <c r="H1224" t="s">
        <v>5746</v>
      </c>
    </row>
    <row r="1225" spans="1:8">
      <c r="A1225" t="s">
        <v>6822</v>
      </c>
      <c r="B1225" t="s">
        <v>6849</v>
      </c>
      <c r="C1225" t="s">
        <v>2604</v>
      </c>
      <c r="D1225" s="104" t="s">
        <v>2605</v>
      </c>
      <c r="E1225" s="122">
        <v>43132</v>
      </c>
      <c r="F1225" t="s">
        <v>2504</v>
      </c>
      <c r="H1225" t="s">
        <v>6346</v>
      </c>
    </row>
    <row r="1226" spans="1:8">
      <c r="A1226" t="s">
        <v>6822</v>
      </c>
      <c r="B1226" t="s">
        <v>6850</v>
      </c>
      <c r="C1226" t="s">
        <v>2606</v>
      </c>
      <c r="D1226" s="104" t="s">
        <v>2607</v>
      </c>
      <c r="E1226" s="122">
        <v>43132</v>
      </c>
      <c r="F1226" t="s">
        <v>2316</v>
      </c>
      <c r="H1226" t="s">
        <v>5331</v>
      </c>
    </row>
    <row r="1227" spans="1:8">
      <c r="A1227" t="s">
        <v>5759</v>
      </c>
      <c r="B1227" t="s">
        <v>6851</v>
      </c>
      <c r="C1227" t="s">
        <v>2608</v>
      </c>
      <c r="D1227" s="104" t="s">
        <v>2609</v>
      </c>
      <c r="E1227" s="122">
        <v>43133</v>
      </c>
      <c r="F1227" t="s">
        <v>2316</v>
      </c>
      <c r="H1227" t="s">
        <v>5926</v>
      </c>
    </row>
    <row r="1228" spans="1:8">
      <c r="A1228" t="s">
        <v>5759</v>
      </c>
      <c r="B1228" t="s">
        <v>6852</v>
      </c>
      <c r="C1228" t="s">
        <v>2610</v>
      </c>
      <c r="D1228" s="104" t="s">
        <v>2611</v>
      </c>
      <c r="E1228" s="122">
        <v>43133</v>
      </c>
      <c r="F1228" t="s">
        <v>2504</v>
      </c>
      <c r="H1228" t="s">
        <v>5926</v>
      </c>
    </row>
    <row r="1229" spans="1:8">
      <c r="A1229" t="s">
        <v>5600</v>
      </c>
      <c r="B1229" t="s">
        <v>6853</v>
      </c>
      <c r="C1229" t="s">
        <v>2612</v>
      </c>
      <c r="D1229" s="104" t="s">
        <v>2613</v>
      </c>
      <c r="E1229" s="122">
        <v>43133</v>
      </c>
      <c r="F1229" t="s">
        <v>2316</v>
      </c>
      <c r="H1229" t="s">
        <v>6683</v>
      </c>
    </row>
    <row r="1230" spans="1:8">
      <c r="A1230" t="s">
        <v>5441</v>
      </c>
      <c r="B1230" t="s">
        <v>6854</v>
      </c>
      <c r="C1230" t="s">
        <v>2614</v>
      </c>
      <c r="D1230" s="104" t="s">
        <v>2615</v>
      </c>
      <c r="E1230" s="122">
        <v>43133</v>
      </c>
      <c r="F1230" t="s">
        <v>2504</v>
      </c>
      <c r="H1230" t="s">
        <v>6796</v>
      </c>
    </row>
    <row r="1231" spans="1:8">
      <c r="A1231" t="s">
        <v>5306</v>
      </c>
      <c r="B1231" t="s">
        <v>6855</v>
      </c>
      <c r="C1231" t="s">
        <v>2616</v>
      </c>
      <c r="D1231" s="104" t="s">
        <v>2617</v>
      </c>
      <c r="E1231" s="122">
        <v>43134</v>
      </c>
      <c r="F1231" t="s">
        <v>2316</v>
      </c>
      <c r="H1231" t="s">
        <v>6451</v>
      </c>
    </row>
    <row r="1232" spans="1:8">
      <c r="A1232" t="s">
        <v>5887</v>
      </c>
      <c r="B1232" t="s">
        <v>6856</v>
      </c>
      <c r="C1232" t="s">
        <v>2618</v>
      </c>
      <c r="D1232" s="104" t="s">
        <v>2619</v>
      </c>
      <c r="E1232" s="122">
        <v>43136</v>
      </c>
    </row>
    <row r="1233" spans="1:8">
      <c r="A1233" t="s">
        <v>5306</v>
      </c>
      <c r="B1233" t="s">
        <v>6857</v>
      </c>
      <c r="C1233" t="s">
        <v>2620</v>
      </c>
      <c r="D1233" s="104" t="s">
        <v>2621</v>
      </c>
      <c r="E1233" s="122">
        <v>43136</v>
      </c>
      <c r="F1233" t="s">
        <v>2316</v>
      </c>
      <c r="H1233" t="s">
        <v>6573</v>
      </c>
    </row>
    <row r="1234" spans="1:8">
      <c r="A1234" t="s">
        <v>5887</v>
      </c>
      <c r="B1234" t="s">
        <v>6858</v>
      </c>
      <c r="C1234" t="s">
        <v>2622</v>
      </c>
      <c r="D1234" s="104" t="s">
        <v>2623</v>
      </c>
      <c r="E1234" s="122">
        <v>43138</v>
      </c>
      <c r="F1234" t="s">
        <v>2504</v>
      </c>
      <c r="H1234" t="s">
        <v>5996</v>
      </c>
    </row>
    <row r="1235" spans="1:8">
      <c r="A1235" t="s">
        <v>5600</v>
      </c>
      <c r="B1235" t="s">
        <v>6859</v>
      </c>
      <c r="C1235" t="s">
        <v>2624</v>
      </c>
      <c r="D1235" s="104" t="s">
        <v>2016</v>
      </c>
      <c r="E1235" s="122">
        <v>43136</v>
      </c>
      <c r="H1235" t="s">
        <v>6860</v>
      </c>
    </row>
    <row r="1236" spans="1:8">
      <c r="A1236" t="s">
        <v>5600</v>
      </c>
      <c r="B1236" t="s">
        <v>6861</v>
      </c>
      <c r="C1236" t="s">
        <v>2625</v>
      </c>
      <c r="D1236" s="104" t="s">
        <v>2626</v>
      </c>
      <c r="E1236" s="122">
        <v>43136</v>
      </c>
      <c r="H1236" t="s">
        <v>6860</v>
      </c>
    </row>
    <row r="1237" spans="1:8">
      <c r="A1237" t="s">
        <v>5306</v>
      </c>
      <c r="B1237" t="s">
        <v>6862</v>
      </c>
      <c r="C1237" t="s">
        <v>2627</v>
      </c>
      <c r="D1237" s="104" t="s">
        <v>2628</v>
      </c>
      <c r="E1237" s="122">
        <v>43137</v>
      </c>
      <c r="F1237" t="s">
        <v>2316</v>
      </c>
      <c r="H1237" t="s">
        <v>6580</v>
      </c>
    </row>
    <row r="1238" spans="1:8">
      <c r="A1238" t="s">
        <v>5306</v>
      </c>
      <c r="B1238" t="s">
        <v>6863</v>
      </c>
      <c r="C1238" t="s">
        <v>2629</v>
      </c>
      <c r="D1238" s="104" t="s">
        <v>2630</v>
      </c>
      <c r="E1238" s="122">
        <v>43137</v>
      </c>
      <c r="F1238" t="s">
        <v>2504</v>
      </c>
      <c r="H1238" t="s">
        <v>6573</v>
      </c>
    </row>
    <row r="1239" spans="1:8">
      <c r="A1239" t="s">
        <v>5441</v>
      </c>
      <c r="B1239" t="s">
        <v>6864</v>
      </c>
      <c r="C1239" t="s">
        <v>2631</v>
      </c>
      <c r="D1239" s="104" t="s">
        <v>2632</v>
      </c>
      <c r="E1239" s="122">
        <v>43137</v>
      </c>
      <c r="F1239" t="s">
        <v>2504</v>
      </c>
      <c r="H1239" t="s">
        <v>5449</v>
      </c>
    </row>
    <row r="1240" spans="1:8">
      <c r="A1240" t="s">
        <v>5441</v>
      </c>
      <c r="B1240" t="s">
        <v>6865</v>
      </c>
      <c r="C1240" t="s">
        <v>2633</v>
      </c>
      <c r="D1240" s="104" t="s">
        <v>2634</v>
      </c>
      <c r="E1240" s="122">
        <v>43137</v>
      </c>
      <c r="F1240" t="s">
        <v>2504</v>
      </c>
      <c r="H1240" t="s">
        <v>5461</v>
      </c>
    </row>
    <row r="1241" spans="1:8">
      <c r="A1241" t="s">
        <v>5600</v>
      </c>
      <c r="B1241" t="s">
        <v>6866</v>
      </c>
      <c r="C1241" t="s">
        <v>2635</v>
      </c>
      <c r="D1241" s="104" t="s">
        <v>2636</v>
      </c>
      <c r="E1241" s="122">
        <v>43139</v>
      </c>
      <c r="F1241" t="s">
        <v>2509</v>
      </c>
      <c r="H1241" t="s">
        <v>6714</v>
      </c>
    </row>
    <row r="1242" spans="1:8">
      <c r="A1242" t="s">
        <v>5306</v>
      </c>
      <c r="B1242" t="s">
        <v>6867</v>
      </c>
      <c r="C1242" t="s">
        <v>2637</v>
      </c>
      <c r="D1242" s="104" t="s">
        <v>2638</v>
      </c>
      <c r="E1242" s="122">
        <v>43137</v>
      </c>
      <c r="F1242" t="s">
        <v>107</v>
      </c>
      <c r="H1242" t="s">
        <v>5346</v>
      </c>
    </row>
    <row r="1243" spans="1:8">
      <c r="A1243" t="s">
        <v>58</v>
      </c>
      <c r="B1243" t="s">
        <v>6868</v>
      </c>
      <c r="C1243" t="s">
        <v>2639</v>
      </c>
      <c r="D1243" s="104" t="s">
        <v>2640</v>
      </c>
      <c r="E1243" s="122">
        <v>43122</v>
      </c>
      <c r="F1243" t="s">
        <v>107</v>
      </c>
      <c r="H1243" t="s">
        <v>6095</v>
      </c>
    </row>
    <row r="1244" spans="1:8">
      <c r="A1244" t="s">
        <v>5887</v>
      </c>
      <c r="B1244" t="s">
        <v>6869</v>
      </c>
      <c r="C1244" t="s">
        <v>2641</v>
      </c>
      <c r="D1244" s="104" t="s">
        <v>2642</v>
      </c>
      <c r="E1244" s="122" t="s">
        <v>2643</v>
      </c>
      <c r="F1244" t="s">
        <v>2504</v>
      </c>
      <c r="H1244" t="s">
        <v>6845</v>
      </c>
    </row>
    <row r="1245" spans="1:8">
      <c r="A1245" t="s">
        <v>5600</v>
      </c>
      <c r="B1245" t="s">
        <v>6870</v>
      </c>
      <c r="C1245" t="s">
        <v>2644</v>
      </c>
      <c r="D1245" s="104" t="s">
        <v>2645</v>
      </c>
      <c r="E1245" s="122">
        <v>43138</v>
      </c>
      <c r="F1245" t="s">
        <v>107</v>
      </c>
      <c r="H1245" t="s">
        <v>6871</v>
      </c>
    </row>
    <row r="1246" spans="1:8">
      <c r="A1246" t="s">
        <v>5600</v>
      </c>
      <c r="B1246" t="s">
        <v>6872</v>
      </c>
      <c r="C1246" t="s">
        <v>2646</v>
      </c>
      <c r="D1246" s="104" t="s">
        <v>2647</v>
      </c>
      <c r="E1246" s="122">
        <v>43138</v>
      </c>
      <c r="F1246" t="s">
        <v>2316</v>
      </c>
      <c r="H1246" t="s">
        <v>5711</v>
      </c>
    </row>
    <row r="1247" spans="1:8">
      <c r="A1247" t="s">
        <v>5441</v>
      </c>
      <c r="B1247" t="s">
        <v>6873</v>
      </c>
      <c r="C1247" t="s">
        <v>2648</v>
      </c>
      <c r="D1247" s="104" t="s">
        <v>2649</v>
      </c>
      <c r="E1247" s="122">
        <v>43137</v>
      </c>
      <c r="F1247" t="s">
        <v>107</v>
      </c>
      <c r="H1247" t="s">
        <v>6874</v>
      </c>
    </row>
    <row r="1248" spans="1:8">
      <c r="A1248" t="s">
        <v>5441</v>
      </c>
      <c r="B1248" t="s">
        <v>6875</v>
      </c>
      <c r="C1248" t="s">
        <v>2650</v>
      </c>
      <c r="D1248" s="104" t="s">
        <v>2651</v>
      </c>
      <c r="E1248" s="122">
        <v>43139</v>
      </c>
      <c r="F1248" t="s">
        <v>2504</v>
      </c>
      <c r="H1248" t="s">
        <v>6874</v>
      </c>
    </row>
    <row r="1249" spans="1:8">
      <c r="A1249" t="s">
        <v>5441</v>
      </c>
      <c r="B1249" t="s">
        <v>6876</v>
      </c>
      <c r="C1249" t="s">
        <v>2652</v>
      </c>
      <c r="D1249" s="104" t="s">
        <v>2653</v>
      </c>
      <c r="E1249" s="122">
        <v>43138</v>
      </c>
      <c r="F1249" t="s">
        <v>2504</v>
      </c>
      <c r="H1249" t="s">
        <v>6874</v>
      </c>
    </row>
    <row r="1250" spans="1:8">
      <c r="A1250" t="s">
        <v>5306</v>
      </c>
      <c r="B1250" t="s">
        <v>6877</v>
      </c>
      <c r="C1250" t="s">
        <v>2654</v>
      </c>
      <c r="D1250" s="104" t="s">
        <v>2655</v>
      </c>
      <c r="E1250" s="122">
        <v>43132</v>
      </c>
      <c r="F1250" t="s">
        <v>2656</v>
      </c>
    </row>
    <row r="1251" spans="1:8">
      <c r="A1251" t="s">
        <v>5759</v>
      </c>
      <c r="B1251" t="s">
        <v>6878</v>
      </c>
      <c r="C1251" t="s">
        <v>2657</v>
      </c>
      <c r="D1251" s="104" t="s">
        <v>2658</v>
      </c>
      <c r="E1251" s="122">
        <v>43157</v>
      </c>
      <c r="F1251" t="s">
        <v>2316</v>
      </c>
      <c r="H1251" t="s">
        <v>6633</v>
      </c>
    </row>
    <row r="1252" spans="1:8">
      <c r="A1252" t="s">
        <v>5600</v>
      </c>
      <c r="B1252" t="s">
        <v>6879</v>
      </c>
      <c r="C1252" t="s">
        <v>2659</v>
      </c>
      <c r="D1252" s="104" t="s">
        <v>2660</v>
      </c>
      <c r="E1252" s="122">
        <v>43120</v>
      </c>
      <c r="F1252" t="s">
        <v>203</v>
      </c>
      <c r="H1252" t="s">
        <v>6880</v>
      </c>
    </row>
    <row r="1253" spans="1:8">
      <c r="A1253" t="s">
        <v>5441</v>
      </c>
      <c r="B1253" t="s">
        <v>6881</v>
      </c>
      <c r="C1253" t="s">
        <v>2661</v>
      </c>
      <c r="D1253" s="104" t="s">
        <v>2662</v>
      </c>
      <c r="E1253" s="122">
        <v>43158</v>
      </c>
      <c r="F1253" t="s">
        <v>2316</v>
      </c>
      <c r="H1253" t="s">
        <v>6882</v>
      </c>
    </row>
    <row r="1254" spans="1:8">
      <c r="A1254" t="s">
        <v>5441</v>
      </c>
      <c r="B1254" t="s">
        <v>6883</v>
      </c>
      <c r="C1254" t="s">
        <v>2663</v>
      </c>
      <c r="D1254" s="104" t="s">
        <v>2664</v>
      </c>
      <c r="E1254" s="122">
        <v>43158</v>
      </c>
      <c r="F1254" t="s">
        <v>2504</v>
      </c>
      <c r="H1254" t="s">
        <v>6874</v>
      </c>
    </row>
    <row r="1255" spans="1:8">
      <c r="A1255" t="s">
        <v>5887</v>
      </c>
      <c r="B1255" t="s">
        <v>6884</v>
      </c>
      <c r="C1255" t="s">
        <v>2665</v>
      </c>
      <c r="D1255" s="104" t="s">
        <v>2666</v>
      </c>
      <c r="E1255" s="122">
        <v>43160</v>
      </c>
      <c r="F1255" t="s">
        <v>2316</v>
      </c>
      <c r="H1255" t="s">
        <v>5996</v>
      </c>
    </row>
    <row r="1256" spans="1:8">
      <c r="A1256" t="s">
        <v>5600</v>
      </c>
      <c r="B1256" t="s">
        <v>6885</v>
      </c>
      <c r="C1256" t="s">
        <v>2667</v>
      </c>
      <c r="D1256" s="104" t="s">
        <v>2668</v>
      </c>
      <c r="E1256" s="122">
        <v>43160</v>
      </c>
      <c r="F1256" t="s">
        <v>2504</v>
      </c>
      <c r="H1256" t="s">
        <v>6805</v>
      </c>
    </row>
    <row r="1257" spans="1:8">
      <c r="A1257" t="s">
        <v>5441</v>
      </c>
      <c r="B1257" t="s">
        <v>6886</v>
      </c>
      <c r="C1257" t="s">
        <v>2669</v>
      </c>
      <c r="D1257" s="104" t="s">
        <v>2670</v>
      </c>
      <c r="E1257" s="122">
        <v>43160</v>
      </c>
      <c r="F1257" t="s">
        <v>2316</v>
      </c>
      <c r="H1257" t="s">
        <v>6478</v>
      </c>
    </row>
    <row r="1258" spans="1:8">
      <c r="A1258" t="s">
        <v>5600</v>
      </c>
      <c r="B1258" t="s">
        <v>6887</v>
      </c>
      <c r="C1258" t="s">
        <v>2671</v>
      </c>
      <c r="D1258" s="104" t="s">
        <v>2672</v>
      </c>
      <c r="E1258" s="122">
        <v>43160</v>
      </c>
      <c r="F1258" t="s">
        <v>2504</v>
      </c>
      <c r="H1258" t="s">
        <v>6714</v>
      </c>
    </row>
    <row r="1259" spans="1:8">
      <c r="A1259" t="s">
        <v>5600</v>
      </c>
      <c r="B1259" t="s">
        <v>6888</v>
      </c>
      <c r="C1259" t="s">
        <v>2673</v>
      </c>
      <c r="D1259" s="104" t="s">
        <v>2674</v>
      </c>
      <c r="E1259" s="122">
        <v>43160</v>
      </c>
      <c r="F1259" t="s">
        <v>2504</v>
      </c>
      <c r="H1259" t="s">
        <v>5746</v>
      </c>
    </row>
    <row r="1260" spans="1:8">
      <c r="A1260" t="s">
        <v>5600</v>
      </c>
      <c r="B1260" t="s">
        <v>6889</v>
      </c>
      <c r="C1260" t="s">
        <v>2675</v>
      </c>
      <c r="D1260" s="104" t="s">
        <v>2676</v>
      </c>
      <c r="E1260" s="122">
        <v>43160</v>
      </c>
      <c r="F1260" t="s">
        <v>2504</v>
      </c>
      <c r="H1260" t="s">
        <v>5746</v>
      </c>
    </row>
    <row r="1261" spans="1:8">
      <c r="A1261" t="s">
        <v>5441</v>
      </c>
      <c r="B1261" t="s">
        <v>6890</v>
      </c>
      <c r="C1261" t="s">
        <v>2677</v>
      </c>
      <c r="D1261" s="104" t="s">
        <v>2678</v>
      </c>
      <c r="E1261" s="122">
        <v>43161</v>
      </c>
      <c r="F1261" t="s">
        <v>2504</v>
      </c>
      <c r="H1261" t="s">
        <v>5597</v>
      </c>
    </row>
    <row r="1262" spans="1:8">
      <c r="A1262" t="s">
        <v>5441</v>
      </c>
      <c r="B1262" t="s">
        <v>6891</v>
      </c>
      <c r="C1262" t="s">
        <v>2679</v>
      </c>
      <c r="D1262" s="104" t="s">
        <v>2680</v>
      </c>
      <c r="E1262" s="122">
        <v>43161</v>
      </c>
      <c r="F1262" t="s">
        <v>2509</v>
      </c>
      <c r="H1262" t="s">
        <v>5597</v>
      </c>
    </row>
    <row r="1263" spans="1:8">
      <c r="A1263" t="s">
        <v>5441</v>
      </c>
      <c r="B1263" t="s">
        <v>6892</v>
      </c>
      <c r="C1263" t="s">
        <v>2681</v>
      </c>
      <c r="D1263" s="104" t="s">
        <v>2682</v>
      </c>
      <c r="E1263" s="122">
        <v>43161</v>
      </c>
      <c r="F1263" t="s">
        <v>2504</v>
      </c>
      <c r="H1263" t="s">
        <v>6893</v>
      </c>
    </row>
    <row r="1264" spans="1:8">
      <c r="A1264" t="s">
        <v>5600</v>
      </c>
      <c r="B1264" t="s">
        <v>6894</v>
      </c>
      <c r="C1264" t="s">
        <v>2683</v>
      </c>
      <c r="D1264" s="104" t="s">
        <v>2684</v>
      </c>
      <c r="E1264" s="122">
        <v>43161</v>
      </c>
      <c r="F1264" t="s">
        <v>2509</v>
      </c>
      <c r="H1264" t="s">
        <v>6508</v>
      </c>
    </row>
    <row r="1265" spans="1:8">
      <c r="A1265" t="s">
        <v>5759</v>
      </c>
      <c r="B1265" t="s">
        <v>6895</v>
      </c>
      <c r="C1265" t="s">
        <v>2685</v>
      </c>
      <c r="D1265" s="104" t="s">
        <v>2686</v>
      </c>
      <c r="E1265" s="122">
        <v>43161</v>
      </c>
      <c r="F1265" t="s">
        <v>2504</v>
      </c>
      <c r="H1265" t="s">
        <v>6815</v>
      </c>
    </row>
    <row r="1266" spans="1:8">
      <c r="A1266" t="s">
        <v>5441</v>
      </c>
      <c r="B1266" t="s">
        <v>6896</v>
      </c>
      <c r="C1266" t="s">
        <v>2687</v>
      </c>
      <c r="D1266" s="104" t="s">
        <v>2688</v>
      </c>
      <c r="E1266" s="122">
        <v>43160</v>
      </c>
      <c r="F1266" t="s">
        <v>107</v>
      </c>
      <c r="H1266" t="s">
        <v>6897</v>
      </c>
    </row>
    <row r="1267" spans="1:8">
      <c r="A1267" t="s">
        <v>5306</v>
      </c>
      <c r="B1267" t="s">
        <v>6898</v>
      </c>
      <c r="C1267" t="s">
        <v>2689</v>
      </c>
      <c r="D1267" s="104" t="s">
        <v>2690</v>
      </c>
      <c r="E1267" s="122">
        <v>43160</v>
      </c>
      <c r="F1267" t="s">
        <v>2504</v>
      </c>
      <c r="H1267" t="s">
        <v>6196</v>
      </c>
    </row>
    <row r="1268" spans="1:8">
      <c r="A1268" t="s">
        <v>5759</v>
      </c>
      <c r="B1268" t="s">
        <v>6899</v>
      </c>
      <c r="C1268" t="s">
        <v>2691</v>
      </c>
      <c r="D1268" s="104" t="s">
        <v>2692</v>
      </c>
      <c r="E1268" s="122" t="s">
        <v>2693</v>
      </c>
      <c r="F1268" t="s">
        <v>107</v>
      </c>
      <c r="G1268" t="s">
        <v>6900</v>
      </c>
      <c r="H1268" t="s">
        <v>6740</v>
      </c>
    </row>
    <row r="1269" spans="1:8">
      <c r="A1269" t="s">
        <v>5759</v>
      </c>
      <c r="B1269" t="s">
        <v>6901</v>
      </c>
      <c r="C1269" t="s">
        <v>2694</v>
      </c>
      <c r="D1269" s="104" t="s">
        <v>2695</v>
      </c>
      <c r="E1269" s="122" t="s">
        <v>2696</v>
      </c>
      <c r="F1269" t="s">
        <v>107</v>
      </c>
      <c r="G1269" t="s">
        <v>6900</v>
      </c>
      <c r="H1269" t="s">
        <v>6902</v>
      </c>
    </row>
    <row r="1270" spans="1:8">
      <c r="A1270" t="s">
        <v>5759</v>
      </c>
      <c r="B1270" t="s">
        <v>6903</v>
      </c>
      <c r="C1270" t="s">
        <v>2697</v>
      </c>
      <c r="D1270" s="104" t="s">
        <v>2698</v>
      </c>
      <c r="E1270" s="122" t="s">
        <v>2699</v>
      </c>
      <c r="F1270" t="s">
        <v>107</v>
      </c>
      <c r="G1270" t="s">
        <v>6904</v>
      </c>
      <c r="H1270" t="s">
        <v>6905</v>
      </c>
    </row>
    <row r="1271" spans="1:8">
      <c r="A1271" t="s">
        <v>58</v>
      </c>
      <c r="B1271" t="s">
        <v>6906</v>
      </c>
      <c r="C1271" t="s">
        <v>54</v>
      </c>
      <c r="D1271" s="104" t="s">
        <v>37</v>
      </c>
      <c r="E1271" s="122">
        <v>43160</v>
      </c>
      <c r="F1271" t="s">
        <v>15</v>
      </c>
      <c r="H1271" t="s">
        <v>6362</v>
      </c>
    </row>
    <row r="1272" spans="1:8">
      <c r="A1272" t="s">
        <v>5306</v>
      </c>
      <c r="B1272" t="s">
        <v>6907</v>
      </c>
      <c r="C1272" t="s">
        <v>2700</v>
      </c>
      <c r="D1272" s="104" t="s">
        <v>2701</v>
      </c>
      <c r="E1272" s="122">
        <v>43162</v>
      </c>
      <c r="F1272" t="s">
        <v>203</v>
      </c>
      <c r="H1272" t="s">
        <v>6186</v>
      </c>
    </row>
    <row r="1273" spans="1:8">
      <c r="A1273" t="s">
        <v>5600</v>
      </c>
      <c r="B1273" t="s">
        <v>6908</v>
      </c>
      <c r="C1273" t="s">
        <v>2702</v>
      </c>
      <c r="D1273" s="104" t="s">
        <v>2703</v>
      </c>
      <c r="E1273" s="122">
        <v>43162</v>
      </c>
      <c r="F1273" t="s">
        <v>2316</v>
      </c>
      <c r="H1273" t="s">
        <v>6909</v>
      </c>
    </row>
    <row r="1274" spans="1:8">
      <c r="A1274" t="s">
        <v>5759</v>
      </c>
      <c r="B1274" t="s">
        <v>6910</v>
      </c>
      <c r="C1274" t="s">
        <v>2704</v>
      </c>
      <c r="D1274" s="104" t="s">
        <v>2705</v>
      </c>
      <c r="E1274" s="122" t="s">
        <v>2706</v>
      </c>
      <c r="F1274" t="s">
        <v>2504</v>
      </c>
      <c r="H1274" t="s">
        <v>6162</v>
      </c>
    </row>
    <row r="1275" spans="1:8">
      <c r="A1275" t="s">
        <v>5441</v>
      </c>
      <c r="B1275" t="s">
        <v>6911</v>
      </c>
      <c r="C1275" t="s">
        <v>2707</v>
      </c>
      <c r="D1275" s="104" t="s">
        <v>2708</v>
      </c>
      <c r="E1275" s="122" t="s">
        <v>2706</v>
      </c>
      <c r="F1275" t="s">
        <v>2509</v>
      </c>
      <c r="H1275" t="s">
        <v>6860</v>
      </c>
    </row>
    <row r="1276" spans="1:8">
      <c r="A1276" t="s">
        <v>5600</v>
      </c>
      <c r="B1276" t="s">
        <v>6912</v>
      </c>
      <c r="C1276" t="s">
        <v>2709</v>
      </c>
      <c r="D1276" s="104" t="s">
        <v>2710</v>
      </c>
      <c r="E1276" s="122" t="s">
        <v>2706</v>
      </c>
      <c r="F1276" t="s">
        <v>2316</v>
      </c>
      <c r="H1276" t="s">
        <v>6508</v>
      </c>
    </row>
    <row r="1277" spans="1:8">
      <c r="A1277" t="s">
        <v>5600</v>
      </c>
      <c r="B1277" t="s">
        <v>6913</v>
      </c>
      <c r="C1277" t="s">
        <v>2711</v>
      </c>
      <c r="D1277" s="104" t="s">
        <v>2712</v>
      </c>
      <c r="E1277" s="122" t="s">
        <v>2706</v>
      </c>
      <c r="F1277" t="s">
        <v>2504</v>
      </c>
      <c r="H1277" t="s">
        <v>6508</v>
      </c>
    </row>
    <row r="1278" spans="1:8">
      <c r="A1278" t="s">
        <v>5759</v>
      </c>
      <c r="B1278" t="s">
        <v>5767</v>
      </c>
      <c r="C1278" t="s">
        <v>2713</v>
      </c>
      <c r="D1278" s="104" t="s">
        <v>807</v>
      </c>
      <c r="E1278" s="122" t="s">
        <v>2714</v>
      </c>
      <c r="F1278" t="s">
        <v>2504</v>
      </c>
      <c r="H1278" t="s">
        <v>5762</v>
      </c>
    </row>
    <row r="1279" spans="1:8">
      <c r="A1279" t="s">
        <v>58</v>
      </c>
      <c r="B1279" t="s">
        <v>6914</v>
      </c>
      <c r="C1279" t="s">
        <v>2715</v>
      </c>
      <c r="D1279" s="104" t="s">
        <v>2716</v>
      </c>
      <c r="E1279" s="122">
        <v>43166</v>
      </c>
      <c r="F1279" t="s">
        <v>15</v>
      </c>
      <c r="H1279" t="s">
        <v>6830</v>
      </c>
    </row>
    <row r="1280" spans="1:8">
      <c r="A1280" t="s">
        <v>5441</v>
      </c>
      <c r="B1280" t="s">
        <v>6915</v>
      </c>
      <c r="C1280" t="s">
        <v>2717</v>
      </c>
      <c r="D1280" s="104" t="s">
        <v>2718</v>
      </c>
      <c r="E1280" s="122">
        <v>43168</v>
      </c>
      <c r="F1280" t="s">
        <v>2316</v>
      </c>
      <c r="H1280" t="s">
        <v>5454</v>
      </c>
    </row>
    <row r="1281" spans="1:8">
      <c r="A1281" t="s">
        <v>5600</v>
      </c>
      <c r="B1281" t="s">
        <v>6916</v>
      </c>
      <c r="C1281" t="s">
        <v>2719</v>
      </c>
      <c r="D1281" s="104" t="s">
        <v>2720</v>
      </c>
      <c r="E1281" s="122">
        <v>43169</v>
      </c>
      <c r="F1281" t="s">
        <v>2316</v>
      </c>
      <c r="H1281" t="s">
        <v>6917</v>
      </c>
    </row>
    <row r="1282" spans="1:8">
      <c r="A1282" t="s">
        <v>5759</v>
      </c>
      <c r="B1282" t="s">
        <v>6918</v>
      </c>
      <c r="C1282" t="s">
        <v>2721</v>
      </c>
      <c r="D1282" s="104" t="s">
        <v>2722</v>
      </c>
      <c r="E1282" s="122">
        <v>43173</v>
      </c>
      <c r="F1282" t="s">
        <v>2504</v>
      </c>
      <c r="H1282" t="s">
        <v>6740</v>
      </c>
    </row>
    <row r="1283" spans="1:8">
      <c r="A1283" t="s">
        <v>5759</v>
      </c>
      <c r="B1283" t="s">
        <v>6919</v>
      </c>
      <c r="C1283" t="s">
        <v>2723</v>
      </c>
      <c r="D1283" s="104" t="s">
        <v>2724</v>
      </c>
      <c r="E1283" s="122">
        <v>43160</v>
      </c>
      <c r="F1283" t="s">
        <v>2504</v>
      </c>
      <c r="H1283" t="s">
        <v>6401</v>
      </c>
    </row>
    <row r="1284" spans="1:8">
      <c r="A1284" t="s">
        <v>5759</v>
      </c>
      <c r="B1284" t="s">
        <v>6920</v>
      </c>
      <c r="C1284" t="s">
        <v>2725</v>
      </c>
      <c r="D1284" s="104" t="s">
        <v>2726</v>
      </c>
      <c r="E1284" s="122">
        <v>43173</v>
      </c>
      <c r="F1284" t="s">
        <v>2504</v>
      </c>
      <c r="H1284" t="s">
        <v>5947</v>
      </c>
    </row>
    <row r="1285" spans="1:8">
      <c r="A1285" t="s">
        <v>5887</v>
      </c>
      <c r="B1285" t="s">
        <v>6921</v>
      </c>
      <c r="C1285" t="s">
        <v>2727</v>
      </c>
      <c r="D1285" s="104" t="s">
        <v>2728</v>
      </c>
      <c r="E1285" s="122" t="s">
        <v>2729</v>
      </c>
      <c r="F1285" t="s">
        <v>2316</v>
      </c>
      <c r="H1285" t="s">
        <v>6611</v>
      </c>
    </row>
    <row r="1286" spans="1:8">
      <c r="A1286" t="s">
        <v>5306</v>
      </c>
      <c r="B1286" t="s">
        <v>6922</v>
      </c>
      <c r="C1286" t="s">
        <v>2730</v>
      </c>
      <c r="D1286" s="104" t="s">
        <v>2731</v>
      </c>
      <c r="E1286" s="122">
        <v>43161</v>
      </c>
      <c r="F1286" t="s">
        <v>2316</v>
      </c>
      <c r="H1286" t="s">
        <v>6923</v>
      </c>
    </row>
    <row r="1287" spans="1:8">
      <c r="A1287" t="s">
        <v>5306</v>
      </c>
      <c r="B1287" t="s">
        <v>6924</v>
      </c>
      <c r="C1287" t="s">
        <v>2732</v>
      </c>
      <c r="D1287" s="104" t="s">
        <v>2733</v>
      </c>
      <c r="E1287" s="122">
        <v>43160</v>
      </c>
      <c r="F1287" t="s">
        <v>2504</v>
      </c>
      <c r="H1287" t="s">
        <v>6923</v>
      </c>
    </row>
    <row r="1288" spans="1:8">
      <c r="A1288" t="s">
        <v>58</v>
      </c>
      <c r="B1288" t="s">
        <v>6925</v>
      </c>
      <c r="C1288" t="s">
        <v>2734</v>
      </c>
      <c r="D1288" s="104" t="s">
        <v>2735</v>
      </c>
      <c r="E1288" s="122">
        <v>43175</v>
      </c>
      <c r="F1288" t="s">
        <v>15</v>
      </c>
      <c r="H1288" t="s">
        <v>6830</v>
      </c>
    </row>
    <row r="1289" spans="1:8">
      <c r="A1289" t="s">
        <v>5759</v>
      </c>
      <c r="B1289" t="s">
        <v>6926</v>
      </c>
      <c r="C1289" t="s">
        <v>2736</v>
      </c>
      <c r="D1289" s="104" t="s">
        <v>2737</v>
      </c>
      <c r="E1289" s="122">
        <v>43178</v>
      </c>
      <c r="F1289" t="s">
        <v>2316</v>
      </c>
      <c r="H1289" t="s">
        <v>6740</v>
      </c>
    </row>
    <row r="1290" spans="1:8">
      <c r="A1290" t="s">
        <v>5441</v>
      </c>
      <c r="B1290" t="s">
        <v>6927</v>
      </c>
      <c r="C1290" t="s">
        <v>2738</v>
      </c>
      <c r="D1290" s="104" t="s">
        <v>2739</v>
      </c>
      <c r="E1290" s="122">
        <v>43179</v>
      </c>
      <c r="F1290" t="s">
        <v>203</v>
      </c>
      <c r="H1290" t="s">
        <v>6502</v>
      </c>
    </row>
    <row r="1291" spans="1:8">
      <c r="A1291" t="s">
        <v>5600</v>
      </c>
      <c r="B1291" t="s">
        <v>6928</v>
      </c>
      <c r="C1291" t="s">
        <v>2740</v>
      </c>
      <c r="D1291" s="104" t="s">
        <v>2741</v>
      </c>
      <c r="E1291" s="122">
        <v>43179</v>
      </c>
      <c r="F1291" t="s">
        <v>2316</v>
      </c>
      <c r="H1291" t="s">
        <v>5711</v>
      </c>
    </row>
    <row r="1292" spans="1:8">
      <c r="A1292" t="s">
        <v>5600</v>
      </c>
      <c r="B1292" t="s">
        <v>6929</v>
      </c>
      <c r="C1292" t="s">
        <v>2742</v>
      </c>
      <c r="D1292" s="104" t="s">
        <v>2743</v>
      </c>
      <c r="E1292" s="122">
        <v>43154</v>
      </c>
      <c r="F1292" t="s">
        <v>107</v>
      </c>
      <c r="H1292" t="s">
        <v>6930</v>
      </c>
    </row>
    <row r="1293" spans="1:8">
      <c r="A1293" t="s">
        <v>5887</v>
      </c>
      <c r="B1293" t="s">
        <v>6931</v>
      </c>
      <c r="C1293" t="s">
        <v>2744</v>
      </c>
      <c r="D1293" s="104" t="s">
        <v>2745</v>
      </c>
      <c r="E1293" s="122">
        <v>43180</v>
      </c>
      <c r="F1293" t="s">
        <v>2316</v>
      </c>
      <c r="H1293" t="s">
        <v>6932</v>
      </c>
    </row>
    <row r="1294" spans="1:8">
      <c r="A1294" t="s">
        <v>5441</v>
      </c>
      <c r="B1294" t="s">
        <v>6933</v>
      </c>
      <c r="C1294" t="s">
        <v>2746</v>
      </c>
      <c r="D1294" s="104" t="s">
        <v>2747</v>
      </c>
      <c r="E1294" s="122">
        <v>43180</v>
      </c>
      <c r="F1294" t="s">
        <v>2509</v>
      </c>
      <c r="H1294" t="s">
        <v>6882</v>
      </c>
    </row>
    <row r="1295" spans="1:8">
      <c r="A1295" t="s">
        <v>5441</v>
      </c>
      <c r="B1295" t="s">
        <v>6934</v>
      </c>
      <c r="C1295" t="s">
        <v>2748</v>
      </c>
      <c r="D1295" s="104" t="s">
        <v>2749</v>
      </c>
      <c r="E1295" s="122">
        <v>43180</v>
      </c>
      <c r="F1295" t="s">
        <v>2509</v>
      </c>
      <c r="H1295" t="s">
        <v>6882</v>
      </c>
    </row>
    <row r="1296" spans="1:8">
      <c r="A1296" t="s">
        <v>5441</v>
      </c>
      <c r="B1296" t="s">
        <v>5526</v>
      </c>
      <c r="C1296" t="s">
        <v>2750</v>
      </c>
      <c r="D1296" s="104" t="s">
        <v>443</v>
      </c>
      <c r="E1296" s="122">
        <v>43180</v>
      </c>
      <c r="F1296" t="s">
        <v>2504</v>
      </c>
      <c r="H1296" t="s">
        <v>6882</v>
      </c>
    </row>
    <row r="1297" spans="1:8">
      <c r="A1297" t="s">
        <v>5441</v>
      </c>
      <c r="B1297" t="s">
        <v>6935</v>
      </c>
      <c r="C1297" t="s">
        <v>2751</v>
      </c>
      <c r="D1297" s="104" t="s">
        <v>2752</v>
      </c>
      <c r="E1297" s="122">
        <v>43180</v>
      </c>
      <c r="F1297" t="s">
        <v>2316</v>
      </c>
      <c r="H1297" t="s">
        <v>6882</v>
      </c>
    </row>
    <row r="1298" spans="1:8">
      <c r="A1298" t="s">
        <v>5600</v>
      </c>
      <c r="B1298" t="s">
        <v>6936</v>
      </c>
      <c r="C1298" t="s">
        <v>2753</v>
      </c>
      <c r="D1298" s="104" t="s">
        <v>2754</v>
      </c>
      <c r="E1298" s="122">
        <v>43180</v>
      </c>
      <c r="F1298" t="s">
        <v>2316</v>
      </c>
      <c r="H1298" t="s">
        <v>5683</v>
      </c>
    </row>
    <row r="1299" spans="1:8">
      <c r="A1299" t="s">
        <v>5600</v>
      </c>
      <c r="B1299" t="s">
        <v>6937</v>
      </c>
      <c r="C1299" t="s">
        <v>2755</v>
      </c>
      <c r="D1299" s="104" t="s">
        <v>2756</v>
      </c>
      <c r="E1299" s="122">
        <v>43180</v>
      </c>
      <c r="F1299" t="s">
        <v>2504</v>
      </c>
      <c r="H1299" t="s">
        <v>5683</v>
      </c>
    </row>
    <row r="1300" spans="1:8">
      <c r="A1300" t="s">
        <v>5600</v>
      </c>
      <c r="B1300" t="s">
        <v>6938</v>
      </c>
      <c r="C1300" t="s">
        <v>2757</v>
      </c>
      <c r="D1300" s="104" t="s">
        <v>2758</v>
      </c>
      <c r="E1300" s="122">
        <v>43180</v>
      </c>
      <c r="F1300" t="s">
        <v>2504</v>
      </c>
      <c r="H1300" t="s">
        <v>6508</v>
      </c>
    </row>
    <row r="1301" spans="1:8">
      <c r="A1301" t="s">
        <v>5600</v>
      </c>
      <c r="B1301" t="s">
        <v>6939</v>
      </c>
      <c r="C1301" t="s">
        <v>2759</v>
      </c>
      <c r="D1301" s="104" t="s">
        <v>2760</v>
      </c>
      <c r="E1301" s="122">
        <v>43160</v>
      </c>
      <c r="F1301" t="s">
        <v>203</v>
      </c>
      <c r="H1301" t="s">
        <v>6930</v>
      </c>
    </row>
    <row r="1302" spans="1:8">
      <c r="A1302" t="s">
        <v>5306</v>
      </c>
      <c r="B1302" t="s">
        <v>6940</v>
      </c>
      <c r="C1302" t="s">
        <v>2761</v>
      </c>
      <c r="D1302" s="104" t="s">
        <v>2762</v>
      </c>
      <c r="E1302" s="122">
        <v>43181</v>
      </c>
      <c r="H1302" t="s">
        <v>6923</v>
      </c>
    </row>
    <row r="1303" spans="1:8">
      <c r="A1303" t="s">
        <v>5759</v>
      </c>
      <c r="B1303" t="s">
        <v>6941</v>
      </c>
      <c r="C1303" t="s">
        <v>2763</v>
      </c>
      <c r="D1303" s="104" t="s">
        <v>2764</v>
      </c>
      <c r="E1303" s="122">
        <v>43181</v>
      </c>
      <c r="F1303" t="s">
        <v>2504</v>
      </c>
      <c r="H1303" t="s">
        <v>5781</v>
      </c>
    </row>
    <row r="1304" spans="1:8">
      <c r="A1304" t="s">
        <v>5306</v>
      </c>
      <c r="B1304" t="s">
        <v>6942</v>
      </c>
      <c r="C1304" t="s">
        <v>2765</v>
      </c>
      <c r="D1304" s="104" t="s">
        <v>2766</v>
      </c>
      <c r="E1304" s="122">
        <v>43185</v>
      </c>
      <c r="F1304" t="s">
        <v>107</v>
      </c>
      <c r="H1304" t="s">
        <v>6621</v>
      </c>
    </row>
    <row r="1305" spans="1:8">
      <c r="A1305" t="s">
        <v>5759</v>
      </c>
      <c r="B1305" t="s">
        <v>6943</v>
      </c>
      <c r="C1305" t="s">
        <v>2767</v>
      </c>
      <c r="D1305" s="104" t="s">
        <v>2768</v>
      </c>
      <c r="E1305" s="122">
        <v>43185</v>
      </c>
      <c r="F1305" t="s">
        <v>2504</v>
      </c>
      <c r="H1305" t="s">
        <v>6633</v>
      </c>
    </row>
    <row r="1306" spans="1:8">
      <c r="A1306" t="s">
        <v>5441</v>
      </c>
      <c r="B1306" t="s">
        <v>6944</v>
      </c>
      <c r="C1306" t="s">
        <v>2769</v>
      </c>
      <c r="D1306" s="104" t="s">
        <v>2770</v>
      </c>
      <c r="E1306" s="122">
        <v>43187</v>
      </c>
      <c r="F1306" t="s">
        <v>2504</v>
      </c>
      <c r="H1306" t="s">
        <v>5454</v>
      </c>
    </row>
    <row r="1307" spans="1:8">
      <c r="A1307" t="s">
        <v>5441</v>
      </c>
      <c r="B1307" t="s">
        <v>6945</v>
      </c>
      <c r="C1307" t="s">
        <v>2771</v>
      </c>
      <c r="D1307" s="104" t="s">
        <v>2772</v>
      </c>
      <c r="E1307" s="122">
        <v>43187</v>
      </c>
      <c r="F1307" t="s">
        <v>2504</v>
      </c>
      <c r="H1307" t="s">
        <v>5454</v>
      </c>
    </row>
    <row r="1308" spans="1:8">
      <c r="A1308" t="s">
        <v>5441</v>
      </c>
      <c r="B1308" t="s">
        <v>6946</v>
      </c>
      <c r="C1308" t="s">
        <v>2773</v>
      </c>
      <c r="D1308" s="104" t="s">
        <v>2774</v>
      </c>
      <c r="E1308" s="122">
        <v>43187</v>
      </c>
      <c r="F1308" t="s">
        <v>2504</v>
      </c>
      <c r="H1308" t="s">
        <v>5454</v>
      </c>
    </row>
    <row r="1309" spans="1:8">
      <c r="A1309" t="s">
        <v>5441</v>
      </c>
      <c r="B1309" t="s">
        <v>6947</v>
      </c>
      <c r="C1309" t="s">
        <v>2775</v>
      </c>
      <c r="D1309" s="104" t="s">
        <v>2776</v>
      </c>
      <c r="E1309" s="122">
        <v>43186</v>
      </c>
      <c r="F1309" t="s">
        <v>2504</v>
      </c>
      <c r="H1309" t="s">
        <v>6893</v>
      </c>
    </row>
    <row r="1310" spans="1:8">
      <c r="A1310" t="s">
        <v>5441</v>
      </c>
      <c r="B1310" t="s">
        <v>6948</v>
      </c>
      <c r="C1310" t="s">
        <v>2777</v>
      </c>
      <c r="D1310" s="104" t="s">
        <v>2778</v>
      </c>
      <c r="E1310" s="122">
        <v>43186</v>
      </c>
      <c r="F1310" t="s">
        <v>2504</v>
      </c>
      <c r="H1310" t="s">
        <v>6893</v>
      </c>
    </row>
    <row r="1311" spans="1:8">
      <c r="A1311" t="s">
        <v>5441</v>
      </c>
      <c r="B1311" t="s">
        <v>6949</v>
      </c>
      <c r="C1311" t="s">
        <v>2779</v>
      </c>
      <c r="D1311" s="104" t="s">
        <v>2780</v>
      </c>
      <c r="E1311" s="122">
        <v>43186</v>
      </c>
      <c r="F1311" t="s">
        <v>2504</v>
      </c>
      <c r="H1311" t="s">
        <v>6893</v>
      </c>
    </row>
    <row r="1312" spans="1:8">
      <c r="A1312" t="s">
        <v>5441</v>
      </c>
      <c r="B1312" t="s">
        <v>6950</v>
      </c>
      <c r="C1312" t="s">
        <v>2781</v>
      </c>
      <c r="D1312" s="104" t="s">
        <v>2782</v>
      </c>
      <c r="E1312" s="122">
        <v>43186</v>
      </c>
      <c r="F1312" t="s">
        <v>2504</v>
      </c>
      <c r="H1312" t="s">
        <v>6893</v>
      </c>
    </row>
    <row r="1313" spans="1:8">
      <c r="A1313" t="s">
        <v>5600</v>
      </c>
      <c r="B1313" t="s">
        <v>6951</v>
      </c>
      <c r="C1313" t="s">
        <v>2783</v>
      </c>
      <c r="D1313" s="104" t="s">
        <v>2784</v>
      </c>
      <c r="E1313" s="122">
        <v>43187</v>
      </c>
      <c r="F1313" t="s">
        <v>2316</v>
      </c>
      <c r="H1313" t="s">
        <v>5698</v>
      </c>
    </row>
    <row r="1314" spans="1:8">
      <c r="A1314" t="s">
        <v>5600</v>
      </c>
      <c r="B1314" t="s">
        <v>6952</v>
      </c>
      <c r="C1314" t="s">
        <v>2785</v>
      </c>
      <c r="D1314" s="104" t="s">
        <v>2786</v>
      </c>
      <c r="E1314" s="122">
        <v>43183</v>
      </c>
      <c r="F1314" t="s">
        <v>107</v>
      </c>
      <c r="H1314" t="s">
        <v>6683</v>
      </c>
    </row>
    <row r="1315" spans="1:8">
      <c r="A1315" t="s">
        <v>5887</v>
      </c>
      <c r="B1315" t="s">
        <v>6953</v>
      </c>
      <c r="C1315" t="s">
        <v>2787</v>
      </c>
      <c r="D1315" s="104" t="s">
        <v>2788</v>
      </c>
      <c r="E1315" s="122">
        <v>43192</v>
      </c>
      <c r="F1315" t="s">
        <v>2316</v>
      </c>
      <c r="H1315" t="s">
        <v>5965</v>
      </c>
    </row>
    <row r="1316" spans="1:8">
      <c r="A1316" t="s">
        <v>5759</v>
      </c>
      <c r="B1316" t="s">
        <v>6954</v>
      </c>
      <c r="C1316" t="s">
        <v>2789</v>
      </c>
      <c r="D1316" s="104" t="s">
        <v>2790</v>
      </c>
      <c r="E1316" s="122">
        <v>43192</v>
      </c>
      <c r="F1316" t="s">
        <v>2316</v>
      </c>
      <c r="H1316" t="s">
        <v>5915</v>
      </c>
    </row>
    <row r="1317" spans="1:8">
      <c r="A1317" t="s">
        <v>5887</v>
      </c>
      <c r="B1317" t="s">
        <v>6955</v>
      </c>
      <c r="C1317" t="s">
        <v>2791</v>
      </c>
      <c r="D1317" s="104" t="s">
        <v>2792</v>
      </c>
      <c r="E1317" s="122">
        <v>43192</v>
      </c>
      <c r="F1317" t="s">
        <v>2504</v>
      </c>
      <c r="H1317" t="s">
        <v>6504</v>
      </c>
    </row>
    <row r="1318" spans="1:8">
      <c r="A1318" t="s">
        <v>5887</v>
      </c>
      <c r="B1318" t="s">
        <v>6956</v>
      </c>
      <c r="C1318" t="s">
        <v>2793</v>
      </c>
      <c r="D1318" s="104" t="s">
        <v>2794</v>
      </c>
      <c r="E1318" s="122">
        <v>43192</v>
      </c>
      <c r="F1318" t="s">
        <v>2504</v>
      </c>
      <c r="H1318" t="s">
        <v>5954</v>
      </c>
    </row>
    <row r="1319" spans="1:8">
      <c r="A1319" t="s">
        <v>5887</v>
      </c>
      <c r="B1319" t="s">
        <v>6957</v>
      </c>
      <c r="C1319" t="s">
        <v>2795</v>
      </c>
      <c r="D1319" s="104" t="s">
        <v>2796</v>
      </c>
      <c r="E1319" s="122">
        <v>43192</v>
      </c>
      <c r="F1319" t="s">
        <v>2504</v>
      </c>
      <c r="H1319" t="s">
        <v>4886</v>
      </c>
    </row>
    <row r="1320" spans="1:8">
      <c r="A1320" t="s">
        <v>5887</v>
      </c>
      <c r="B1320" t="s">
        <v>6958</v>
      </c>
      <c r="C1320" t="s">
        <v>2797</v>
      </c>
      <c r="D1320" s="104" t="s">
        <v>2798</v>
      </c>
      <c r="E1320" s="122">
        <v>43192</v>
      </c>
      <c r="F1320" t="s">
        <v>2504</v>
      </c>
      <c r="H1320" t="s">
        <v>6845</v>
      </c>
    </row>
    <row r="1321" spans="1:8">
      <c r="A1321" t="s">
        <v>5759</v>
      </c>
      <c r="B1321" t="s">
        <v>6959</v>
      </c>
      <c r="C1321" t="s">
        <v>2799</v>
      </c>
      <c r="D1321" s="104" t="s">
        <v>2800</v>
      </c>
      <c r="E1321" s="122">
        <v>43192</v>
      </c>
      <c r="F1321" t="s">
        <v>2504</v>
      </c>
      <c r="H1321" t="s">
        <v>1141</v>
      </c>
    </row>
    <row r="1322" spans="1:8">
      <c r="A1322" t="s">
        <v>5887</v>
      </c>
      <c r="B1322" t="s">
        <v>6960</v>
      </c>
      <c r="C1322" t="s">
        <v>2801</v>
      </c>
      <c r="D1322" s="104" t="s">
        <v>2802</v>
      </c>
      <c r="E1322" s="122">
        <v>43192</v>
      </c>
      <c r="F1322" t="s">
        <v>2504</v>
      </c>
      <c r="H1322" t="s">
        <v>6845</v>
      </c>
    </row>
    <row r="1323" spans="1:8">
      <c r="A1323" t="s">
        <v>5759</v>
      </c>
      <c r="B1323" t="s">
        <v>6961</v>
      </c>
      <c r="C1323" t="s">
        <v>2803</v>
      </c>
      <c r="D1323" s="104" t="s">
        <v>2804</v>
      </c>
      <c r="E1323" s="122">
        <v>43192</v>
      </c>
      <c r="F1323" t="s">
        <v>2316</v>
      </c>
      <c r="H1323" t="s">
        <v>6962</v>
      </c>
    </row>
    <row r="1324" spans="1:8">
      <c r="A1324" t="s">
        <v>5759</v>
      </c>
      <c r="B1324" t="s">
        <v>6963</v>
      </c>
      <c r="C1324" t="s">
        <v>2805</v>
      </c>
      <c r="D1324" s="104" t="s">
        <v>2806</v>
      </c>
      <c r="E1324" s="122">
        <v>43192</v>
      </c>
      <c r="F1324" t="s">
        <v>2504</v>
      </c>
      <c r="H1324" t="s">
        <v>6962</v>
      </c>
    </row>
    <row r="1325" spans="1:8">
      <c r="A1325" t="s">
        <v>5759</v>
      </c>
      <c r="B1325" t="s">
        <v>6964</v>
      </c>
      <c r="C1325" t="s">
        <v>2807</v>
      </c>
      <c r="D1325" s="104" t="s">
        <v>2808</v>
      </c>
      <c r="E1325" s="122">
        <v>43192</v>
      </c>
      <c r="F1325" t="s">
        <v>2504</v>
      </c>
      <c r="H1325" t="s">
        <v>6962</v>
      </c>
    </row>
    <row r="1326" spans="1:8">
      <c r="A1326" t="s">
        <v>5887</v>
      </c>
      <c r="B1326" t="s">
        <v>6965</v>
      </c>
      <c r="C1326" t="s">
        <v>2809</v>
      </c>
      <c r="D1326" s="104" t="s">
        <v>1676</v>
      </c>
      <c r="E1326" s="122">
        <v>43192</v>
      </c>
      <c r="F1326" t="s">
        <v>2504</v>
      </c>
      <c r="H1326" t="s">
        <v>6006</v>
      </c>
    </row>
    <row r="1327" spans="1:8">
      <c r="A1327" t="s">
        <v>5887</v>
      </c>
      <c r="B1327" t="s">
        <v>6966</v>
      </c>
      <c r="C1327" t="s">
        <v>2810</v>
      </c>
      <c r="D1327" s="104" t="s">
        <v>2811</v>
      </c>
      <c r="E1327" s="122">
        <v>43192</v>
      </c>
      <c r="F1327" t="s">
        <v>2504</v>
      </c>
      <c r="H1327" t="s">
        <v>6173</v>
      </c>
    </row>
    <row r="1328" spans="1:8">
      <c r="A1328" t="s">
        <v>5759</v>
      </c>
      <c r="B1328" t="s">
        <v>6967</v>
      </c>
      <c r="C1328" t="s">
        <v>2812</v>
      </c>
      <c r="D1328" s="104" t="s">
        <v>2813</v>
      </c>
      <c r="E1328" s="122">
        <v>43192</v>
      </c>
      <c r="F1328" t="s">
        <v>2504</v>
      </c>
      <c r="H1328" t="s">
        <v>6968</v>
      </c>
    </row>
    <row r="1329" spans="1:8">
      <c r="A1329" t="s">
        <v>5759</v>
      </c>
      <c r="B1329" t="s">
        <v>6969</v>
      </c>
      <c r="C1329" t="s">
        <v>2814</v>
      </c>
      <c r="D1329" s="104" t="s">
        <v>2815</v>
      </c>
      <c r="E1329" s="122">
        <v>43192</v>
      </c>
      <c r="F1329" t="s">
        <v>2504</v>
      </c>
      <c r="H1329" t="s">
        <v>6968</v>
      </c>
    </row>
    <row r="1330" spans="1:8">
      <c r="A1330" t="s">
        <v>5759</v>
      </c>
      <c r="B1330" t="s">
        <v>6970</v>
      </c>
      <c r="C1330" t="s">
        <v>2816</v>
      </c>
      <c r="D1330" s="104" t="s">
        <v>2817</v>
      </c>
      <c r="E1330" s="122">
        <v>43192</v>
      </c>
      <c r="F1330" t="s">
        <v>2504</v>
      </c>
      <c r="H1330" t="s">
        <v>6968</v>
      </c>
    </row>
    <row r="1331" spans="1:8">
      <c r="A1331" t="s">
        <v>5759</v>
      </c>
      <c r="B1331" t="s">
        <v>6971</v>
      </c>
      <c r="C1331" t="s">
        <v>2818</v>
      </c>
      <c r="D1331" s="104" t="s">
        <v>2819</v>
      </c>
      <c r="E1331" s="122">
        <v>43191</v>
      </c>
      <c r="F1331" t="s">
        <v>2504</v>
      </c>
      <c r="H1331" t="s">
        <v>5762</v>
      </c>
    </row>
    <row r="1332" spans="1:8">
      <c r="A1332" t="s">
        <v>5600</v>
      </c>
      <c r="B1332" t="s">
        <v>6972</v>
      </c>
      <c r="C1332" t="s">
        <v>2820</v>
      </c>
      <c r="D1332" s="104" t="s">
        <v>2821</v>
      </c>
      <c r="E1332" s="122">
        <v>43192</v>
      </c>
      <c r="F1332" t="s">
        <v>2504</v>
      </c>
      <c r="H1332" t="s">
        <v>6973</v>
      </c>
    </row>
    <row r="1333" spans="1:8">
      <c r="A1333" t="s">
        <v>5600</v>
      </c>
      <c r="B1333" t="s">
        <v>6974</v>
      </c>
      <c r="C1333" t="s">
        <v>2822</v>
      </c>
      <c r="D1333" s="104" t="s">
        <v>2823</v>
      </c>
      <c r="E1333" s="122">
        <v>43192</v>
      </c>
      <c r="F1333" t="s">
        <v>2316</v>
      </c>
      <c r="H1333" t="s">
        <v>6508</v>
      </c>
    </row>
    <row r="1334" spans="1:8">
      <c r="A1334" t="s">
        <v>5600</v>
      </c>
      <c r="B1334" t="s">
        <v>6975</v>
      </c>
      <c r="C1334" t="s">
        <v>2824</v>
      </c>
      <c r="D1334" s="104" t="s">
        <v>2825</v>
      </c>
      <c r="E1334" s="122">
        <v>43192</v>
      </c>
      <c r="F1334" t="s">
        <v>2316</v>
      </c>
      <c r="H1334" t="s">
        <v>6832</v>
      </c>
    </row>
    <row r="1335" spans="1:8">
      <c r="A1335" t="s">
        <v>5600</v>
      </c>
      <c r="B1335" t="s">
        <v>6976</v>
      </c>
      <c r="C1335" t="s">
        <v>2826</v>
      </c>
      <c r="D1335" s="104" t="s">
        <v>2827</v>
      </c>
      <c r="E1335" s="122">
        <v>43192</v>
      </c>
      <c r="F1335" t="s">
        <v>2504</v>
      </c>
      <c r="H1335" t="s">
        <v>6977</v>
      </c>
    </row>
    <row r="1336" spans="1:8">
      <c r="A1336" t="s">
        <v>5600</v>
      </c>
      <c r="B1336" t="s">
        <v>6978</v>
      </c>
      <c r="C1336" t="s">
        <v>2828</v>
      </c>
      <c r="D1336" s="104" t="s">
        <v>2829</v>
      </c>
      <c r="E1336" s="122">
        <v>43192</v>
      </c>
      <c r="F1336" t="s">
        <v>2504</v>
      </c>
      <c r="H1336" t="s">
        <v>6714</v>
      </c>
    </row>
    <row r="1337" spans="1:8">
      <c r="A1337" t="s">
        <v>5600</v>
      </c>
      <c r="B1337" t="s">
        <v>6979</v>
      </c>
      <c r="C1337" t="s">
        <v>2830</v>
      </c>
      <c r="D1337" s="104" t="s">
        <v>2831</v>
      </c>
      <c r="E1337" s="122">
        <v>43192</v>
      </c>
      <c r="F1337" t="s">
        <v>2504</v>
      </c>
      <c r="H1337" t="s">
        <v>5746</v>
      </c>
    </row>
    <row r="1338" spans="1:8">
      <c r="A1338" t="s">
        <v>5441</v>
      </c>
      <c r="B1338" t="s">
        <v>6980</v>
      </c>
      <c r="C1338" t="s">
        <v>2832</v>
      </c>
      <c r="D1338" s="104" t="s">
        <v>2833</v>
      </c>
      <c r="E1338" s="122">
        <v>43192</v>
      </c>
      <c r="F1338" t="s">
        <v>2504</v>
      </c>
      <c r="H1338" t="s">
        <v>6796</v>
      </c>
    </row>
    <row r="1339" spans="1:8">
      <c r="A1339" t="s">
        <v>5441</v>
      </c>
      <c r="B1339" t="s">
        <v>6981</v>
      </c>
      <c r="C1339" t="s">
        <v>2834</v>
      </c>
      <c r="D1339" s="104" t="s">
        <v>2835</v>
      </c>
      <c r="E1339" s="122">
        <v>43194</v>
      </c>
      <c r="F1339" t="s">
        <v>2504</v>
      </c>
      <c r="H1339" t="s">
        <v>6982</v>
      </c>
    </row>
    <row r="1340" spans="1:8">
      <c r="A1340" t="s">
        <v>5441</v>
      </c>
      <c r="B1340" t="s">
        <v>6983</v>
      </c>
      <c r="C1340" t="s">
        <v>2836</v>
      </c>
      <c r="D1340" s="104" t="s">
        <v>2837</v>
      </c>
      <c r="E1340" s="122">
        <v>43192</v>
      </c>
      <c r="F1340" t="s">
        <v>2504</v>
      </c>
      <c r="H1340" t="s">
        <v>6882</v>
      </c>
    </row>
    <row r="1341" spans="1:8">
      <c r="A1341" t="s">
        <v>5441</v>
      </c>
      <c r="B1341" t="s">
        <v>6984</v>
      </c>
      <c r="C1341" t="s">
        <v>2838</v>
      </c>
      <c r="D1341" s="104" t="s">
        <v>2839</v>
      </c>
      <c r="E1341" s="122">
        <v>43192</v>
      </c>
      <c r="F1341" t="s">
        <v>2316</v>
      </c>
      <c r="H1341" t="s">
        <v>6685</v>
      </c>
    </row>
    <row r="1342" spans="1:8">
      <c r="A1342" t="s">
        <v>5441</v>
      </c>
      <c r="B1342" t="s">
        <v>6985</v>
      </c>
      <c r="C1342" t="s">
        <v>2840</v>
      </c>
      <c r="D1342" s="104" t="s">
        <v>2841</v>
      </c>
      <c r="E1342" s="122">
        <v>43192</v>
      </c>
      <c r="F1342" t="s">
        <v>2504</v>
      </c>
      <c r="H1342" t="s">
        <v>6685</v>
      </c>
    </row>
    <row r="1343" spans="1:8">
      <c r="A1343" t="s">
        <v>5441</v>
      </c>
      <c r="B1343" t="s">
        <v>6986</v>
      </c>
      <c r="C1343" t="s">
        <v>2842</v>
      </c>
      <c r="D1343" s="104" t="s">
        <v>2843</v>
      </c>
      <c r="E1343" s="122">
        <v>43192</v>
      </c>
      <c r="F1343" t="s">
        <v>2504</v>
      </c>
      <c r="H1343" t="s">
        <v>6685</v>
      </c>
    </row>
    <row r="1344" spans="1:8">
      <c r="A1344" t="s">
        <v>5441</v>
      </c>
      <c r="B1344" t="s">
        <v>6987</v>
      </c>
      <c r="C1344" t="s">
        <v>2844</v>
      </c>
      <c r="D1344" s="104" t="s">
        <v>2845</v>
      </c>
      <c r="E1344" s="122">
        <v>43192</v>
      </c>
      <c r="F1344" t="s">
        <v>2504</v>
      </c>
      <c r="H1344" t="s">
        <v>6685</v>
      </c>
    </row>
    <row r="1345" spans="1:8">
      <c r="A1345" t="s">
        <v>5306</v>
      </c>
      <c r="B1345" t="s">
        <v>6988</v>
      </c>
      <c r="C1345" t="s">
        <v>2846</v>
      </c>
      <c r="D1345" s="104" t="s">
        <v>2847</v>
      </c>
      <c r="E1345" s="122">
        <v>43192</v>
      </c>
      <c r="F1345" t="s">
        <v>2504</v>
      </c>
      <c r="H1345" t="s">
        <v>6989</v>
      </c>
    </row>
    <row r="1346" spans="1:8">
      <c r="A1346" t="s">
        <v>5306</v>
      </c>
      <c r="B1346" t="s">
        <v>6990</v>
      </c>
      <c r="C1346" t="s">
        <v>2848</v>
      </c>
      <c r="D1346" s="104" t="s">
        <v>2849</v>
      </c>
      <c r="E1346" s="122">
        <v>43192</v>
      </c>
      <c r="F1346" t="s">
        <v>2504</v>
      </c>
      <c r="H1346" t="s">
        <v>6989</v>
      </c>
    </row>
    <row r="1347" spans="1:8">
      <c r="A1347" t="s">
        <v>5306</v>
      </c>
      <c r="B1347" t="s">
        <v>6991</v>
      </c>
      <c r="C1347" t="s">
        <v>2850</v>
      </c>
      <c r="D1347" s="104" t="s">
        <v>2851</v>
      </c>
      <c r="E1347" s="122">
        <v>43192</v>
      </c>
      <c r="F1347" t="s">
        <v>2504</v>
      </c>
      <c r="H1347" t="s">
        <v>6992</v>
      </c>
    </row>
    <row r="1348" spans="1:8">
      <c r="A1348" t="s">
        <v>5306</v>
      </c>
      <c r="B1348" t="s">
        <v>6993</v>
      </c>
      <c r="C1348" t="s">
        <v>2852</v>
      </c>
      <c r="D1348" s="104" t="s">
        <v>2853</v>
      </c>
      <c r="E1348" s="122">
        <v>43192</v>
      </c>
      <c r="F1348" t="s">
        <v>2504</v>
      </c>
      <c r="H1348" t="s">
        <v>6992</v>
      </c>
    </row>
    <row r="1349" spans="1:8">
      <c r="A1349" t="s">
        <v>5306</v>
      </c>
      <c r="B1349" t="s">
        <v>6994</v>
      </c>
      <c r="C1349" t="s">
        <v>2854</v>
      </c>
      <c r="D1349" s="104" t="s">
        <v>2855</v>
      </c>
      <c r="E1349" s="122">
        <v>43192</v>
      </c>
      <c r="F1349" t="s">
        <v>2504</v>
      </c>
      <c r="H1349" t="s">
        <v>6995</v>
      </c>
    </row>
    <row r="1350" spans="1:8">
      <c r="A1350" t="s">
        <v>5759</v>
      </c>
      <c r="B1350" t="s">
        <v>6996</v>
      </c>
      <c r="C1350" t="s">
        <v>2856</v>
      </c>
      <c r="D1350" s="104" t="s">
        <v>2857</v>
      </c>
      <c r="E1350" s="122">
        <v>43194</v>
      </c>
      <c r="F1350" t="s">
        <v>2504</v>
      </c>
      <c r="H1350" t="s">
        <v>6633</v>
      </c>
    </row>
    <row r="1351" spans="1:8">
      <c r="A1351" t="s">
        <v>5441</v>
      </c>
      <c r="B1351" t="s">
        <v>6826</v>
      </c>
      <c r="C1351" t="s">
        <v>2858</v>
      </c>
      <c r="D1351" s="104" t="s">
        <v>2567</v>
      </c>
      <c r="E1351" s="122">
        <v>43192</v>
      </c>
      <c r="F1351" t="s">
        <v>2504</v>
      </c>
      <c r="H1351" t="s">
        <v>6882</v>
      </c>
    </row>
    <row r="1352" spans="1:8">
      <c r="A1352" t="s">
        <v>5306</v>
      </c>
      <c r="B1352" t="s">
        <v>6997</v>
      </c>
      <c r="C1352" t="s">
        <v>2859</v>
      </c>
      <c r="D1352" s="104" t="s">
        <v>2860</v>
      </c>
      <c r="E1352" s="122">
        <v>43192</v>
      </c>
      <c r="F1352" t="s">
        <v>2504</v>
      </c>
      <c r="H1352" t="s">
        <v>5312</v>
      </c>
    </row>
    <row r="1353" spans="1:8">
      <c r="A1353" t="s">
        <v>5306</v>
      </c>
      <c r="B1353" t="s">
        <v>6998</v>
      </c>
      <c r="C1353" t="s">
        <v>2861</v>
      </c>
      <c r="D1353" s="104" t="s">
        <v>2862</v>
      </c>
      <c r="E1353" s="122">
        <v>43192</v>
      </c>
      <c r="F1353" t="s">
        <v>2504</v>
      </c>
      <c r="H1353" t="s">
        <v>5312</v>
      </c>
    </row>
    <row r="1354" spans="1:8">
      <c r="A1354" t="s">
        <v>5306</v>
      </c>
      <c r="B1354" t="s">
        <v>6999</v>
      </c>
      <c r="C1354" t="s">
        <v>2863</v>
      </c>
      <c r="D1354" s="104" t="s">
        <v>2864</v>
      </c>
      <c r="E1354" s="122">
        <v>43192</v>
      </c>
      <c r="F1354" t="s">
        <v>2504</v>
      </c>
      <c r="H1354" t="s">
        <v>5312</v>
      </c>
    </row>
    <row r="1355" spans="1:8">
      <c r="A1355" t="s">
        <v>5441</v>
      </c>
      <c r="B1355" t="s">
        <v>7000</v>
      </c>
      <c r="C1355" t="s">
        <v>2865</v>
      </c>
      <c r="D1355" s="104" t="s">
        <v>2866</v>
      </c>
      <c r="E1355" s="122">
        <v>43194</v>
      </c>
      <c r="F1355" t="s">
        <v>2504</v>
      </c>
      <c r="H1355" t="s">
        <v>6796</v>
      </c>
    </row>
    <row r="1356" spans="1:8">
      <c r="A1356" t="s">
        <v>5441</v>
      </c>
      <c r="B1356" t="s">
        <v>7001</v>
      </c>
      <c r="C1356" t="s">
        <v>2867</v>
      </c>
      <c r="D1356" s="104" t="s">
        <v>2868</v>
      </c>
      <c r="E1356" s="122">
        <v>43192</v>
      </c>
      <c r="F1356" t="s">
        <v>2504</v>
      </c>
      <c r="H1356" t="s">
        <v>6860</v>
      </c>
    </row>
    <row r="1357" spans="1:8">
      <c r="A1357" t="s">
        <v>5441</v>
      </c>
      <c r="B1357" t="s">
        <v>7002</v>
      </c>
      <c r="C1357" t="s">
        <v>2869</v>
      </c>
      <c r="D1357" s="104" t="s">
        <v>1180</v>
      </c>
      <c r="E1357" s="122">
        <v>43192</v>
      </c>
      <c r="F1357" t="s">
        <v>2504</v>
      </c>
      <c r="H1357" t="s">
        <v>6860</v>
      </c>
    </row>
    <row r="1358" spans="1:8">
      <c r="A1358" t="s">
        <v>5441</v>
      </c>
      <c r="B1358" t="s">
        <v>7003</v>
      </c>
      <c r="C1358" t="s">
        <v>2870</v>
      </c>
      <c r="D1358" s="104" t="s">
        <v>1604</v>
      </c>
      <c r="E1358" s="122">
        <v>43192</v>
      </c>
      <c r="F1358" t="s">
        <v>2504</v>
      </c>
      <c r="H1358" t="s">
        <v>6860</v>
      </c>
    </row>
    <row r="1359" spans="1:8">
      <c r="A1359" t="s">
        <v>5441</v>
      </c>
      <c r="B1359" t="s">
        <v>7004</v>
      </c>
      <c r="C1359" t="s">
        <v>2871</v>
      </c>
      <c r="D1359" s="104" t="s">
        <v>2872</v>
      </c>
      <c r="E1359" s="122">
        <v>43192</v>
      </c>
      <c r="F1359" t="s">
        <v>2504</v>
      </c>
      <c r="H1359" t="s">
        <v>6860</v>
      </c>
    </row>
    <row r="1360" spans="1:8">
      <c r="A1360" t="s">
        <v>5441</v>
      </c>
      <c r="B1360" t="s">
        <v>7005</v>
      </c>
      <c r="C1360" t="s">
        <v>2873</v>
      </c>
      <c r="D1360" s="104" t="s">
        <v>2874</v>
      </c>
      <c r="E1360" s="122">
        <v>43192</v>
      </c>
      <c r="F1360" t="s">
        <v>2504</v>
      </c>
      <c r="H1360" t="s">
        <v>6860</v>
      </c>
    </row>
    <row r="1361" spans="1:8">
      <c r="A1361" t="s">
        <v>5887</v>
      </c>
      <c r="B1361" t="s">
        <v>7006</v>
      </c>
      <c r="C1361" t="s">
        <v>2875</v>
      </c>
      <c r="D1361" s="104" t="s">
        <v>2876</v>
      </c>
      <c r="E1361" s="122">
        <v>43194</v>
      </c>
      <c r="F1361" t="s">
        <v>2504</v>
      </c>
      <c r="H1361" t="s">
        <v>5985</v>
      </c>
    </row>
    <row r="1362" spans="1:8">
      <c r="A1362" t="s">
        <v>5306</v>
      </c>
      <c r="B1362" t="s">
        <v>7007</v>
      </c>
      <c r="C1362" t="s">
        <v>2877</v>
      </c>
      <c r="D1362" s="104" t="s">
        <v>2878</v>
      </c>
      <c r="E1362" s="122">
        <v>43195</v>
      </c>
      <c r="F1362" t="s">
        <v>2504</v>
      </c>
      <c r="H1362" t="s">
        <v>6621</v>
      </c>
    </row>
    <row r="1363" spans="1:8">
      <c r="A1363" t="s">
        <v>5306</v>
      </c>
      <c r="B1363" t="s">
        <v>7008</v>
      </c>
      <c r="C1363" t="s">
        <v>2879</v>
      </c>
      <c r="D1363" s="104" t="s">
        <v>2880</v>
      </c>
      <c r="E1363" s="122">
        <v>43196</v>
      </c>
      <c r="F1363" t="s">
        <v>2504</v>
      </c>
      <c r="H1363" t="s">
        <v>6621</v>
      </c>
    </row>
    <row r="1364" spans="1:8">
      <c r="A1364" t="s">
        <v>5306</v>
      </c>
      <c r="B1364" t="s">
        <v>7009</v>
      </c>
      <c r="C1364" t="s">
        <v>2881</v>
      </c>
      <c r="D1364" s="104" t="s">
        <v>2882</v>
      </c>
      <c r="E1364" s="122">
        <v>43197</v>
      </c>
      <c r="F1364" t="s">
        <v>2504</v>
      </c>
      <c r="H1364" t="s">
        <v>6621</v>
      </c>
    </row>
    <row r="1365" spans="1:8">
      <c r="A1365" t="s">
        <v>5306</v>
      </c>
      <c r="B1365" t="s">
        <v>7010</v>
      </c>
      <c r="C1365" t="s">
        <v>2883</v>
      </c>
      <c r="D1365" s="104" t="s">
        <v>2884</v>
      </c>
      <c r="E1365" s="122">
        <v>43198</v>
      </c>
      <c r="F1365" t="s">
        <v>2504</v>
      </c>
      <c r="H1365" t="s">
        <v>7011</v>
      </c>
    </row>
    <row r="1366" spans="1:8">
      <c r="A1366" t="s">
        <v>5306</v>
      </c>
      <c r="B1366" t="s">
        <v>7012</v>
      </c>
      <c r="C1366" t="s">
        <v>2885</v>
      </c>
      <c r="D1366" s="104" t="s">
        <v>2886</v>
      </c>
      <c r="E1366" s="122">
        <v>43199</v>
      </c>
      <c r="F1366" t="s">
        <v>2504</v>
      </c>
      <c r="H1366" t="s">
        <v>6923</v>
      </c>
    </row>
    <row r="1367" spans="1:8">
      <c r="A1367" t="s">
        <v>5306</v>
      </c>
      <c r="B1367" t="s">
        <v>7013</v>
      </c>
      <c r="C1367" t="s">
        <v>2887</v>
      </c>
      <c r="D1367" s="104" t="s">
        <v>2888</v>
      </c>
      <c r="E1367" s="122">
        <v>43191</v>
      </c>
      <c r="F1367" t="s">
        <v>2504</v>
      </c>
      <c r="H1367" t="s">
        <v>6451</v>
      </c>
    </row>
    <row r="1368" spans="1:8">
      <c r="A1368" t="s">
        <v>5306</v>
      </c>
      <c r="B1368" t="s">
        <v>7014</v>
      </c>
      <c r="C1368" t="s">
        <v>2889</v>
      </c>
      <c r="D1368" s="104" t="s">
        <v>2890</v>
      </c>
      <c r="E1368" s="122">
        <v>43191</v>
      </c>
      <c r="F1368" t="s">
        <v>2504</v>
      </c>
      <c r="H1368" t="s">
        <v>6451</v>
      </c>
    </row>
    <row r="1369" spans="1:8">
      <c r="A1369" t="s">
        <v>5306</v>
      </c>
      <c r="B1369" t="s">
        <v>7015</v>
      </c>
      <c r="C1369" t="s">
        <v>2891</v>
      </c>
      <c r="D1369" s="104" t="s">
        <v>2892</v>
      </c>
      <c r="E1369" s="122">
        <v>43191</v>
      </c>
      <c r="F1369" t="s">
        <v>2504</v>
      </c>
      <c r="H1369" t="s">
        <v>6451</v>
      </c>
    </row>
    <row r="1370" spans="1:8">
      <c r="A1370" t="s">
        <v>5306</v>
      </c>
      <c r="B1370" t="s">
        <v>6756</v>
      </c>
      <c r="C1370" t="s">
        <v>2893</v>
      </c>
      <c r="D1370" s="104" t="s">
        <v>2447</v>
      </c>
      <c r="E1370" s="122">
        <v>43191</v>
      </c>
      <c r="F1370" t="s">
        <v>2504</v>
      </c>
      <c r="H1370" t="s">
        <v>6451</v>
      </c>
    </row>
    <row r="1371" spans="1:8">
      <c r="A1371" t="s">
        <v>5306</v>
      </c>
      <c r="B1371" t="s">
        <v>7016</v>
      </c>
      <c r="C1371" t="s">
        <v>2894</v>
      </c>
      <c r="D1371" s="104" t="s">
        <v>2895</v>
      </c>
      <c r="E1371" s="122">
        <v>43192</v>
      </c>
      <c r="F1371" t="s">
        <v>107</v>
      </c>
      <c r="H1371" t="s">
        <v>6923</v>
      </c>
    </row>
    <row r="1372" spans="1:8">
      <c r="A1372" t="s">
        <v>5306</v>
      </c>
      <c r="B1372" t="s">
        <v>7017</v>
      </c>
      <c r="C1372" t="s">
        <v>2896</v>
      </c>
      <c r="D1372" s="104" t="s">
        <v>2897</v>
      </c>
      <c r="E1372" s="122">
        <v>43196</v>
      </c>
      <c r="F1372" t="s">
        <v>2504</v>
      </c>
      <c r="H1372" t="s">
        <v>6348</v>
      </c>
    </row>
    <row r="1373" spans="1:8">
      <c r="A1373" t="s">
        <v>5306</v>
      </c>
      <c r="B1373" t="s">
        <v>7018</v>
      </c>
      <c r="C1373" t="s">
        <v>2898</v>
      </c>
      <c r="D1373" s="104" t="s">
        <v>2899</v>
      </c>
      <c r="E1373" s="122">
        <v>43196</v>
      </c>
      <c r="F1373" t="s">
        <v>2504</v>
      </c>
      <c r="H1373" t="s">
        <v>6348</v>
      </c>
    </row>
    <row r="1374" spans="1:8">
      <c r="A1374" t="s">
        <v>5306</v>
      </c>
      <c r="B1374" t="s">
        <v>7019</v>
      </c>
      <c r="C1374" t="s">
        <v>2900</v>
      </c>
      <c r="D1374" s="104" t="s">
        <v>2901</v>
      </c>
      <c r="E1374" s="122">
        <v>43196</v>
      </c>
      <c r="F1374" t="s">
        <v>2504</v>
      </c>
      <c r="H1374" t="s">
        <v>6923</v>
      </c>
    </row>
    <row r="1375" spans="1:8">
      <c r="A1375" t="s">
        <v>5600</v>
      </c>
      <c r="B1375" t="s">
        <v>6509</v>
      </c>
      <c r="C1375" t="s">
        <v>2902</v>
      </c>
      <c r="D1375" s="104" t="s">
        <v>2002</v>
      </c>
      <c r="E1375" s="122">
        <v>43196</v>
      </c>
      <c r="F1375" t="s">
        <v>2504</v>
      </c>
      <c r="H1375" t="s">
        <v>7020</v>
      </c>
    </row>
    <row r="1376" spans="1:8">
      <c r="A1376" t="s">
        <v>5441</v>
      </c>
      <c r="B1376" t="s">
        <v>6582</v>
      </c>
      <c r="C1376" t="s">
        <v>2903</v>
      </c>
      <c r="D1376" s="104" t="s">
        <v>2134</v>
      </c>
      <c r="E1376" s="122">
        <v>43199</v>
      </c>
      <c r="F1376" t="s">
        <v>2504</v>
      </c>
      <c r="H1376" t="s">
        <v>6860</v>
      </c>
    </row>
    <row r="1377" spans="1:8">
      <c r="A1377" t="s">
        <v>5600</v>
      </c>
      <c r="B1377" t="s">
        <v>7021</v>
      </c>
      <c r="C1377" t="s">
        <v>2904</v>
      </c>
      <c r="D1377" s="104" t="s">
        <v>2905</v>
      </c>
      <c r="E1377" s="122">
        <v>43199</v>
      </c>
      <c r="F1377" t="s">
        <v>2504</v>
      </c>
      <c r="H1377" t="s">
        <v>6977</v>
      </c>
    </row>
    <row r="1378" spans="1:8">
      <c r="A1378" t="s">
        <v>5600</v>
      </c>
      <c r="B1378" t="s">
        <v>7022</v>
      </c>
      <c r="C1378" t="s">
        <v>2906</v>
      </c>
      <c r="D1378" s="104" t="s">
        <v>2907</v>
      </c>
      <c r="E1378" s="122">
        <v>43199</v>
      </c>
      <c r="F1378" t="s">
        <v>2316</v>
      </c>
      <c r="H1378" t="s">
        <v>6714</v>
      </c>
    </row>
    <row r="1379" spans="1:8">
      <c r="A1379" t="s">
        <v>7023</v>
      </c>
      <c r="B1379" t="s">
        <v>7024</v>
      </c>
      <c r="C1379" t="s">
        <v>2908</v>
      </c>
      <c r="D1379" s="104" t="s">
        <v>2909</v>
      </c>
      <c r="E1379" s="122">
        <v>43201</v>
      </c>
      <c r="F1379" t="s">
        <v>2504</v>
      </c>
      <c r="H1379" t="s">
        <v>6893</v>
      </c>
    </row>
    <row r="1380" spans="1:8">
      <c r="A1380" t="s">
        <v>5600</v>
      </c>
      <c r="B1380" t="s">
        <v>7025</v>
      </c>
      <c r="C1380" t="s">
        <v>2910</v>
      </c>
      <c r="D1380" s="104" t="s">
        <v>2911</v>
      </c>
      <c r="E1380" s="122">
        <v>43201</v>
      </c>
      <c r="F1380" t="s">
        <v>2504</v>
      </c>
      <c r="H1380" t="s">
        <v>6508</v>
      </c>
    </row>
    <row r="1381" spans="1:8">
      <c r="A1381" t="s">
        <v>5306</v>
      </c>
      <c r="B1381" t="s">
        <v>7026</v>
      </c>
      <c r="C1381" t="s">
        <v>2912</v>
      </c>
      <c r="D1381" s="104" t="s">
        <v>2913</v>
      </c>
      <c r="E1381" s="122">
        <v>43201</v>
      </c>
      <c r="F1381" t="s">
        <v>2914</v>
      </c>
      <c r="H1381" t="s">
        <v>6923</v>
      </c>
    </row>
    <row r="1382" spans="1:8">
      <c r="A1382" t="s">
        <v>5600</v>
      </c>
      <c r="B1382" t="s">
        <v>7027</v>
      </c>
      <c r="C1382" t="s">
        <v>2915</v>
      </c>
      <c r="D1382" s="104" t="s">
        <v>2916</v>
      </c>
      <c r="E1382" s="122">
        <v>43202</v>
      </c>
      <c r="F1382" t="s">
        <v>2504</v>
      </c>
      <c r="H1382" t="s">
        <v>6508</v>
      </c>
    </row>
    <row r="1383" spans="1:8">
      <c r="A1383" t="s">
        <v>5759</v>
      </c>
      <c r="B1383" t="s">
        <v>7028</v>
      </c>
      <c r="C1383" t="s">
        <v>2917</v>
      </c>
      <c r="D1383" s="104" t="s">
        <v>2918</v>
      </c>
      <c r="E1383" s="122">
        <v>43200</v>
      </c>
      <c r="F1383" t="s">
        <v>2504</v>
      </c>
      <c r="H1383" t="s">
        <v>6633</v>
      </c>
    </row>
    <row r="1384" spans="1:8">
      <c r="A1384" t="s">
        <v>5759</v>
      </c>
      <c r="B1384" t="s">
        <v>7029</v>
      </c>
      <c r="C1384" t="s">
        <v>2919</v>
      </c>
      <c r="D1384" s="104" t="s">
        <v>2920</v>
      </c>
      <c r="E1384" s="122">
        <v>43200</v>
      </c>
      <c r="F1384" t="s">
        <v>2316</v>
      </c>
      <c r="H1384" t="s">
        <v>6401</v>
      </c>
    </row>
    <row r="1385" spans="1:8">
      <c r="A1385" t="s">
        <v>5759</v>
      </c>
      <c r="B1385" t="s">
        <v>7030</v>
      </c>
      <c r="C1385" t="s">
        <v>2921</v>
      </c>
      <c r="D1385" s="104" t="s">
        <v>2922</v>
      </c>
      <c r="E1385" s="122">
        <v>43196</v>
      </c>
      <c r="F1385" t="s">
        <v>2504</v>
      </c>
      <c r="H1385" t="s">
        <v>5947</v>
      </c>
    </row>
    <row r="1386" spans="1:8">
      <c r="A1386" t="s">
        <v>5306</v>
      </c>
      <c r="B1386" t="s">
        <v>7031</v>
      </c>
      <c r="C1386" t="s">
        <v>2923</v>
      </c>
      <c r="D1386" s="104" t="s">
        <v>2924</v>
      </c>
      <c r="E1386" s="122">
        <v>43203</v>
      </c>
      <c r="F1386" t="s">
        <v>2504</v>
      </c>
      <c r="H1386" t="s">
        <v>6573</v>
      </c>
    </row>
    <row r="1387" spans="1:8">
      <c r="A1387" t="s">
        <v>5306</v>
      </c>
      <c r="B1387" t="s">
        <v>7032</v>
      </c>
      <c r="C1387" t="s">
        <v>2925</v>
      </c>
      <c r="D1387" s="104" t="s">
        <v>2926</v>
      </c>
      <c r="E1387" s="122">
        <v>43203</v>
      </c>
      <c r="F1387" t="s">
        <v>2504</v>
      </c>
      <c r="H1387" t="s">
        <v>6573</v>
      </c>
    </row>
    <row r="1388" spans="1:8">
      <c r="A1388" t="s">
        <v>5306</v>
      </c>
      <c r="B1388" t="s">
        <v>7033</v>
      </c>
      <c r="C1388" t="s">
        <v>2927</v>
      </c>
      <c r="D1388" s="104" t="s">
        <v>2928</v>
      </c>
      <c r="E1388" s="122">
        <v>43203</v>
      </c>
      <c r="F1388" t="s">
        <v>2504</v>
      </c>
      <c r="H1388" t="s">
        <v>6196</v>
      </c>
    </row>
    <row r="1389" spans="1:8">
      <c r="A1389" t="s">
        <v>5887</v>
      </c>
      <c r="B1389" t="s">
        <v>7034</v>
      </c>
      <c r="C1389" t="s">
        <v>2929</v>
      </c>
      <c r="D1389" s="104" t="s">
        <v>2930</v>
      </c>
      <c r="E1389" s="122" t="s">
        <v>2931</v>
      </c>
      <c r="F1389" t="s">
        <v>2504</v>
      </c>
      <c r="H1389" t="s">
        <v>7035</v>
      </c>
    </row>
    <row r="1390" spans="1:8">
      <c r="A1390" t="s">
        <v>5887</v>
      </c>
      <c r="B1390" t="s">
        <v>7036</v>
      </c>
      <c r="C1390" t="s">
        <v>2932</v>
      </c>
      <c r="D1390" s="104" t="s">
        <v>425</v>
      </c>
      <c r="E1390" s="122" t="s">
        <v>2931</v>
      </c>
      <c r="F1390" t="s">
        <v>2504</v>
      </c>
      <c r="H1390" t="s">
        <v>7035</v>
      </c>
    </row>
    <row r="1391" spans="1:8">
      <c r="A1391" t="s">
        <v>5887</v>
      </c>
      <c r="B1391" t="s">
        <v>7037</v>
      </c>
      <c r="C1391" t="s">
        <v>2933</v>
      </c>
      <c r="D1391" s="104" t="s">
        <v>2934</v>
      </c>
      <c r="E1391" s="122" t="s">
        <v>2931</v>
      </c>
      <c r="F1391" t="s">
        <v>2504</v>
      </c>
      <c r="H1391" t="s">
        <v>7035</v>
      </c>
    </row>
    <row r="1392" spans="1:8">
      <c r="A1392" t="s">
        <v>5759</v>
      </c>
      <c r="B1392" t="s">
        <v>7038</v>
      </c>
      <c r="C1392" t="s">
        <v>2935</v>
      </c>
      <c r="D1392" s="104" t="s">
        <v>2936</v>
      </c>
      <c r="E1392" s="122">
        <v>43206</v>
      </c>
      <c r="F1392" t="s">
        <v>2504</v>
      </c>
      <c r="H1392" t="s">
        <v>5866</v>
      </c>
    </row>
    <row r="1393" spans="1:8">
      <c r="A1393" t="s">
        <v>5306</v>
      </c>
      <c r="B1393" t="s">
        <v>7039</v>
      </c>
      <c r="C1393" t="s">
        <v>2937</v>
      </c>
      <c r="D1393" s="104" t="s">
        <v>2938</v>
      </c>
      <c r="E1393" s="122">
        <v>43206</v>
      </c>
      <c r="F1393" t="s">
        <v>2504</v>
      </c>
      <c r="H1393" t="s">
        <v>6451</v>
      </c>
    </row>
    <row r="1394" spans="1:8">
      <c r="A1394" t="s">
        <v>5759</v>
      </c>
      <c r="B1394" t="s">
        <v>7040</v>
      </c>
      <c r="C1394" t="s">
        <v>2939</v>
      </c>
      <c r="D1394" s="104" t="s">
        <v>2940</v>
      </c>
      <c r="E1394" s="122">
        <v>43206</v>
      </c>
      <c r="F1394" t="s">
        <v>2504</v>
      </c>
      <c r="H1394" t="s">
        <v>6633</v>
      </c>
    </row>
    <row r="1395" spans="1:8">
      <c r="A1395" t="s">
        <v>5600</v>
      </c>
      <c r="B1395" t="s">
        <v>7041</v>
      </c>
      <c r="C1395" t="s">
        <v>2941</v>
      </c>
      <c r="D1395" s="104" t="s">
        <v>2942</v>
      </c>
      <c r="E1395" s="122">
        <v>43207</v>
      </c>
      <c r="F1395" t="s">
        <v>2504</v>
      </c>
      <c r="H1395" t="s">
        <v>6745</v>
      </c>
    </row>
    <row r="1396" spans="1:8">
      <c r="A1396" t="s">
        <v>5306</v>
      </c>
      <c r="B1396" t="s">
        <v>7042</v>
      </c>
      <c r="C1396" t="s">
        <v>2943</v>
      </c>
      <c r="D1396" s="104" t="s">
        <v>2944</v>
      </c>
      <c r="E1396" s="122">
        <v>43207</v>
      </c>
      <c r="F1396" t="s">
        <v>2316</v>
      </c>
      <c r="H1396" t="s">
        <v>7043</v>
      </c>
    </row>
    <row r="1397" spans="1:8">
      <c r="A1397" t="s">
        <v>5306</v>
      </c>
      <c r="B1397" t="s">
        <v>7044</v>
      </c>
      <c r="C1397" t="s">
        <v>2945</v>
      </c>
      <c r="D1397" s="104" t="s">
        <v>2946</v>
      </c>
      <c r="E1397" s="122">
        <v>43207</v>
      </c>
      <c r="F1397" t="s">
        <v>2316</v>
      </c>
      <c r="H1397" t="s">
        <v>7043</v>
      </c>
    </row>
    <row r="1398" spans="1:8">
      <c r="A1398" t="s">
        <v>7023</v>
      </c>
      <c r="B1398" t="s">
        <v>7045</v>
      </c>
      <c r="C1398" t="s">
        <v>2947</v>
      </c>
      <c r="D1398" s="104" t="s">
        <v>2948</v>
      </c>
      <c r="E1398" s="122">
        <v>43207</v>
      </c>
      <c r="F1398" t="s">
        <v>2504</v>
      </c>
      <c r="H1398" t="s">
        <v>5454</v>
      </c>
    </row>
    <row r="1399" spans="1:8">
      <c r="A1399" t="s">
        <v>5441</v>
      </c>
      <c r="B1399" t="s">
        <v>7046</v>
      </c>
      <c r="C1399" t="s">
        <v>2949</v>
      </c>
      <c r="D1399" s="104" t="s">
        <v>2950</v>
      </c>
      <c r="E1399" s="122">
        <v>43207</v>
      </c>
      <c r="F1399" t="s">
        <v>2504</v>
      </c>
      <c r="H1399" t="s">
        <v>5454</v>
      </c>
    </row>
    <row r="1400" spans="1:8">
      <c r="A1400" t="s">
        <v>5600</v>
      </c>
      <c r="B1400" t="s">
        <v>7047</v>
      </c>
      <c r="C1400" t="s">
        <v>2951</v>
      </c>
      <c r="D1400" s="104" t="s">
        <v>2952</v>
      </c>
      <c r="E1400" s="122">
        <v>43207</v>
      </c>
      <c r="F1400" t="s">
        <v>2504</v>
      </c>
      <c r="H1400" t="s">
        <v>6977</v>
      </c>
    </row>
    <row r="1401" spans="1:8">
      <c r="A1401" t="s">
        <v>5600</v>
      </c>
      <c r="B1401" t="s">
        <v>7048</v>
      </c>
      <c r="C1401" t="s">
        <v>2953</v>
      </c>
      <c r="D1401" s="104" t="s">
        <v>2954</v>
      </c>
      <c r="E1401" s="122">
        <v>43207</v>
      </c>
      <c r="F1401" t="s">
        <v>2504</v>
      </c>
      <c r="H1401" t="s">
        <v>6977</v>
      </c>
    </row>
    <row r="1402" spans="1:8">
      <c r="A1402" t="s">
        <v>5306</v>
      </c>
      <c r="B1402" t="s">
        <v>7049</v>
      </c>
      <c r="C1402" t="s">
        <v>2955</v>
      </c>
      <c r="D1402" s="104" t="s">
        <v>2956</v>
      </c>
      <c r="E1402" s="122">
        <v>43207</v>
      </c>
      <c r="F1402" t="s">
        <v>2504</v>
      </c>
      <c r="H1402" t="s">
        <v>6573</v>
      </c>
    </row>
    <row r="1403" spans="1:8">
      <c r="A1403" t="s">
        <v>5759</v>
      </c>
      <c r="B1403" t="s">
        <v>7040</v>
      </c>
      <c r="C1403" t="s">
        <v>2957</v>
      </c>
      <c r="D1403" s="104" t="s">
        <v>2940</v>
      </c>
      <c r="E1403" s="122">
        <v>43206</v>
      </c>
      <c r="F1403" t="s">
        <v>2504</v>
      </c>
      <c r="H1403" t="s">
        <v>7050</v>
      </c>
    </row>
    <row r="1404" spans="1:8">
      <c r="A1404" t="s">
        <v>5600</v>
      </c>
      <c r="B1404" t="s">
        <v>7051</v>
      </c>
      <c r="C1404" t="s">
        <v>2958</v>
      </c>
      <c r="D1404" s="104" t="s">
        <v>2959</v>
      </c>
      <c r="E1404" s="122">
        <v>43204</v>
      </c>
      <c r="F1404" t="s">
        <v>2316</v>
      </c>
      <c r="H1404" t="s">
        <v>7052</v>
      </c>
    </row>
    <row r="1405" spans="1:8">
      <c r="A1405" t="s">
        <v>7023</v>
      </c>
      <c r="B1405" t="s">
        <v>7053</v>
      </c>
      <c r="C1405" t="s">
        <v>2960</v>
      </c>
      <c r="D1405" s="104" t="s">
        <v>2961</v>
      </c>
      <c r="E1405" s="122">
        <v>43211</v>
      </c>
      <c r="F1405" t="s">
        <v>2504</v>
      </c>
      <c r="H1405" t="s">
        <v>6893</v>
      </c>
    </row>
    <row r="1406" spans="1:8">
      <c r="A1406" t="s">
        <v>5306</v>
      </c>
      <c r="B1406" t="s">
        <v>7054</v>
      </c>
      <c r="C1406" t="s">
        <v>2962</v>
      </c>
      <c r="D1406" s="104" t="s">
        <v>2963</v>
      </c>
      <c r="E1406" s="122">
        <v>43201</v>
      </c>
      <c r="F1406" t="s">
        <v>2509</v>
      </c>
      <c r="H1406" t="s">
        <v>6923</v>
      </c>
    </row>
    <row r="1407" spans="1:8">
      <c r="A1407" t="s">
        <v>5306</v>
      </c>
      <c r="B1407" t="s">
        <v>7055</v>
      </c>
      <c r="C1407" t="s">
        <v>2964</v>
      </c>
      <c r="D1407" s="104" t="s">
        <v>2965</v>
      </c>
      <c r="E1407" s="122">
        <v>43207</v>
      </c>
      <c r="F1407" t="s">
        <v>2504</v>
      </c>
      <c r="H1407" t="s">
        <v>6923</v>
      </c>
    </row>
    <row r="1408" spans="1:8">
      <c r="A1408" t="s">
        <v>5306</v>
      </c>
      <c r="B1408" t="s">
        <v>7056</v>
      </c>
      <c r="C1408" t="s">
        <v>2966</v>
      </c>
      <c r="D1408" s="104" t="s">
        <v>2967</v>
      </c>
      <c r="E1408" s="122">
        <v>43207</v>
      </c>
      <c r="F1408" t="s">
        <v>2504</v>
      </c>
      <c r="H1408" t="s">
        <v>6923</v>
      </c>
    </row>
    <row r="1409" spans="1:8">
      <c r="A1409" t="s">
        <v>58</v>
      </c>
      <c r="B1409" t="s">
        <v>7057</v>
      </c>
      <c r="C1409" t="s">
        <v>47</v>
      </c>
      <c r="D1409" s="104" t="s">
        <v>39</v>
      </c>
      <c r="E1409" s="122">
        <v>43192</v>
      </c>
      <c r="F1409" t="s">
        <v>2504</v>
      </c>
      <c r="H1409" t="s">
        <v>6095</v>
      </c>
    </row>
    <row r="1410" spans="1:8">
      <c r="A1410" t="s">
        <v>5600</v>
      </c>
      <c r="B1410" t="s">
        <v>7058</v>
      </c>
      <c r="C1410" t="s">
        <v>2968</v>
      </c>
      <c r="D1410" s="104" t="s">
        <v>2969</v>
      </c>
      <c r="E1410" s="122">
        <v>43192</v>
      </c>
      <c r="F1410" t="s">
        <v>2504</v>
      </c>
      <c r="H1410" t="s">
        <v>5707</v>
      </c>
    </row>
    <row r="1411" spans="1:8">
      <c r="A1411" t="s">
        <v>5306</v>
      </c>
      <c r="B1411" t="s">
        <v>7059</v>
      </c>
      <c r="C1411" t="s">
        <v>2970</v>
      </c>
      <c r="D1411" s="104" t="s">
        <v>2971</v>
      </c>
      <c r="E1411" s="122">
        <v>43211</v>
      </c>
      <c r="F1411" t="s">
        <v>2504</v>
      </c>
      <c r="H1411" t="s">
        <v>7060</v>
      </c>
    </row>
    <row r="1412" spans="1:8">
      <c r="A1412" t="s">
        <v>5759</v>
      </c>
      <c r="B1412" t="s">
        <v>7061</v>
      </c>
      <c r="C1412" t="s">
        <v>2972</v>
      </c>
      <c r="D1412" s="104" t="s">
        <v>2973</v>
      </c>
      <c r="E1412" s="122">
        <v>43211</v>
      </c>
      <c r="F1412" t="s">
        <v>2504</v>
      </c>
      <c r="H1412" t="s">
        <v>5934</v>
      </c>
    </row>
    <row r="1413" spans="1:8">
      <c r="A1413" t="s">
        <v>5441</v>
      </c>
      <c r="B1413" t="s">
        <v>7062</v>
      </c>
      <c r="C1413" t="s">
        <v>2974</v>
      </c>
      <c r="D1413" s="104" t="s">
        <v>2975</v>
      </c>
      <c r="E1413" s="122">
        <v>43214</v>
      </c>
      <c r="F1413" t="s">
        <v>2504</v>
      </c>
      <c r="H1413" t="s">
        <v>5461</v>
      </c>
    </row>
    <row r="1414" spans="1:8">
      <c r="A1414" t="s">
        <v>5600</v>
      </c>
      <c r="B1414" t="s">
        <v>7063</v>
      </c>
      <c r="C1414" t="s">
        <v>2976</v>
      </c>
      <c r="D1414" s="104" t="s">
        <v>2977</v>
      </c>
      <c r="E1414" s="122">
        <v>43211</v>
      </c>
      <c r="F1414" t="s">
        <v>2504</v>
      </c>
      <c r="H1414" t="s">
        <v>5711</v>
      </c>
    </row>
    <row r="1415" spans="1:8">
      <c r="A1415" t="s">
        <v>5306</v>
      </c>
      <c r="B1415" t="s">
        <v>7064</v>
      </c>
      <c r="C1415" t="s">
        <v>2978</v>
      </c>
      <c r="D1415" s="104" t="s">
        <v>2979</v>
      </c>
      <c r="E1415" s="122">
        <v>43214</v>
      </c>
      <c r="F1415" t="s">
        <v>2504</v>
      </c>
      <c r="H1415" t="s">
        <v>6923</v>
      </c>
    </row>
    <row r="1416" spans="1:8">
      <c r="A1416" t="s">
        <v>5306</v>
      </c>
      <c r="B1416" t="s">
        <v>7065</v>
      </c>
      <c r="C1416" t="s">
        <v>2980</v>
      </c>
      <c r="D1416" s="104" t="s">
        <v>2981</v>
      </c>
      <c r="E1416" s="122">
        <v>43214</v>
      </c>
      <c r="F1416" t="s">
        <v>2509</v>
      </c>
      <c r="H1416" t="s">
        <v>6923</v>
      </c>
    </row>
    <row r="1417" spans="1:8">
      <c r="A1417" t="s">
        <v>5306</v>
      </c>
      <c r="B1417" t="s">
        <v>7066</v>
      </c>
      <c r="C1417" t="s">
        <v>2982</v>
      </c>
      <c r="D1417" s="104" t="s">
        <v>2983</v>
      </c>
      <c r="E1417" s="122">
        <v>43227</v>
      </c>
      <c r="F1417" t="s">
        <v>2504</v>
      </c>
      <c r="H1417" t="s">
        <v>6196</v>
      </c>
    </row>
    <row r="1418" spans="1:8">
      <c r="A1418" t="s">
        <v>5306</v>
      </c>
      <c r="B1418" t="s">
        <v>7067</v>
      </c>
      <c r="C1418" t="s">
        <v>2984</v>
      </c>
      <c r="D1418" s="104" t="s">
        <v>2985</v>
      </c>
      <c r="E1418" s="122">
        <v>43227</v>
      </c>
      <c r="F1418" t="s">
        <v>2504</v>
      </c>
      <c r="H1418" t="s">
        <v>6196</v>
      </c>
    </row>
    <row r="1419" spans="1:8">
      <c r="A1419" t="s">
        <v>5306</v>
      </c>
      <c r="B1419" t="s">
        <v>7068</v>
      </c>
      <c r="C1419" t="s">
        <v>2986</v>
      </c>
      <c r="D1419" s="104" t="s">
        <v>2987</v>
      </c>
      <c r="E1419" s="122">
        <v>43216</v>
      </c>
      <c r="F1419" t="s">
        <v>2504</v>
      </c>
      <c r="H1419" t="s">
        <v>6923</v>
      </c>
    </row>
    <row r="1420" spans="1:8">
      <c r="A1420" t="s">
        <v>5887</v>
      </c>
      <c r="B1420" t="s">
        <v>7069</v>
      </c>
      <c r="C1420" t="s">
        <v>2988</v>
      </c>
      <c r="D1420" s="104" t="s">
        <v>2989</v>
      </c>
      <c r="E1420" s="122" t="s">
        <v>2990</v>
      </c>
      <c r="F1420" t="s">
        <v>2504</v>
      </c>
      <c r="H1420" t="s">
        <v>6381</v>
      </c>
    </row>
    <row r="1421" spans="1:8">
      <c r="A1421" t="s">
        <v>5887</v>
      </c>
      <c r="B1421" t="s">
        <v>7070</v>
      </c>
      <c r="C1421" t="s">
        <v>2991</v>
      </c>
      <c r="D1421" s="104" t="s">
        <v>2992</v>
      </c>
      <c r="E1421" s="122" t="s">
        <v>2990</v>
      </c>
      <c r="F1421" t="s">
        <v>2504</v>
      </c>
      <c r="H1421" t="s">
        <v>7071</v>
      </c>
    </row>
    <row r="1422" spans="1:8">
      <c r="A1422" t="s">
        <v>5887</v>
      </c>
      <c r="B1422" t="s">
        <v>7072</v>
      </c>
      <c r="C1422" t="s">
        <v>2993</v>
      </c>
      <c r="D1422" s="104" t="s">
        <v>2994</v>
      </c>
      <c r="E1422" s="122" t="s">
        <v>2990</v>
      </c>
      <c r="F1422" t="s">
        <v>2504</v>
      </c>
      <c r="H1422" t="s">
        <v>6078</v>
      </c>
    </row>
    <row r="1423" spans="1:8">
      <c r="A1423" t="s">
        <v>5759</v>
      </c>
      <c r="B1423" t="s">
        <v>7073</v>
      </c>
      <c r="C1423" t="s">
        <v>2995</v>
      </c>
      <c r="D1423" s="104" t="s">
        <v>2996</v>
      </c>
      <c r="E1423" s="122" t="s">
        <v>2990</v>
      </c>
      <c r="F1423" t="s">
        <v>2316</v>
      </c>
      <c r="H1423" t="s">
        <v>5797</v>
      </c>
    </row>
    <row r="1424" spans="1:8">
      <c r="A1424" t="s">
        <v>5759</v>
      </c>
      <c r="B1424" t="s">
        <v>7074</v>
      </c>
      <c r="C1424" t="s">
        <v>2997</v>
      </c>
      <c r="D1424" s="104" t="s">
        <v>2998</v>
      </c>
      <c r="E1424" s="122" t="s">
        <v>2999</v>
      </c>
      <c r="F1424" t="s">
        <v>2504</v>
      </c>
      <c r="H1424" t="s">
        <v>7075</v>
      </c>
    </row>
    <row r="1425" spans="1:8">
      <c r="A1425" t="s">
        <v>5759</v>
      </c>
      <c r="B1425" t="s">
        <v>7076</v>
      </c>
      <c r="C1425" t="s">
        <v>3000</v>
      </c>
      <c r="D1425" s="104" t="s">
        <v>3001</v>
      </c>
      <c r="E1425" s="122" t="s">
        <v>2999</v>
      </c>
      <c r="F1425" t="s">
        <v>2504</v>
      </c>
      <c r="H1425" t="s">
        <v>3301</v>
      </c>
    </row>
    <row r="1426" spans="1:8">
      <c r="A1426" t="s">
        <v>5759</v>
      </c>
      <c r="B1426" t="s">
        <v>7077</v>
      </c>
      <c r="C1426" t="s">
        <v>3002</v>
      </c>
      <c r="D1426" s="104" t="s">
        <v>3003</v>
      </c>
      <c r="E1426" s="122" t="s">
        <v>2999</v>
      </c>
      <c r="F1426" t="s">
        <v>2504</v>
      </c>
      <c r="H1426" t="s">
        <v>3301</v>
      </c>
    </row>
    <row r="1427" spans="1:8">
      <c r="A1427" t="s">
        <v>5759</v>
      </c>
      <c r="B1427" t="s">
        <v>7078</v>
      </c>
      <c r="C1427" t="s">
        <v>3004</v>
      </c>
      <c r="D1427" s="104" t="s">
        <v>3005</v>
      </c>
      <c r="E1427" s="122" t="s">
        <v>2999</v>
      </c>
      <c r="F1427" t="s">
        <v>2504</v>
      </c>
      <c r="H1427" t="s">
        <v>6815</v>
      </c>
    </row>
    <row r="1428" spans="1:8">
      <c r="A1428" t="s">
        <v>5600</v>
      </c>
      <c r="B1428" t="s">
        <v>7079</v>
      </c>
      <c r="C1428" t="s">
        <v>3006</v>
      </c>
      <c r="D1428" s="104" t="s">
        <v>3007</v>
      </c>
      <c r="E1428" s="122" t="s">
        <v>2999</v>
      </c>
      <c r="F1428" t="s">
        <v>2504</v>
      </c>
      <c r="H1428" t="s">
        <v>6973</v>
      </c>
    </row>
    <row r="1429" spans="1:8">
      <c r="A1429" t="s">
        <v>5600</v>
      </c>
      <c r="B1429" t="s">
        <v>7080</v>
      </c>
      <c r="C1429" t="s">
        <v>3008</v>
      </c>
      <c r="D1429" s="104" t="s">
        <v>2047</v>
      </c>
      <c r="E1429" s="122" t="s">
        <v>2999</v>
      </c>
      <c r="F1429" t="s">
        <v>2504</v>
      </c>
      <c r="H1429" t="s">
        <v>6973</v>
      </c>
    </row>
    <row r="1430" spans="1:8">
      <c r="A1430" t="s">
        <v>5600</v>
      </c>
      <c r="B1430" t="s">
        <v>7081</v>
      </c>
      <c r="C1430" t="s">
        <v>3009</v>
      </c>
      <c r="D1430" s="104" t="s">
        <v>3010</v>
      </c>
      <c r="E1430" s="122" t="s">
        <v>2999</v>
      </c>
      <c r="F1430" t="s">
        <v>2504</v>
      </c>
      <c r="H1430" t="s">
        <v>7082</v>
      </c>
    </row>
    <row r="1431" spans="1:8">
      <c r="A1431" t="s">
        <v>5600</v>
      </c>
      <c r="B1431" t="s">
        <v>7083</v>
      </c>
      <c r="C1431" t="s">
        <v>3011</v>
      </c>
      <c r="D1431" s="104" t="s">
        <v>3012</v>
      </c>
      <c r="E1431" s="122" t="s">
        <v>2999</v>
      </c>
      <c r="F1431" t="s">
        <v>2504</v>
      </c>
      <c r="H1431" t="s">
        <v>7084</v>
      </c>
    </row>
    <row r="1432" spans="1:8">
      <c r="A1432" t="s">
        <v>5600</v>
      </c>
      <c r="B1432" t="s">
        <v>7085</v>
      </c>
      <c r="C1432" t="s">
        <v>3013</v>
      </c>
      <c r="D1432" s="104" t="s">
        <v>3014</v>
      </c>
      <c r="E1432" s="122" t="s">
        <v>2999</v>
      </c>
      <c r="F1432" t="s">
        <v>2316</v>
      </c>
      <c r="H1432" t="s">
        <v>6817</v>
      </c>
    </row>
    <row r="1433" spans="1:8">
      <c r="A1433" t="s">
        <v>5306</v>
      </c>
      <c r="B1433" t="s">
        <v>7086</v>
      </c>
      <c r="C1433" t="s">
        <v>3015</v>
      </c>
      <c r="D1433" s="104" t="s">
        <v>3016</v>
      </c>
      <c r="E1433" s="122" t="s">
        <v>2999</v>
      </c>
      <c r="F1433" t="s">
        <v>2504</v>
      </c>
      <c r="H1433" t="s">
        <v>6464</v>
      </c>
    </row>
    <row r="1434" spans="1:8">
      <c r="A1434" t="s">
        <v>5306</v>
      </c>
      <c r="B1434" t="s">
        <v>7087</v>
      </c>
      <c r="C1434" t="s">
        <v>3017</v>
      </c>
      <c r="D1434" s="104" t="s">
        <v>3018</v>
      </c>
      <c r="E1434" s="122" t="s">
        <v>2999</v>
      </c>
      <c r="F1434" t="s">
        <v>2504</v>
      </c>
      <c r="H1434" t="s">
        <v>6464</v>
      </c>
    </row>
    <row r="1435" spans="1:8">
      <c r="A1435" t="s">
        <v>5441</v>
      </c>
      <c r="B1435" t="s">
        <v>7088</v>
      </c>
      <c r="C1435" t="s">
        <v>3019</v>
      </c>
      <c r="D1435" s="104" t="s">
        <v>3020</v>
      </c>
      <c r="E1435" s="122" t="s">
        <v>2999</v>
      </c>
      <c r="F1435" t="s">
        <v>2504</v>
      </c>
      <c r="H1435" t="s">
        <v>5454</v>
      </c>
    </row>
    <row r="1436" spans="1:8">
      <c r="A1436" t="s">
        <v>5441</v>
      </c>
      <c r="B1436" t="s">
        <v>7089</v>
      </c>
      <c r="C1436" t="s">
        <v>3021</v>
      </c>
      <c r="D1436" s="104" t="s">
        <v>3022</v>
      </c>
      <c r="E1436" s="122" t="s">
        <v>2999</v>
      </c>
      <c r="F1436" t="s">
        <v>2504</v>
      </c>
      <c r="H1436" t="s">
        <v>7090</v>
      </c>
    </row>
    <row r="1437" spans="1:8">
      <c r="A1437" t="s">
        <v>5441</v>
      </c>
      <c r="B1437" t="s">
        <v>7091</v>
      </c>
      <c r="C1437" t="s">
        <v>3023</v>
      </c>
      <c r="D1437" s="104" t="s">
        <v>3024</v>
      </c>
      <c r="E1437" s="122" t="s">
        <v>2999</v>
      </c>
      <c r="F1437" t="s">
        <v>2316</v>
      </c>
      <c r="H1437" t="s">
        <v>7090</v>
      </c>
    </row>
    <row r="1438" spans="1:8">
      <c r="A1438" t="s">
        <v>5441</v>
      </c>
      <c r="B1438" t="s">
        <v>7092</v>
      </c>
      <c r="C1438" t="s">
        <v>3025</v>
      </c>
      <c r="D1438" s="104" t="s">
        <v>3026</v>
      </c>
      <c r="E1438" s="122" t="s">
        <v>2999</v>
      </c>
      <c r="F1438" t="s">
        <v>2504</v>
      </c>
      <c r="H1438" t="s">
        <v>7090</v>
      </c>
    </row>
    <row r="1439" spans="1:8">
      <c r="A1439" t="s">
        <v>5441</v>
      </c>
      <c r="B1439" t="s">
        <v>7093</v>
      </c>
      <c r="C1439" t="s">
        <v>3027</v>
      </c>
      <c r="D1439" s="104" t="s">
        <v>3028</v>
      </c>
      <c r="E1439" s="122" t="s">
        <v>2999</v>
      </c>
      <c r="F1439" t="s">
        <v>2504</v>
      </c>
      <c r="H1439" t="s">
        <v>7094</v>
      </c>
    </row>
    <row r="1440" spans="1:8">
      <c r="A1440" t="s">
        <v>5441</v>
      </c>
      <c r="B1440" t="s">
        <v>7095</v>
      </c>
      <c r="C1440" t="s">
        <v>3029</v>
      </c>
      <c r="D1440" s="104" t="s">
        <v>3030</v>
      </c>
      <c r="E1440" s="122" t="s">
        <v>2999</v>
      </c>
      <c r="F1440" t="s">
        <v>2504</v>
      </c>
      <c r="H1440" t="s">
        <v>7094</v>
      </c>
    </row>
    <row r="1441" spans="1:8">
      <c r="A1441" t="s">
        <v>5306</v>
      </c>
      <c r="B1441" t="s">
        <v>7096</v>
      </c>
      <c r="C1441" t="s">
        <v>3031</v>
      </c>
      <c r="D1441" s="104" t="s">
        <v>3032</v>
      </c>
      <c r="E1441" s="122" t="s">
        <v>3033</v>
      </c>
      <c r="F1441" t="s">
        <v>2316</v>
      </c>
      <c r="H1441" t="s">
        <v>5346</v>
      </c>
    </row>
    <row r="1442" spans="1:8">
      <c r="A1442" t="s">
        <v>5600</v>
      </c>
      <c r="B1442" t="s">
        <v>7097</v>
      </c>
      <c r="C1442" t="s">
        <v>3034</v>
      </c>
      <c r="D1442" s="104" t="s">
        <v>3035</v>
      </c>
      <c r="E1442" s="122">
        <v>43227</v>
      </c>
      <c r="F1442" t="s">
        <v>2504</v>
      </c>
      <c r="H1442" t="s">
        <v>6683</v>
      </c>
    </row>
    <row r="1443" spans="1:8">
      <c r="A1443" t="s">
        <v>5887</v>
      </c>
      <c r="B1443" t="s">
        <v>7098</v>
      </c>
      <c r="C1443" t="s">
        <v>3036</v>
      </c>
      <c r="D1443" s="104" t="s">
        <v>3037</v>
      </c>
      <c r="E1443" s="122" t="s">
        <v>3038</v>
      </c>
      <c r="F1443" t="s">
        <v>2316</v>
      </c>
      <c r="H1443" t="s">
        <v>5954</v>
      </c>
    </row>
    <row r="1444" spans="1:8">
      <c r="A1444" t="s">
        <v>5887</v>
      </c>
      <c r="B1444" t="s">
        <v>7099</v>
      </c>
      <c r="C1444" t="s">
        <v>3039</v>
      </c>
      <c r="D1444" s="104" t="s">
        <v>3040</v>
      </c>
      <c r="E1444" s="122" t="s">
        <v>3038</v>
      </c>
      <c r="F1444" t="s">
        <v>2504</v>
      </c>
      <c r="H1444" t="s">
        <v>5892</v>
      </c>
    </row>
    <row r="1445" spans="1:8">
      <c r="A1445" t="s">
        <v>5887</v>
      </c>
      <c r="B1445" t="s">
        <v>7100</v>
      </c>
      <c r="C1445" t="s">
        <v>3041</v>
      </c>
      <c r="D1445" s="104" t="s">
        <v>3042</v>
      </c>
      <c r="E1445" s="122" t="s">
        <v>3038</v>
      </c>
      <c r="F1445" t="s">
        <v>2504</v>
      </c>
      <c r="H1445" t="s">
        <v>5892</v>
      </c>
    </row>
    <row r="1446" spans="1:8">
      <c r="A1446" t="s">
        <v>5600</v>
      </c>
      <c r="B1446" t="s">
        <v>7101</v>
      </c>
      <c r="C1446" t="s">
        <v>3043</v>
      </c>
      <c r="D1446" s="104" t="s">
        <v>3044</v>
      </c>
      <c r="E1446" s="122">
        <v>43227</v>
      </c>
      <c r="F1446" t="s">
        <v>2504</v>
      </c>
      <c r="H1446" t="s">
        <v>7102</v>
      </c>
    </row>
    <row r="1447" spans="1:8">
      <c r="A1447" t="s">
        <v>5600</v>
      </c>
      <c r="B1447" t="s">
        <v>7103</v>
      </c>
      <c r="C1447" t="s">
        <v>3045</v>
      </c>
      <c r="D1447" s="104" t="s">
        <v>3046</v>
      </c>
      <c r="E1447" s="122">
        <v>43227</v>
      </c>
      <c r="F1447" t="s">
        <v>2504</v>
      </c>
      <c r="H1447" t="s">
        <v>6745</v>
      </c>
    </row>
    <row r="1448" spans="1:8">
      <c r="A1448" t="s">
        <v>5441</v>
      </c>
      <c r="B1448" t="s">
        <v>7104</v>
      </c>
      <c r="C1448" t="s">
        <v>3047</v>
      </c>
      <c r="D1448" s="104" t="s">
        <v>3048</v>
      </c>
      <c r="E1448" s="122" t="s">
        <v>3049</v>
      </c>
      <c r="F1448" t="s">
        <v>2316</v>
      </c>
      <c r="H1448" t="s">
        <v>7094</v>
      </c>
    </row>
    <row r="1449" spans="1:8">
      <c r="A1449" t="s">
        <v>5306</v>
      </c>
      <c r="B1449" t="s">
        <v>7105</v>
      </c>
      <c r="C1449" t="s">
        <v>3050</v>
      </c>
      <c r="D1449" s="104" t="s">
        <v>3051</v>
      </c>
      <c r="E1449" s="122" t="s">
        <v>3049</v>
      </c>
      <c r="F1449" t="s">
        <v>2316</v>
      </c>
      <c r="H1449" t="s">
        <v>6573</v>
      </c>
    </row>
    <row r="1450" spans="1:8">
      <c r="A1450" t="s">
        <v>5306</v>
      </c>
      <c r="B1450" t="s">
        <v>7106</v>
      </c>
      <c r="C1450" t="s">
        <v>3052</v>
      </c>
      <c r="D1450" s="104" t="s">
        <v>3053</v>
      </c>
      <c r="E1450" s="122" t="s">
        <v>3049</v>
      </c>
      <c r="F1450" t="s">
        <v>2504</v>
      </c>
      <c r="H1450" t="s">
        <v>6573</v>
      </c>
    </row>
    <row r="1451" spans="1:8">
      <c r="A1451" t="s">
        <v>5306</v>
      </c>
      <c r="B1451" t="s">
        <v>7107</v>
      </c>
      <c r="C1451" t="s">
        <v>3054</v>
      </c>
      <c r="D1451" s="104" t="s">
        <v>3055</v>
      </c>
      <c r="E1451" s="122" t="s">
        <v>3049</v>
      </c>
      <c r="F1451" t="s">
        <v>2504</v>
      </c>
      <c r="H1451" t="s">
        <v>6573</v>
      </c>
    </row>
    <row r="1452" spans="1:8">
      <c r="A1452" t="s">
        <v>5306</v>
      </c>
      <c r="B1452" t="s">
        <v>7108</v>
      </c>
      <c r="C1452" t="s">
        <v>3056</v>
      </c>
      <c r="D1452" s="104" t="s">
        <v>3057</v>
      </c>
      <c r="E1452" s="122" t="s">
        <v>3049</v>
      </c>
      <c r="F1452" t="s">
        <v>2316</v>
      </c>
      <c r="H1452" t="s">
        <v>6923</v>
      </c>
    </row>
    <row r="1453" spans="1:8">
      <c r="A1453" t="s">
        <v>5441</v>
      </c>
      <c r="B1453" t="s">
        <v>7109</v>
      </c>
      <c r="C1453" t="s">
        <v>3058</v>
      </c>
      <c r="D1453" s="104" t="s">
        <v>3059</v>
      </c>
      <c r="E1453" s="122" t="s">
        <v>3060</v>
      </c>
      <c r="F1453" t="s">
        <v>2504</v>
      </c>
      <c r="H1453" t="s">
        <v>7110</v>
      </c>
    </row>
    <row r="1454" spans="1:8">
      <c r="A1454" t="s">
        <v>5759</v>
      </c>
      <c r="B1454" t="s">
        <v>7111</v>
      </c>
      <c r="C1454" t="s">
        <v>3061</v>
      </c>
      <c r="D1454" s="104" t="s">
        <v>2172</v>
      </c>
      <c r="E1454" s="122" t="s">
        <v>3062</v>
      </c>
      <c r="F1454" t="s">
        <v>2504</v>
      </c>
      <c r="H1454" t="s">
        <v>3301</v>
      </c>
    </row>
    <row r="1455" spans="1:8">
      <c r="A1455" t="s">
        <v>5887</v>
      </c>
      <c r="B1455" t="s">
        <v>7112</v>
      </c>
      <c r="C1455" t="s">
        <v>3063</v>
      </c>
      <c r="D1455" s="104" t="s">
        <v>3064</v>
      </c>
      <c r="E1455" s="122" t="s">
        <v>3060</v>
      </c>
      <c r="F1455" t="s">
        <v>2504</v>
      </c>
      <c r="H1455" t="s">
        <v>5892</v>
      </c>
    </row>
    <row r="1456" spans="1:8">
      <c r="A1456" t="s">
        <v>5600</v>
      </c>
      <c r="B1456" t="s">
        <v>6308</v>
      </c>
      <c r="C1456" t="s">
        <v>3065</v>
      </c>
      <c r="D1456" s="104" t="s">
        <v>1670</v>
      </c>
      <c r="E1456" s="122">
        <v>43227</v>
      </c>
      <c r="F1456" t="s">
        <v>2504</v>
      </c>
      <c r="H1456" t="s">
        <v>6977</v>
      </c>
    </row>
    <row r="1457" spans="1:8">
      <c r="A1457" t="s">
        <v>5759</v>
      </c>
      <c r="B1457" t="s">
        <v>7113</v>
      </c>
      <c r="C1457" t="s">
        <v>3066</v>
      </c>
      <c r="D1457" s="104" t="s">
        <v>3067</v>
      </c>
      <c r="E1457" s="122" t="s">
        <v>3060</v>
      </c>
      <c r="F1457" t="s">
        <v>2504</v>
      </c>
      <c r="H1457" t="s">
        <v>1141</v>
      </c>
    </row>
    <row r="1458" spans="1:8">
      <c r="A1458" t="s">
        <v>5600</v>
      </c>
      <c r="B1458" t="s">
        <v>7114</v>
      </c>
      <c r="C1458" t="s">
        <v>3068</v>
      </c>
      <c r="D1458" s="104" t="s">
        <v>3069</v>
      </c>
      <c r="E1458" s="122">
        <v>43230</v>
      </c>
      <c r="F1458" t="s">
        <v>2504</v>
      </c>
      <c r="H1458" t="s">
        <v>7020</v>
      </c>
    </row>
    <row r="1459" spans="1:8">
      <c r="A1459" t="s">
        <v>5600</v>
      </c>
      <c r="B1459" t="s">
        <v>7115</v>
      </c>
      <c r="C1459" t="s">
        <v>3070</v>
      </c>
      <c r="D1459" s="104" t="s">
        <v>3071</v>
      </c>
      <c r="E1459" s="122">
        <v>43230</v>
      </c>
      <c r="F1459" t="s">
        <v>2504</v>
      </c>
      <c r="H1459" t="s">
        <v>7020</v>
      </c>
    </row>
    <row r="1460" spans="1:8">
      <c r="A1460" t="s">
        <v>5306</v>
      </c>
      <c r="B1460" t="s">
        <v>7116</v>
      </c>
      <c r="C1460" t="s">
        <v>3072</v>
      </c>
      <c r="D1460" s="104" t="s">
        <v>3073</v>
      </c>
      <c r="E1460" s="122">
        <v>43231</v>
      </c>
      <c r="F1460" t="s">
        <v>2504</v>
      </c>
      <c r="H1460" t="s">
        <v>7117</v>
      </c>
    </row>
    <row r="1461" spans="1:8">
      <c r="A1461" t="s">
        <v>5306</v>
      </c>
      <c r="B1461" t="s">
        <v>7118</v>
      </c>
      <c r="C1461" t="s">
        <v>3074</v>
      </c>
      <c r="D1461" s="104" t="s">
        <v>3075</v>
      </c>
      <c r="E1461" s="122">
        <v>43231</v>
      </c>
      <c r="F1461" t="s">
        <v>2504</v>
      </c>
      <c r="H1461" t="s">
        <v>7117</v>
      </c>
    </row>
    <row r="1462" spans="1:8">
      <c r="A1462" t="s">
        <v>5306</v>
      </c>
      <c r="B1462" t="s">
        <v>7119</v>
      </c>
      <c r="C1462" t="s">
        <v>3076</v>
      </c>
      <c r="D1462" s="104" t="s">
        <v>3077</v>
      </c>
      <c r="E1462" s="122">
        <v>43231</v>
      </c>
      <c r="F1462" t="s">
        <v>2504</v>
      </c>
      <c r="H1462" t="s">
        <v>6580</v>
      </c>
    </row>
    <row r="1463" spans="1:8">
      <c r="A1463" t="s">
        <v>5306</v>
      </c>
      <c r="B1463" t="s">
        <v>5399</v>
      </c>
      <c r="C1463" t="s">
        <v>3078</v>
      </c>
      <c r="D1463" s="104" t="s">
        <v>244</v>
      </c>
      <c r="E1463" s="122">
        <v>43231</v>
      </c>
      <c r="F1463" t="s">
        <v>107</v>
      </c>
      <c r="H1463" t="s">
        <v>7120</v>
      </c>
    </row>
    <row r="1464" spans="1:8">
      <c r="A1464" t="s">
        <v>5600</v>
      </c>
      <c r="B1464" t="s">
        <v>7121</v>
      </c>
      <c r="C1464" t="s">
        <v>3079</v>
      </c>
      <c r="D1464" s="104" t="s">
        <v>3080</v>
      </c>
      <c r="E1464" s="122">
        <v>43231</v>
      </c>
      <c r="F1464" t="s">
        <v>2504</v>
      </c>
      <c r="H1464" t="s">
        <v>6977</v>
      </c>
    </row>
    <row r="1465" spans="1:8">
      <c r="A1465" t="s">
        <v>5600</v>
      </c>
      <c r="B1465" t="s">
        <v>7122</v>
      </c>
      <c r="C1465" t="s">
        <v>3081</v>
      </c>
      <c r="D1465" s="104" t="s">
        <v>3082</v>
      </c>
      <c r="E1465" s="122">
        <v>43225</v>
      </c>
      <c r="F1465" t="s">
        <v>3083</v>
      </c>
      <c r="H1465" t="s">
        <v>7052</v>
      </c>
    </row>
    <row r="1466" spans="1:8">
      <c r="A1466" t="s">
        <v>5600</v>
      </c>
      <c r="B1466" t="s">
        <v>7114</v>
      </c>
      <c r="C1466" t="s">
        <v>3084</v>
      </c>
      <c r="D1466" s="104" t="s">
        <v>3069</v>
      </c>
      <c r="E1466" s="122">
        <v>43228</v>
      </c>
      <c r="F1466" t="s">
        <v>3083</v>
      </c>
      <c r="H1466" t="s">
        <v>6977</v>
      </c>
    </row>
    <row r="1467" spans="1:8">
      <c r="A1467" t="s">
        <v>5600</v>
      </c>
      <c r="B1467" t="s">
        <v>7123</v>
      </c>
      <c r="C1467" t="s">
        <v>3085</v>
      </c>
      <c r="D1467" s="104" t="s">
        <v>3086</v>
      </c>
      <c r="E1467" s="122">
        <v>43228</v>
      </c>
      <c r="F1467" t="s">
        <v>3083</v>
      </c>
      <c r="H1467" t="s">
        <v>5698</v>
      </c>
    </row>
    <row r="1468" spans="1:8">
      <c r="A1468" t="s">
        <v>5306</v>
      </c>
      <c r="B1468" t="s">
        <v>7124</v>
      </c>
      <c r="C1468" t="s">
        <v>3087</v>
      </c>
      <c r="D1468" s="104" t="s">
        <v>3088</v>
      </c>
      <c r="E1468" s="122">
        <v>43231</v>
      </c>
      <c r="H1468" t="s">
        <v>7125</v>
      </c>
    </row>
    <row r="1469" spans="1:8">
      <c r="A1469" t="s">
        <v>5306</v>
      </c>
      <c r="B1469" t="s">
        <v>7126</v>
      </c>
      <c r="C1469" t="s">
        <v>3089</v>
      </c>
      <c r="D1469" s="104" t="s">
        <v>3090</v>
      </c>
      <c r="E1469" s="122">
        <v>43234</v>
      </c>
      <c r="H1469" t="s">
        <v>6573</v>
      </c>
    </row>
    <row r="1470" spans="1:8">
      <c r="A1470" t="s">
        <v>5306</v>
      </c>
      <c r="B1470" t="s">
        <v>7127</v>
      </c>
      <c r="C1470" t="s">
        <v>3091</v>
      </c>
      <c r="D1470" s="104" t="s">
        <v>3092</v>
      </c>
      <c r="E1470" s="122">
        <v>43234</v>
      </c>
      <c r="H1470" t="s">
        <v>6580</v>
      </c>
    </row>
    <row r="1471" spans="1:8">
      <c r="A1471" t="s">
        <v>5306</v>
      </c>
      <c r="B1471" t="s">
        <v>7128</v>
      </c>
      <c r="C1471" t="s">
        <v>3093</v>
      </c>
      <c r="D1471" s="104" t="s">
        <v>3094</v>
      </c>
      <c r="E1471" s="122">
        <v>43234</v>
      </c>
      <c r="H1471" t="s">
        <v>6196</v>
      </c>
    </row>
    <row r="1472" spans="1:8">
      <c r="A1472" t="s">
        <v>5441</v>
      </c>
      <c r="B1472" t="s">
        <v>7129</v>
      </c>
      <c r="C1472" t="s">
        <v>3095</v>
      </c>
      <c r="D1472" s="104" t="s">
        <v>3096</v>
      </c>
      <c r="E1472" s="122">
        <v>43234</v>
      </c>
      <c r="F1472" t="s">
        <v>2504</v>
      </c>
      <c r="H1472" t="s">
        <v>6893</v>
      </c>
    </row>
    <row r="1473" spans="1:8">
      <c r="A1473" t="s">
        <v>5441</v>
      </c>
      <c r="B1473" t="s">
        <v>7130</v>
      </c>
      <c r="C1473" t="s">
        <v>3097</v>
      </c>
      <c r="D1473" s="104" t="s">
        <v>3098</v>
      </c>
      <c r="E1473" s="122">
        <v>43234</v>
      </c>
      <c r="F1473" t="s">
        <v>2504</v>
      </c>
      <c r="H1473" t="s">
        <v>6893</v>
      </c>
    </row>
    <row r="1474" spans="1:8">
      <c r="A1474" t="s">
        <v>5441</v>
      </c>
      <c r="B1474" t="s">
        <v>7131</v>
      </c>
      <c r="C1474" t="s">
        <v>3099</v>
      </c>
      <c r="D1474" s="104" t="s">
        <v>3100</v>
      </c>
      <c r="E1474" s="122">
        <v>43234</v>
      </c>
      <c r="F1474" t="s">
        <v>2504</v>
      </c>
      <c r="H1474" t="s">
        <v>6893</v>
      </c>
    </row>
    <row r="1475" spans="1:8">
      <c r="A1475" t="s">
        <v>5441</v>
      </c>
      <c r="B1475" t="s">
        <v>7132</v>
      </c>
      <c r="C1475" t="s">
        <v>3101</v>
      </c>
      <c r="D1475" s="104" t="s">
        <v>3102</v>
      </c>
      <c r="E1475" s="122">
        <v>43234</v>
      </c>
      <c r="F1475" t="s">
        <v>2504</v>
      </c>
      <c r="H1475" t="s">
        <v>6893</v>
      </c>
    </row>
    <row r="1476" spans="1:8">
      <c r="A1476" t="s">
        <v>5441</v>
      </c>
      <c r="B1476" t="s">
        <v>7133</v>
      </c>
      <c r="C1476" t="s">
        <v>3103</v>
      </c>
      <c r="D1476" s="104" t="s">
        <v>3104</v>
      </c>
      <c r="E1476" s="122">
        <v>43234</v>
      </c>
      <c r="F1476" t="s">
        <v>2504</v>
      </c>
      <c r="H1476" t="s">
        <v>6893</v>
      </c>
    </row>
    <row r="1477" spans="1:8">
      <c r="A1477" t="s">
        <v>5441</v>
      </c>
      <c r="B1477" t="s">
        <v>7134</v>
      </c>
      <c r="C1477" t="s">
        <v>3105</v>
      </c>
      <c r="D1477" s="104" t="s">
        <v>3106</v>
      </c>
      <c r="E1477" s="122">
        <v>43234</v>
      </c>
      <c r="F1477" t="s">
        <v>2504</v>
      </c>
      <c r="H1477" t="s">
        <v>6893</v>
      </c>
    </row>
    <row r="1478" spans="1:8">
      <c r="A1478" t="s">
        <v>5441</v>
      </c>
      <c r="B1478" t="s">
        <v>7135</v>
      </c>
      <c r="C1478" t="s">
        <v>3107</v>
      </c>
      <c r="D1478" s="104" t="s">
        <v>3108</v>
      </c>
      <c r="E1478" s="122">
        <v>43234</v>
      </c>
      <c r="F1478" t="s">
        <v>2504</v>
      </c>
      <c r="H1478" t="s">
        <v>6893</v>
      </c>
    </row>
    <row r="1479" spans="1:8">
      <c r="A1479" t="s">
        <v>5600</v>
      </c>
      <c r="B1479" t="s">
        <v>7136</v>
      </c>
      <c r="C1479" t="s">
        <v>3109</v>
      </c>
      <c r="D1479" s="104" t="s">
        <v>3110</v>
      </c>
      <c r="E1479" s="122">
        <v>43234</v>
      </c>
      <c r="F1479" t="s">
        <v>2504</v>
      </c>
      <c r="H1479" t="s">
        <v>6683</v>
      </c>
    </row>
    <row r="1480" spans="1:8">
      <c r="A1480" t="s">
        <v>5600</v>
      </c>
      <c r="B1480" t="s">
        <v>7137</v>
      </c>
      <c r="C1480" t="s">
        <v>3111</v>
      </c>
      <c r="D1480" s="104" t="s">
        <v>3112</v>
      </c>
      <c r="E1480" s="122">
        <v>43234</v>
      </c>
      <c r="F1480" t="s">
        <v>2316</v>
      </c>
      <c r="H1480" t="s">
        <v>6714</v>
      </c>
    </row>
    <row r="1481" spans="1:8">
      <c r="A1481" t="s">
        <v>5306</v>
      </c>
      <c r="B1481" t="s">
        <v>7138</v>
      </c>
      <c r="C1481" t="s">
        <v>3113</v>
      </c>
      <c r="D1481" s="104" t="s">
        <v>3114</v>
      </c>
      <c r="F1481" t="s">
        <v>2504</v>
      </c>
      <c r="H1481" t="s">
        <v>6573</v>
      </c>
    </row>
    <row r="1482" spans="1:8">
      <c r="A1482" t="s">
        <v>7023</v>
      </c>
      <c r="B1482" t="s">
        <v>7139</v>
      </c>
      <c r="C1482" t="s">
        <v>3115</v>
      </c>
      <c r="D1482" s="104" t="s">
        <v>3116</v>
      </c>
      <c r="E1482" s="122">
        <v>43237</v>
      </c>
      <c r="F1482" t="s">
        <v>2504</v>
      </c>
      <c r="H1482" t="s">
        <v>6893</v>
      </c>
    </row>
    <row r="1483" spans="1:8">
      <c r="A1483" t="s">
        <v>5600</v>
      </c>
      <c r="B1483" t="s">
        <v>7140</v>
      </c>
      <c r="C1483" t="s">
        <v>3117</v>
      </c>
      <c r="D1483" s="104" t="s">
        <v>3118</v>
      </c>
      <c r="E1483" s="122">
        <v>43237</v>
      </c>
      <c r="F1483" t="s">
        <v>2504</v>
      </c>
      <c r="H1483" t="s">
        <v>6977</v>
      </c>
    </row>
    <row r="1484" spans="1:8">
      <c r="A1484" t="s">
        <v>5441</v>
      </c>
      <c r="B1484" t="s">
        <v>7141</v>
      </c>
      <c r="C1484" t="s">
        <v>3119</v>
      </c>
      <c r="D1484" s="104" t="s">
        <v>3120</v>
      </c>
      <c r="E1484" s="122">
        <v>43224</v>
      </c>
      <c r="F1484" t="s">
        <v>107</v>
      </c>
      <c r="H1484" t="s">
        <v>6893</v>
      </c>
    </row>
    <row r="1485" spans="1:8">
      <c r="A1485" t="s">
        <v>5441</v>
      </c>
      <c r="B1485" t="s">
        <v>7142</v>
      </c>
      <c r="C1485" t="s">
        <v>3121</v>
      </c>
      <c r="D1485" s="104" t="s">
        <v>3122</v>
      </c>
      <c r="E1485" s="122">
        <v>43225</v>
      </c>
      <c r="F1485" t="s">
        <v>107</v>
      </c>
      <c r="H1485" t="s">
        <v>6893</v>
      </c>
    </row>
    <row r="1486" spans="1:8">
      <c r="A1486" t="s">
        <v>5759</v>
      </c>
      <c r="B1486" t="s">
        <v>7143</v>
      </c>
      <c r="C1486" t="s">
        <v>3123</v>
      </c>
      <c r="D1486" s="104" t="s">
        <v>3124</v>
      </c>
      <c r="E1486" s="122">
        <v>43234</v>
      </c>
      <c r="F1486" t="s">
        <v>2504</v>
      </c>
      <c r="H1486" t="s">
        <v>7144</v>
      </c>
    </row>
    <row r="1487" spans="1:8">
      <c r="A1487" t="s">
        <v>5306</v>
      </c>
      <c r="B1487" t="s">
        <v>7145</v>
      </c>
      <c r="C1487" t="s">
        <v>3125</v>
      </c>
      <c r="D1487" s="104" t="s">
        <v>3126</v>
      </c>
      <c r="E1487" s="122">
        <v>43238</v>
      </c>
      <c r="F1487" t="s">
        <v>2509</v>
      </c>
      <c r="H1487" t="s">
        <v>6923</v>
      </c>
    </row>
    <row r="1488" spans="1:8">
      <c r="A1488" t="s">
        <v>5306</v>
      </c>
      <c r="B1488" t="s">
        <v>7146</v>
      </c>
      <c r="C1488" t="s">
        <v>3127</v>
      </c>
      <c r="D1488" s="104" t="s">
        <v>3128</v>
      </c>
      <c r="E1488" s="122">
        <v>43238</v>
      </c>
      <c r="F1488" t="s">
        <v>2504</v>
      </c>
      <c r="H1488" t="s">
        <v>6923</v>
      </c>
    </row>
    <row r="1489" spans="1:8">
      <c r="A1489" t="s">
        <v>5306</v>
      </c>
      <c r="B1489" t="s">
        <v>7147</v>
      </c>
      <c r="C1489" t="s">
        <v>3129</v>
      </c>
      <c r="D1489" s="104" t="s">
        <v>3130</v>
      </c>
      <c r="E1489" s="122">
        <v>43238</v>
      </c>
      <c r="F1489" t="s">
        <v>2504</v>
      </c>
      <c r="H1489" t="s">
        <v>6923</v>
      </c>
    </row>
    <row r="1490" spans="1:8">
      <c r="A1490" t="s">
        <v>5600</v>
      </c>
      <c r="B1490" t="s">
        <v>7148</v>
      </c>
      <c r="C1490" t="s">
        <v>3131</v>
      </c>
      <c r="D1490" s="104" t="s">
        <v>3132</v>
      </c>
      <c r="E1490" s="122">
        <v>43238</v>
      </c>
      <c r="F1490" t="s">
        <v>2504</v>
      </c>
      <c r="H1490" t="s">
        <v>6977</v>
      </c>
    </row>
    <row r="1491" spans="1:8">
      <c r="A1491" t="s">
        <v>5306</v>
      </c>
      <c r="B1491" t="s">
        <v>7149</v>
      </c>
      <c r="C1491" t="s">
        <v>3133</v>
      </c>
      <c r="D1491" s="104" t="s">
        <v>3134</v>
      </c>
      <c r="E1491" s="122">
        <v>43241</v>
      </c>
      <c r="F1491" t="s">
        <v>107</v>
      </c>
      <c r="H1491" t="s">
        <v>7043</v>
      </c>
    </row>
    <row r="1492" spans="1:8">
      <c r="A1492" t="s">
        <v>5441</v>
      </c>
      <c r="B1492" t="s">
        <v>5458</v>
      </c>
      <c r="C1492" t="s">
        <v>3135</v>
      </c>
      <c r="D1492" s="104" t="s">
        <v>340</v>
      </c>
      <c r="E1492" s="122">
        <v>43241</v>
      </c>
      <c r="F1492" t="s">
        <v>2504</v>
      </c>
      <c r="H1492" t="s">
        <v>5454</v>
      </c>
    </row>
    <row r="1493" spans="1:8">
      <c r="A1493" t="s">
        <v>5441</v>
      </c>
      <c r="B1493" t="s">
        <v>7150</v>
      </c>
      <c r="C1493" t="s">
        <v>3136</v>
      </c>
      <c r="D1493" s="104" t="s">
        <v>3137</v>
      </c>
      <c r="E1493" s="122">
        <v>43241</v>
      </c>
      <c r="F1493" t="s">
        <v>2504</v>
      </c>
      <c r="H1493" t="s">
        <v>7110</v>
      </c>
    </row>
    <row r="1494" spans="1:8">
      <c r="A1494" t="s">
        <v>5887</v>
      </c>
      <c r="B1494" t="s">
        <v>7151</v>
      </c>
      <c r="C1494" t="s">
        <v>3138</v>
      </c>
      <c r="D1494" s="104" t="s">
        <v>3139</v>
      </c>
      <c r="E1494" s="122" t="s">
        <v>3140</v>
      </c>
      <c r="F1494" t="s">
        <v>2504</v>
      </c>
      <c r="H1494" t="s">
        <v>6845</v>
      </c>
    </row>
    <row r="1495" spans="1:8">
      <c r="A1495" t="s">
        <v>5600</v>
      </c>
      <c r="B1495" t="s">
        <v>7152</v>
      </c>
      <c r="C1495" t="s">
        <v>3141</v>
      </c>
      <c r="D1495" s="104" t="s">
        <v>3142</v>
      </c>
      <c r="E1495" s="122">
        <v>43245</v>
      </c>
      <c r="F1495" t="s">
        <v>2316</v>
      </c>
      <c r="H1495" t="s">
        <v>6977</v>
      </c>
    </row>
    <row r="1496" spans="1:8">
      <c r="A1496" t="s">
        <v>5441</v>
      </c>
      <c r="B1496" t="s">
        <v>7153</v>
      </c>
      <c r="C1496" t="s">
        <v>3143</v>
      </c>
      <c r="D1496" s="104" t="s">
        <v>3144</v>
      </c>
      <c r="E1496" s="122">
        <v>43248</v>
      </c>
      <c r="F1496" t="s">
        <v>2504</v>
      </c>
      <c r="H1496" t="s">
        <v>7094</v>
      </c>
    </row>
    <row r="1497" spans="1:8">
      <c r="A1497" t="s">
        <v>5441</v>
      </c>
      <c r="B1497" t="s">
        <v>7154</v>
      </c>
      <c r="C1497" t="s">
        <v>3145</v>
      </c>
      <c r="D1497" s="104" t="s">
        <v>3146</v>
      </c>
      <c r="E1497" s="122">
        <v>43248</v>
      </c>
      <c r="F1497" t="s">
        <v>2504</v>
      </c>
      <c r="H1497" t="s">
        <v>7094</v>
      </c>
    </row>
    <row r="1498" spans="1:8">
      <c r="A1498" t="s">
        <v>5441</v>
      </c>
      <c r="B1498" t="s">
        <v>7155</v>
      </c>
      <c r="C1498" t="s">
        <v>3147</v>
      </c>
      <c r="D1498" s="104" t="s">
        <v>3148</v>
      </c>
      <c r="E1498" s="122">
        <v>43248</v>
      </c>
      <c r="F1498" t="s">
        <v>2504</v>
      </c>
      <c r="H1498" t="s">
        <v>7094</v>
      </c>
    </row>
    <row r="1499" spans="1:8">
      <c r="A1499" t="s">
        <v>5306</v>
      </c>
      <c r="B1499" t="s">
        <v>7156</v>
      </c>
      <c r="C1499" t="s">
        <v>3149</v>
      </c>
      <c r="D1499" s="104" t="s">
        <v>3150</v>
      </c>
      <c r="E1499" s="122">
        <v>43248</v>
      </c>
      <c r="F1499" t="s">
        <v>2504</v>
      </c>
      <c r="H1499" t="s">
        <v>6923</v>
      </c>
    </row>
    <row r="1500" spans="1:8">
      <c r="A1500" t="s">
        <v>5306</v>
      </c>
      <c r="B1500" t="s">
        <v>7157</v>
      </c>
      <c r="C1500" t="s">
        <v>3151</v>
      </c>
      <c r="D1500" s="104" t="s">
        <v>3152</v>
      </c>
      <c r="E1500" s="122">
        <v>43248</v>
      </c>
      <c r="F1500" t="s">
        <v>2504</v>
      </c>
      <c r="H1500" t="s">
        <v>6923</v>
      </c>
    </row>
    <row r="1501" spans="1:8">
      <c r="A1501" t="s">
        <v>5600</v>
      </c>
      <c r="B1501" t="s">
        <v>7158</v>
      </c>
      <c r="C1501" t="s">
        <v>3153</v>
      </c>
      <c r="D1501" s="104" t="s">
        <v>3154</v>
      </c>
      <c r="E1501" s="122">
        <v>43251</v>
      </c>
      <c r="F1501" t="s">
        <v>2504</v>
      </c>
      <c r="H1501" t="s">
        <v>6977</v>
      </c>
    </row>
    <row r="1502" spans="1:8">
      <c r="A1502" t="s">
        <v>5887</v>
      </c>
      <c r="B1502" t="s">
        <v>7159</v>
      </c>
      <c r="C1502" t="s">
        <v>3155</v>
      </c>
      <c r="D1502" s="104" t="s">
        <v>2305</v>
      </c>
      <c r="E1502" s="122" t="s">
        <v>3156</v>
      </c>
      <c r="F1502" t="s">
        <v>2504</v>
      </c>
      <c r="H1502" t="s">
        <v>7071</v>
      </c>
    </row>
    <row r="1503" spans="1:8">
      <c r="A1503" t="s">
        <v>5887</v>
      </c>
      <c r="B1503" t="s">
        <v>7160</v>
      </c>
      <c r="C1503" t="s">
        <v>3157</v>
      </c>
      <c r="D1503" s="104" t="s">
        <v>3158</v>
      </c>
      <c r="E1503" s="122" t="s">
        <v>3156</v>
      </c>
      <c r="F1503" t="s">
        <v>2504</v>
      </c>
      <c r="H1503" t="s">
        <v>6173</v>
      </c>
    </row>
    <row r="1504" spans="1:8">
      <c r="A1504" t="s">
        <v>5759</v>
      </c>
      <c r="B1504" t="s">
        <v>7161</v>
      </c>
      <c r="C1504" t="s">
        <v>3159</v>
      </c>
      <c r="D1504" s="104" t="s">
        <v>3160</v>
      </c>
      <c r="E1504" s="122" t="s">
        <v>3156</v>
      </c>
      <c r="F1504" t="s">
        <v>2504</v>
      </c>
      <c r="H1504" t="s">
        <v>1141</v>
      </c>
    </row>
    <row r="1505" spans="1:8">
      <c r="A1505" t="s">
        <v>5759</v>
      </c>
      <c r="B1505" t="s">
        <v>7162</v>
      </c>
      <c r="C1505" t="s">
        <v>3161</v>
      </c>
      <c r="D1505" s="104" t="s">
        <v>3162</v>
      </c>
      <c r="E1505" s="122" t="s">
        <v>3156</v>
      </c>
      <c r="F1505" t="s">
        <v>2316</v>
      </c>
      <c r="H1505" t="s">
        <v>5915</v>
      </c>
    </row>
    <row r="1506" spans="1:8">
      <c r="A1506" t="s">
        <v>5306</v>
      </c>
      <c r="B1506" t="s">
        <v>7163</v>
      </c>
      <c r="C1506" t="s">
        <v>3163</v>
      </c>
      <c r="D1506" s="104" t="s">
        <v>3164</v>
      </c>
      <c r="E1506" s="122" t="s">
        <v>3156</v>
      </c>
      <c r="F1506" t="s">
        <v>2504</v>
      </c>
      <c r="H1506" t="s">
        <v>7164</v>
      </c>
    </row>
    <row r="1507" spans="1:8">
      <c r="A1507" t="s">
        <v>5306</v>
      </c>
      <c r="B1507" t="s">
        <v>7165</v>
      </c>
      <c r="C1507" t="s">
        <v>3165</v>
      </c>
      <c r="D1507" s="104" t="s">
        <v>3166</v>
      </c>
      <c r="E1507" s="122" t="s">
        <v>3156</v>
      </c>
      <c r="F1507" t="s">
        <v>2504</v>
      </c>
      <c r="H1507" t="s">
        <v>7164</v>
      </c>
    </row>
    <row r="1508" spans="1:8">
      <c r="A1508" t="s">
        <v>5306</v>
      </c>
      <c r="B1508" t="s">
        <v>7166</v>
      </c>
      <c r="C1508" t="s">
        <v>3167</v>
      </c>
      <c r="D1508" s="104" t="s">
        <v>3168</v>
      </c>
      <c r="E1508" s="122" t="s">
        <v>3156</v>
      </c>
      <c r="F1508" t="s">
        <v>2504</v>
      </c>
      <c r="H1508" t="s">
        <v>7164</v>
      </c>
    </row>
    <row r="1509" spans="1:8">
      <c r="A1509" t="s">
        <v>5600</v>
      </c>
      <c r="B1509" t="s">
        <v>7167</v>
      </c>
      <c r="C1509" t="s">
        <v>3169</v>
      </c>
      <c r="D1509" s="104" t="s">
        <v>3170</v>
      </c>
      <c r="E1509" s="122" t="s">
        <v>3156</v>
      </c>
      <c r="F1509" t="s">
        <v>2504</v>
      </c>
      <c r="H1509" t="s">
        <v>7102</v>
      </c>
    </row>
    <row r="1510" spans="1:8">
      <c r="A1510" t="s">
        <v>5600</v>
      </c>
      <c r="B1510" t="s">
        <v>7168</v>
      </c>
      <c r="C1510" t="s">
        <v>3171</v>
      </c>
      <c r="D1510" s="104" t="s">
        <v>3172</v>
      </c>
      <c r="E1510" s="122" t="s">
        <v>3156</v>
      </c>
      <c r="F1510" t="s">
        <v>2504</v>
      </c>
      <c r="H1510" t="s">
        <v>6683</v>
      </c>
    </row>
    <row r="1511" spans="1:8">
      <c r="A1511" t="s">
        <v>5600</v>
      </c>
      <c r="B1511" t="s">
        <v>7169</v>
      </c>
      <c r="C1511" t="s">
        <v>3173</v>
      </c>
      <c r="D1511" s="104" t="s">
        <v>3174</v>
      </c>
      <c r="E1511" s="122" t="s">
        <v>3156</v>
      </c>
      <c r="F1511" t="s">
        <v>2504</v>
      </c>
      <c r="H1511" t="s">
        <v>6683</v>
      </c>
    </row>
    <row r="1512" spans="1:8">
      <c r="A1512" t="s">
        <v>5441</v>
      </c>
      <c r="B1512" t="s">
        <v>7170</v>
      </c>
      <c r="C1512" t="s">
        <v>3175</v>
      </c>
      <c r="D1512" s="104" t="s">
        <v>3176</v>
      </c>
      <c r="E1512" s="122" t="s">
        <v>3156</v>
      </c>
      <c r="F1512" t="s">
        <v>2316</v>
      </c>
      <c r="H1512" t="s">
        <v>7090</v>
      </c>
    </row>
    <row r="1513" spans="1:8">
      <c r="A1513" t="s">
        <v>5441</v>
      </c>
      <c r="B1513" t="s">
        <v>7171</v>
      </c>
      <c r="C1513" t="s">
        <v>3177</v>
      </c>
      <c r="D1513" s="104" t="s">
        <v>3178</v>
      </c>
      <c r="E1513" s="122" t="s">
        <v>3156</v>
      </c>
      <c r="F1513" t="s">
        <v>2504</v>
      </c>
      <c r="H1513" t="s">
        <v>6882</v>
      </c>
    </row>
    <row r="1514" spans="1:8">
      <c r="A1514" t="s">
        <v>5600</v>
      </c>
      <c r="B1514" t="s">
        <v>7172</v>
      </c>
      <c r="C1514" t="s">
        <v>3179</v>
      </c>
      <c r="D1514" s="104" t="s">
        <v>3180</v>
      </c>
      <c r="E1514" s="122">
        <v>43252</v>
      </c>
      <c r="F1514" t="s">
        <v>3181</v>
      </c>
      <c r="H1514" t="s">
        <v>7173</v>
      </c>
    </row>
    <row r="1515" spans="1:8">
      <c r="A1515" t="s">
        <v>5600</v>
      </c>
      <c r="B1515" t="s">
        <v>7174</v>
      </c>
      <c r="C1515" t="s">
        <v>3182</v>
      </c>
      <c r="D1515" s="104" t="s">
        <v>3183</v>
      </c>
      <c r="E1515" s="122">
        <v>43252</v>
      </c>
      <c r="F1515" t="s">
        <v>3181</v>
      </c>
      <c r="H1515" t="s">
        <v>7173</v>
      </c>
    </row>
    <row r="1516" spans="1:8">
      <c r="A1516" t="s">
        <v>5600</v>
      </c>
      <c r="B1516" t="s">
        <v>7175</v>
      </c>
      <c r="C1516" t="s">
        <v>3184</v>
      </c>
      <c r="D1516" s="104" t="s">
        <v>3185</v>
      </c>
      <c r="E1516" s="122">
        <v>43252</v>
      </c>
      <c r="F1516" t="s">
        <v>2316</v>
      </c>
      <c r="H1516" t="s">
        <v>7173</v>
      </c>
    </row>
    <row r="1517" spans="1:8">
      <c r="A1517" t="s">
        <v>5306</v>
      </c>
      <c r="B1517" t="s">
        <v>7176</v>
      </c>
      <c r="C1517" t="s">
        <v>3186</v>
      </c>
      <c r="D1517" s="104" t="s">
        <v>3187</v>
      </c>
      <c r="E1517" s="122" t="s">
        <v>3156</v>
      </c>
      <c r="F1517" t="s">
        <v>2316</v>
      </c>
      <c r="H1517" t="s">
        <v>6196</v>
      </c>
    </row>
    <row r="1518" spans="1:8">
      <c r="A1518" t="s">
        <v>5441</v>
      </c>
      <c r="B1518" t="s">
        <v>7177</v>
      </c>
      <c r="C1518" t="s">
        <v>3188</v>
      </c>
      <c r="D1518" s="104" t="s">
        <v>3189</v>
      </c>
      <c r="E1518" s="122">
        <v>43244</v>
      </c>
      <c r="F1518" t="s">
        <v>107</v>
      </c>
      <c r="H1518" t="s">
        <v>6882</v>
      </c>
    </row>
    <row r="1519" spans="1:8">
      <c r="A1519" t="s">
        <v>5306</v>
      </c>
      <c r="B1519" t="s">
        <v>7178</v>
      </c>
      <c r="C1519" t="s">
        <v>3190</v>
      </c>
      <c r="D1519" s="104" t="s">
        <v>3191</v>
      </c>
      <c r="E1519" s="122" t="s">
        <v>3156</v>
      </c>
      <c r="F1519" t="s">
        <v>3181</v>
      </c>
      <c r="H1519" t="s">
        <v>7179</v>
      </c>
    </row>
    <row r="1520" spans="1:8">
      <c r="A1520" t="s">
        <v>5441</v>
      </c>
      <c r="B1520" t="s">
        <v>7180</v>
      </c>
      <c r="C1520" t="s">
        <v>3192</v>
      </c>
      <c r="D1520" s="104" t="s">
        <v>3193</v>
      </c>
      <c r="E1520" s="122">
        <v>43255</v>
      </c>
      <c r="F1520" t="s">
        <v>3181</v>
      </c>
      <c r="H1520" t="s">
        <v>5454</v>
      </c>
    </row>
    <row r="1521" spans="1:8">
      <c r="A1521" t="s">
        <v>5441</v>
      </c>
      <c r="B1521" t="s">
        <v>7181</v>
      </c>
      <c r="C1521" t="s">
        <v>3194</v>
      </c>
      <c r="D1521" s="104" t="s">
        <v>3195</v>
      </c>
      <c r="E1521" s="122">
        <v>43255</v>
      </c>
      <c r="F1521" t="s">
        <v>3181</v>
      </c>
      <c r="H1521" t="s">
        <v>6982</v>
      </c>
    </row>
    <row r="1522" spans="1:8">
      <c r="A1522" t="s">
        <v>5887</v>
      </c>
      <c r="B1522" t="s">
        <v>7182</v>
      </c>
      <c r="C1522" t="s">
        <v>3196</v>
      </c>
      <c r="D1522" s="104" t="s">
        <v>3197</v>
      </c>
      <c r="E1522" s="122" t="s">
        <v>3198</v>
      </c>
      <c r="F1522" t="s">
        <v>3181</v>
      </c>
      <c r="H1522" t="s">
        <v>7071</v>
      </c>
    </row>
    <row r="1523" spans="1:8">
      <c r="A1523" t="s">
        <v>5887</v>
      </c>
      <c r="B1523" t="s">
        <v>7183</v>
      </c>
      <c r="C1523" t="s">
        <v>3199</v>
      </c>
      <c r="D1523" s="104" t="s">
        <v>3200</v>
      </c>
      <c r="E1523" s="122" t="s">
        <v>3156</v>
      </c>
      <c r="F1523" t="s">
        <v>107</v>
      </c>
      <c r="H1523" t="s">
        <v>6078</v>
      </c>
    </row>
    <row r="1524" spans="1:8">
      <c r="A1524" t="s">
        <v>5441</v>
      </c>
      <c r="B1524" t="s">
        <v>7184</v>
      </c>
      <c r="C1524" t="s">
        <v>3201</v>
      </c>
      <c r="D1524" s="104" t="s">
        <v>3202</v>
      </c>
      <c r="E1524" s="122">
        <v>43256</v>
      </c>
      <c r="F1524" t="s">
        <v>3181</v>
      </c>
      <c r="H1524" t="s">
        <v>6882</v>
      </c>
    </row>
    <row r="1525" spans="1:8">
      <c r="A1525" t="s">
        <v>5441</v>
      </c>
      <c r="B1525" t="s">
        <v>7185</v>
      </c>
      <c r="C1525" t="s">
        <v>3203</v>
      </c>
      <c r="D1525" s="104" t="s">
        <v>3204</v>
      </c>
      <c r="E1525" s="122">
        <v>43256</v>
      </c>
      <c r="F1525" t="s">
        <v>3181</v>
      </c>
      <c r="H1525" t="s">
        <v>6882</v>
      </c>
    </row>
    <row r="1526" spans="1:8">
      <c r="A1526" t="s">
        <v>5887</v>
      </c>
      <c r="B1526" t="s">
        <v>7186</v>
      </c>
      <c r="C1526" t="s">
        <v>3205</v>
      </c>
      <c r="D1526" s="104" t="s">
        <v>2882</v>
      </c>
      <c r="E1526" s="122" t="s">
        <v>3206</v>
      </c>
      <c r="F1526" t="s">
        <v>3181</v>
      </c>
      <c r="H1526" t="s">
        <v>6845</v>
      </c>
    </row>
    <row r="1527" spans="1:8">
      <c r="A1527" t="s">
        <v>5306</v>
      </c>
      <c r="B1527" t="s">
        <v>7187</v>
      </c>
      <c r="C1527" t="s">
        <v>3207</v>
      </c>
      <c r="D1527" s="104" t="s">
        <v>3208</v>
      </c>
      <c r="E1527" s="122" t="s">
        <v>3206</v>
      </c>
      <c r="F1527" t="s">
        <v>3209</v>
      </c>
      <c r="H1527" t="s">
        <v>6699</v>
      </c>
    </row>
    <row r="1528" spans="1:8">
      <c r="A1528" t="s">
        <v>5600</v>
      </c>
      <c r="B1528" t="s">
        <v>7188</v>
      </c>
      <c r="C1528" t="s">
        <v>3210</v>
      </c>
      <c r="D1528" s="104" t="s">
        <v>3211</v>
      </c>
      <c r="E1528" s="122">
        <v>43257</v>
      </c>
      <c r="F1528" t="s">
        <v>3181</v>
      </c>
      <c r="H1528" t="s">
        <v>6663</v>
      </c>
    </row>
    <row r="1529" spans="1:8">
      <c r="A1529" t="s">
        <v>5306</v>
      </c>
      <c r="B1529" t="s">
        <v>7189</v>
      </c>
      <c r="C1529" t="s">
        <v>3212</v>
      </c>
      <c r="D1529" s="104" t="s">
        <v>3213</v>
      </c>
      <c r="E1529" s="122">
        <v>43257</v>
      </c>
      <c r="F1529" t="s">
        <v>3181</v>
      </c>
      <c r="H1529" t="s">
        <v>6923</v>
      </c>
    </row>
    <row r="1530" spans="1:8">
      <c r="A1530" t="s">
        <v>5441</v>
      </c>
      <c r="B1530" t="s">
        <v>7190</v>
      </c>
      <c r="C1530" t="s">
        <v>3214</v>
      </c>
      <c r="D1530" s="104" t="s">
        <v>554</v>
      </c>
      <c r="E1530" s="122">
        <v>43252</v>
      </c>
      <c r="F1530" t="s">
        <v>2316</v>
      </c>
      <c r="H1530" t="s">
        <v>7090</v>
      </c>
    </row>
    <row r="1531" spans="1:8">
      <c r="A1531" t="s">
        <v>5441</v>
      </c>
      <c r="B1531" t="s">
        <v>7191</v>
      </c>
      <c r="C1531" t="s">
        <v>3215</v>
      </c>
      <c r="D1531" s="104" t="s">
        <v>3216</v>
      </c>
      <c r="E1531" s="122">
        <v>43252</v>
      </c>
      <c r="F1531" t="s">
        <v>3181</v>
      </c>
      <c r="H1531" t="s">
        <v>7090</v>
      </c>
    </row>
    <row r="1532" spans="1:8">
      <c r="A1532" t="s">
        <v>5600</v>
      </c>
      <c r="B1532" t="s">
        <v>7192</v>
      </c>
      <c r="C1532" t="s">
        <v>3217</v>
      </c>
      <c r="D1532" s="104" t="s">
        <v>3218</v>
      </c>
      <c r="E1532" s="122">
        <v>43258</v>
      </c>
      <c r="F1532" t="s">
        <v>2504</v>
      </c>
      <c r="H1532" t="s">
        <v>6745</v>
      </c>
    </row>
    <row r="1533" spans="1:8">
      <c r="A1533" t="s">
        <v>5441</v>
      </c>
      <c r="B1533" t="s">
        <v>7193</v>
      </c>
      <c r="C1533" t="s">
        <v>3219</v>
      </c>
      <c r="D1533" s="104" t="s">
        <v>3220</v>
      </c>
      <c r="E1533" s="122">
        <v>43258</v>
      </c>
      <c r="F1533" t="s">
        <v>2504</v>
      </c>
      <c r="H1533" t="s">
        <v>5454</v>
      </c>
    </row>
    <row r="1534" spans="1:8">
      <c r="A1534" t="s">
        <v>5306</v>
      </c>
      <c r="B1534" t="s">
        <v>7194</v>
      </c>
      <c r="C1534" t="s">
        <v>3221</v>
      </c>
      <c r="D1534" s="104" t="s">
        <v>3222</v>
      </c>
      <c r="E1534" s="122">
        <v>43258</v>
      </c>
      <c r="F1534" t="s">
        <v>2504</v>
      </c>
      <c r="H1534" t="s">
        <v>6196</v>
      </c>
    </row>
    <row r="1535" spans="1:8">
      <c r="A1535" t="s">
        <v>5306</v>
      </c>
      <c r="B1535" t="s">
        <v>7195</v>
      </c>
      <c r="C1535" t="s">
        <v>3223</v>
      </c>
      <c r="D1535" s="104" t="s">
        <v>395</v>
      </c>
      <c r="E1535" s="122">
        <v>43258</v>
      </c>
      <c r="F1535" t="s">
        <v>2504</v>
      </c>
      <c r="H1535" t="s">
        <v>6923</v>
      </c>
    </row>
    <row r="1536" spans="1:8">
      <c r="A1536" t="s">
        <v>5306</v>
      </c>
      <c r="B1536" t="s">
        <v>7196</v>
      </c>
      <c r="C1536" t="s">
        <v>3224</v>
      </c>
      <c r="D1536" s="104" t="s">
        <v>3225</v>
      </c>
      <c r="E1536" s="122">
        <v>43258</v>
      </c>
      <c r="F1536" t="s">
        <v>2504</v>
      </c>
      <c r="H1536" t="s">
        <v>6196</v>
      </c>
    </row>
    <row r="1537" spans="1:8">
      <c r="A1537" t="s">
        <v>5306</v>
      </c>
      <c r="B1537" t="s">
        <v>7197</v>
      </c>
      <c r="C1537" t="s">
        <v>3226</v>
      </c>
      <c r="D1537" s="104" t="s">
        <v>3227</v>
      </c>
      <c r="E1537" s="122">
        <v>43252</v>
      </c>
      <c r="F1537" t="s">
        <v>107</v>
      </c>
      <c r="G1537" t="s">
        <v>3083</v>
      </c>
      <c r="H1537" t="s">
        <v>7164</v>
      </c>
    </row>
    <row r="1538" spans="1:8">
      <c r="A1538" t="s">
        <v>5306</v>
      </c>
      <c r="B1538" t="s">
        <v>7198</v>
      </c>
      <c r="C1538" t="s">
        <v>3228</v>
      </c>
      <c r="D1538" s="104" t="s">
        <v>3229</v>
      </c>
      <c r="E1538" s="122">
        <v>43252</v>
      </c>
      <c r="F1538" t="s">
        <v>107</v>
      </c>
      <c r="H1538" t="s">
        <v>7164</v>
      </c>
    </row>
    <row r="1539" spans="1:8">
      <c r="A1539" t="s">
        <v>5306</v>
      </c>
      <c r="B1539" t="s">
        <v>7199</v>
      </c>
      <c r="C1539" t="s">
        <v>3230</v>
      </c>
      <c r="D1539" s="104" t="s">
        <v>3231</v>
      </c>
      <c r="E1539" s="122">
        <v>43252</v>
      </c>
      <c r="F1539" t="s">
        <v>2504</v>
      </c>
      <c r="H1539" t="s">
        <v>7164</v>
      </c>
    </row>
    <row r="1540" spans="1:8">
      <c r="A1540" t="s">
        <v>5306</v>
      </c>
      <c r="B1540" t="s">
        <v>7200</v>
      </c>
      <c r="C1540" t="s">
        <v>3232</v>
      </c>
      <c r="D1540" s="104" t="s">
        <v>3233</v>
      </c>
      <c r="E1540" s="122">
        <v>43241</v>
      </c>
      <c r="F1540" t="s">
        <v>3234</v>
      </c>
      <c r="H1540" t="s">
        <v>7164</v>
      </c>
    </row>
    <row r="1541" spans="1:8">
      <c r="A1541" t="s">
        <v>5600</v>
      </c>
      <c r="B1541" t="s">
        <v>7201</v>
      </c>
      <c r="C1541" t="s">
        <v>3235</v>
      </c>
      <c r="D1541" s="104" t="s">
        <v>3236</v>
      </c>
      <c r="E1541" s="122">
        <v>43259</v>
      </c>
      <c r="F1541" t="s">
        <v>2504</v>
      </c>
      <c r="H1541" t="s">
        <v>6817</v>
      </c>
    </row>
    <row r="1542" spans="1:8">
      <c r="A1542" t="s">
        <v>5887</v>
      </c>
      <c r="B1542" t="s">
        <v>7202</v>
      </c>
      <c r="C1542" t="s">
        <v>3237</v>
      </c>
      <c r="D1542" s="104" t="s">
        <v>3238</v>
      </c>
      <c r="E1542" s="122" t="s">
        <v>3239</v>
      </c>
      <c r="F1542" t="s">
        <v>2504</v>
      </c>
      <c r="H1542" t="s">
        <v>7071</v>
      </c>
    </row>
    <row r="1543" spans="1:8">
      <c r="A1543" t="s">
        <v>5441</v>
      </c>
      <c r="B1543" t="s">
        <v>7203</v>
      </c>
      <c r="C1543" t="s">
        <v>3240</v>
      </c>
      <c r="D1543" s="104" t="s">
        <v>3241</v>
      </c>
      <c r="E1543" s="122">
        <v>43262</v>
      </c>
      <c r="F1543" t="s">
        <v>2504</v>
      </c>
      <c r="H1543" t="s">
        <v>6893</v>
      </c>
    </row>
    <row r="1544" spans="1:8">
      <c r="A1544" t="s">
        <v>5441</v>
      </c>
      <c r="B1544" t="s">
        <v>7204</v>
      </c>
      <c r="C1544" t="s">
        <v>3242</v>
      </c>
      <c r="D1544" s="104" t="s">
        <v>3243</v>
      </c>
      <c r="E1544" s="122">
        <v>43262</v>
      </c>
      <c r="F1544" t="s">
        <v>2504</v>
      </c>
      <c r="H1544" t="s">
        <v>6893</v>
      </c>
    </row>
    <row r="1545" spans="1:8">
      <c r="A1545" t="s">
        <v>5441</v>
      </c>
      <c r="B1545" t="s">
        <v>7205</v>
      </c>
      <c r="C1545" t="s">
        <v>3244</v>
      </c>
      <c r="D1545" s="104" t="s">
        <v>3245</v>
      </c>
      <c r="E1545" s="122">
        <v>43262</v>
      </c>
      <c r="F1545" t="s">
        <v>2504</v>
      </c>
      <c r="H1545" t="s">
        <v>6893</v>
      </c>
    </row>
    <row r="1546" spans="1:8">
      <c r="A1546" t="s">
        <v>5759</v>
      </c>
      <c r="B1546" t="s">
        <v>7206</v>
      </c>
      <c r="C1546" t="s">
        <v>3246</v>
      </c>
      <c r="D1546" s="104" t="s">
        <v>3247</v>
      </c>
      <c r="E1546" s="122" t="s">
        <v>3248</v>
      </c>
      <c r="F1546" t="s">
        <v>2316</v>
      </c>
      <c r="H1546" t="s">
        <v>7050</v>
      </c>
    </row>
    <row r="1547" spans="1:8">
      <c r="A1547" t="s">
        <v>5759</v>
      </c>
      <c r="B1547" t="s">
        <v>7207</v>
      </c>
      <c r="C1547" t="s">
        <v>3249</v>
      </c>
      <c r="D1547" s="104" t="s">
        <v>3250</v>
      </c>
      <c r="E1547" s="122" t="s">
        <v>3248</v>
      </c>
      <c r="F1547" t="s">
        <v>3181</v>
      </c>
      <c r="H1547" t="s">
        <v>7050</v>
      </c>
    </row>
    <row r="1548" spans="1:8">
      <c r="A1548" t="s">
        <v>5759</v>
      </c>
      <c r="B1548" t="s">
        <v>7208</v>
      </c>
      <c r="C1548" t="s">
        <v>3251</v>
      </c>
      <c r="D1548" s="104" t="s">
        <v>3252</v>
      </c>
      <c r="E1548" s="122" t="s">
        <v>3248</v>
      </c>
      <c r="F1548" t="s">
        <v>2504</v>
      </c>
      <c r="H1548" t="s">
        <v>7050</v>
      </c>
    </row>
    <row r="1549" spans="1:8">
      <c r="A1549" t="s">
        <v>5759</v>
      </c>
      <c r="B1549" t="s">
        <v>7209</v>
      </c>
      <c r="C1549" t="s">
        <v>3253</v>
      </c>
      <c r="D1549" s="104" t="s">
        <v>3254</v>
      </c>
      <c r="E1549" s="122" t="s">
        <v>3248</v>
      </c>
      <c r="F1549" t="s">
        <v>2504</v>
      </c>
      <c r="H1549" t="s">
        <v>7179</v>
      </c>
    </row>
    <row r="1550" spans="1:8">
      <c r="A1550" t="s">
        <v>5441</v>
      </c>
      <c r="B1550" t="s">
        <v>7210</v>
      </c>
      <c r="C1550" t="s">
        <v>3255</v>
      </c>
      <c r="D1550" s="104" t="s">
        <v>3256</v>
      </c>
      <c r="E1550" s="122" t="s">
        <v>3248</v>
      </c>
      <c r="F1550" t="s">
        <v>2504</v>
      </c>
      <c r="H1550" t="s">
        <v>5454</v>
      </c>
    </row>
    <row r="1552" spans="1:8">
      <c r="A1552" t="s">
        <v>5759</v>
      </c>
      <c r="B1552" t="s">
        <v>7211</v>
      </c>
      <c r="C1552" t="s">
        <v>3257</v>
      </c>
      <c r="D1552" s="104" t="s">
        <v>3258</v>
      </c>
      <c r="E1552" s="122" t="s">
        <v>3259</v>
      </c>
      <c r="F1552" t="s">
        <v>1738</v>
      </c>
      <c r="H1552" t="s">
        <v>3301</v>
      </c>
    </row>
    <row r="1553" spans="1:8">
      <c r="A1553" t="s">
        <v>5600</v>
      </c>
      <c r="B1553" t="s">
        <v>7212</v>
      </c>
      <c r="C1553" t="s">
        <v>3260</v>
      </c>
      <c r="D1553" s="104" t="s">
        <v>3261</v>
      </c>
      <c r="E1553" s="122">
        <v>43262</v>
      </c>
      <c r="F1553" t="s">
        <v>3181</v>
      </c>
      <c r="H1553" t="s">
        <v>5683</v>
      </c>
    </row>
    <row r="1554" spans="1:8">
      <c r="A1554" t="s">
        <v>5600</v>
      </c>
      <c r="B1554" t="s">
        <v>6700</v>
      </c>
      <c r="C1554" t="s">
        <v>3262</v>
      </c>
      <c r="D1554" s="104" t="s">
        <v>2349</v>
      </c>
      <c r="E1554" s="122">
        <v>43262</v>
      </c>
      <c r="F1554" t="s">
        <v>3181</v>
      </c>
      <c r="H1554" t="s">
        <v>5683</v>
      </c>
    </row>
    <row r="1555" spans="1:8">
      <c r="A1555" t="s">
        <v>5600</v>
      </c>
      <c r="B1555" t="s">
        <v>7213</v>
      </c>
      <c r="C1555" t="s">
        <v>3263</v>
      </c>
      <c r="D1555" s="104" t="s">
        <v>3264</v>
      </c>
      <c r="E1555" s="122">
        <v>43262</v>
      </c>
      <c r="F1555" t="s">
        <v>3181</v>
      </c>
      <c r="H1555" t="s">
        <v>5683</v>
      </c>
    </row>
    <row r="1556" spans="1:8">
      <c r="A1556" t="s">
        <v>5600</v>
      </c>
      <c r="B1556" t="s">
        <v>7214</v>
      </c>
      <c r="C1556" t="s">
        <v>3265</v>
      </c>
      <c r="D1556" s="104" t="s">
        <v>3266</v>
      </c>
      <c r="E1556" s="122">
        <v>43262</v>
      </c>
      <c r="F1556" t="s">
        <v>3181</v>
      </c>
      <c r="H1556" t="s">
        <v>6977</v>
      </c>
    </row>
    <row r="1557" spans="1:8">
      <c r="A1557" t="s">
        <v>5306</v>
      </c>
      <c r="B1557" t="s">
        <v>7215</v>
      </c>
      <c r="C1557" t="s">
        <v>3267</v>
      </c>
      <c r="D1557" s="104" t="s">
        <v>3268</v>
      </c>
      <c r="E1557" s="122">
        <v>43262</v>
      </c>
      <c r="F1557" t="s">
        <v>3181</v>
      </c>
      <c r="H1557" t="s">
        <v>7164</v>
      </c>
    </row>
    <row r="1558" spans="1:8">
      <c r="A1558" t="s">
        <v>5441</v>
      </c>
      <c r="B1558" t="s">
        <v>7216</v>
      </c>
      <c r="C1558" t="s">
        <v>3269</v>
      </c>
      <c r="D1558" s="104" t="s">
        <v>3270</v>
      </c>
      <c r="E1558" s="122">
        <v>43263</v>
      </c>
      <c r="F1558" t="s">
        <v>3181</v>
      </c>
      <c r="H1558" t="s">
        <v>5454</v>
      </c>
    </row>
    <row r="1559" spans="1:8">
      <c r="A1559" t="s">
        <v>5441</v>
      </c>
      <c r="B1559" t="s">
        <v>7005</v>
      </c>
      <c r="C1559" t="s">
        <v>3271</v>
      </c>
      <c r="D1559" s="104" t="s">
        <v>2874</v>
      </c>
      <c r="E1559" s="122">
        <v>43263</v>
      </c>
      <c r="F1559" t="s">
        <v>3181</v>
      </c>
      <c r="H1559" t="s">
        <v>7217</v>
      </c>
    </row>
    <row r="1560" spans="1:8">
      <c r="A1560" t="s">
        <v>5441</v>
      </c>
      <c r="B1560" t="s">
        <v>7218</v>
      </c>
      <c r="C1560" t="s">
        <v>3272</v>
      </c>
      <c r="D1560" s="104" t="s">
        <v>242</v>
      </c>
      <c r="E1560" s="122">
        <v>43263</v>
      </c>
      <c r="F1560" t="s">
        <v>3181</v>
      </c>
      <c r="H1560" t="s">
        <v>7217</v>
      </c>
    </row>
    <row r="1561" spans="1:8">
      <c r="A1561" t="s">
        <v>5441</v>
      </c>
      <c r="B1561" t="s">
        <v>7219</v>
      </c>
      <c r="C1561" t="s">
        <v>3273</v>
      </c>
      <c r="D1561" s="104" t="s">
        <v>3274</v>
      </c>
      <c r="E1561" s="122">
        <v>43263</v>
      </c>
      <c r="F1561" t="s">
        <v>3181</v>
      </c>
      <c r="H1561" t="s">
        <v>7217</v>
      </c>
    </row>
    <row r="1562" spans="1:8">
      <c r="A1562" t="s">
        <v>5306</v>
      </c>
      <c r="B1562" t="s">
        <v>7220</v>
      </c>
      <c r="C1562" t="s">
        <v>3275</v>
      </c>
      <c r="D1562" s="104" t="s">
        <v>3276</v>
      </c>
      <c r="E1562" s="122">
        <v>43263</v>
      </c>
      <c r="F1562" t="s">
        <v>3181</v>
      </c>
      <c r="H1562" t="s">
        <v>7221</v>
      </c>
    </row>
    <row r="1563" spans="1:8">
      <c r="A1563" t="s">
        <v>5306</v>
      </c>
      <c r="B1563" t="s">
        <v>7222</v>
      </c>
      <c r="C1563" t="s">
        <v>3277</v>
      </c>
      <c r="D1563" s="104" t="s">
        <v>3278</v>
      </c>
      <c r="E1563" s="122">
        <v>43263</v>
      </c>
      <c r="F1563" t="s">
        <v>3181</v>
      </c>
      <c r="H1563" t="s">
        <v>6923</v>
      </c>
    </row>
    <row r="1564" spans="1:8">
      <c r="A1564" t="s">
        <v>5306</v>
      </c>
      <c r="B1564" t="s">
        <v>7223</v>
      </c>
      <c r="C1564" t="s">
        <v>3279</v>
      </c>
      <c r="D1564" s="104" t="s">
        <v>3280</v>
      </c>
      <c r="E1564" s="122">
        <v>43263</v>
      </c>
      <c r="F1564" t="s">
        <v>3181</v>
      </c>
      <c r="H1564" t="s">
        <v>6923</v>
      </c>
    </row>
    <row r="1565" spans="1:8">
      <c r="A1565" t="s">
        <v>5600</v>
      </c>
      <c r="B1565" t="s">
        <v>7224</v>
      </c>
      <c r="C1565" t="s">
        <v>3281</v>
      </c>
      <c r="D1565" s="104" t="s">
        <v>3282</v>
      </c>
      <c r="E1565" s="122">
        <v>43264</v>
      </c>
      <c r="F1565" t="s">
        <v>3181</v>
      </c>
      <c r="H1565" t="s">
        <v>6714</v>
      </c>
    </row>
    <row r="1566" spans="1:8">
      <c r="A1566" t="s">
        <v>5306</v>
      </c>
      <c r="B1566" t="s">
        <v>7225</v>
      </c>
      <c r="C1566" t="s">
        <v>3283</v>
      </c>
      <c r="D1566" s="104" t="s">
        <v>3284</v>
      </c>
      <c r="E1566" s="122">
        <v>43264</v>
      </c>
      <c r="F1566" t="s">
        <v>3181</v>
      </c>
      <c r="H1566" t="s">
        <v>5346</v>
      </c>
    </row>
    <row r="1567" spans="1:8">
      <c r="A1567" t="s">
        <v>5306</v>
      </c>
      <c r="B1567" t="s">
        <v>7068</v>
      </c>
      <c r="C1567" t="s">
        <v>3285</v>
      </c>
      <c r="D1567" s="104" t="s">
        <v>2987</v>
      </c>
      <c r="E1567" s="122">
        <v>43264</v>
      </c>
      <c r="F1567" t="s">
        <v>3181</v>
      </c>
      <c r="H1567" t="s">
        <v>5346</v>
      </c>
    </row>
    <row r="1568" spans="1:8">
      <c r="A1568" t="s">
        <v>5306</v>
      </c>
      <c r="B1568" t="s">
        <v>7226</v>
      </c>
      <c r="C1568" t="s">
        <v>3286</v>
      </c>
      <c r="D1568" s="104" t="s">
        <v>3287</v>
      </c>
      <c r="E1568" s="122">
        <v>43264</v>
      </c>
      <c r="F1568" t="s">
        <v>3181</v>
      </c>
      <c r="H1568" t="s">
        <v>6923</v>
      </c>
    </row>
    <row r="1569" spans="1:8">
      <c r="A1569" t="s">
        <v>5306</v>
      </c>
      <c r="B1569" t="s">
        <v>7227</v>
      </c>
      <c r="C1569" t="s">
        <v>3288</v>
      </c>
      <c r="D1569" s="104" t="s">
        <v>3289</v>
      </c>
      <c r="E1569" s="122">
        <v>43264</v>
      </c>
      <c r="F1569" t="s">
        <v>3181</v>
      </c>
      <c r="H1569" t="s">
        <v>6196</v>
      </c>
    </row>
    <row r="1570" spans="1:8">
      <c r="A1570" t="s">
        <v>5306</v>
      </c>
      <c r="B1570" t="s">
        <v>7228</v>
      </c>
      <c r="C1570" t="s">
        <v>3290</v>
      </c>
      <c r="D1570" s="104" t="s">
        <v>1039</v>
      </c>
      <c r="E1570" s="122">
        <v>43264</v>
      </c>
      <c r="F1570" t="s">
        <v>3181</v>
      </c>
      <c r="H1570" t="s">
        <v>6580</v>
      </c>
    </row>
    <row r="1571" spans="1:8">
      <c r="A1571" t="s">
        <v>5306</v>
      </c>
      <c r="B1571" t="s">
        <v>7229</v>
      </c>
      <c r="C1571" t="s">
        <v>3291</v>
      </c>
      <c r="D1571" s="104" t="s">
        <v>3292</v>
      </c>
      <c r="E1571" s="122">
        <v>43264</v>
      </c>
      <c r="F1571" t="s">
        <v>3181</v>
      </c>
      <c r="H1571" t="s">
        <v>6348</v>
      </c>
    </row>
    <row r="1572" spans="1:8">
      <c r="A1572" t="s">
        <v>5306</v>
      </c>
      <c r="B1572" t="s">
        <v>7230</v>
      </c>
      <c r="C1572" t="s">
        <v>3293</v>
      </c>
      <c r="D1572" s="104" t="s">
        <v>3294</v>
      </c>
      <c r="E1572" s="122">
        <v>43264</v>
      </c>
      <c r="F1572" t="s">
        <v>3181</v>
      </c>
      <c r="H1572" t="s">
        <v>6923</v>
      </c>
    </row>
    <row r="1573" spans="1:8">
      <c r="A1573" t="s">
        <v>5600</v>
      </c>
      <c r="B1573" t="s">
        <v>7231</v>
      </c>
      <c r="C1573" t="s">
        <v>3295</v>
      </c>
      <c r="D1573" s="104" t="s">
        <v>3296</v>
      </c>
      <c r="E1573" s="122">
        <v>43266</v>
      </c>
      <c r="F1573" t="s">
        <v>3181</v>
      </c>
      <c r="H1573" t="s">
        <v>5746</v>
      </c>
    </row>
    <row r="1574" spans="1:8">
      <c r="A1574" t="s">
        <v>5306</v>
      </c>
      <c r="B1574" t="s">
        <v>7232</v>
      </c>
      <c r="C1574" t="s">
        <v>3297</v>
      </c>
      <c r="D1574" s="104" t="s">
        <v>3298</v>
      </c>
      <c r="E1574" s="122" t="s">
        <v>3299</v>
      </c>
      <c r="F1574" t="s">
        <v>3181</v>
      </c>
      <c r="H1574" t="s">
        <v>7164</v>
      </c>
    </row>
    <row r="1575" spans="1:8">
      <c r="A1575" t="s">
        <v>5887</v>
      </c>
      <c r="B1575" t="s">
        <v>7233</v>
      </c>
      <c r="C1575" t="s">
        <v>3300</v>
      </c>
      <c r="D1575" s="104" t="s">
        <v>3301</v>
      </c>
      <c r="E1575" s="122" t="s">
        <v>3302</v>
      </c>
      <c r="F1575" t="s">
        <v>107</v>
      </c>
      <c r="H1575" t="s">
        <v>7035</v>
      </c>
    </row>
    <row r="1576" spans="1:8">
      <c r="A1576" t="s">
        <v>5600</v>
      </c>
      <c r="B1576" t="s">
        <v>7234</v>
      </c>
      <c r="C1576" t="s">
        <v>3303</v>
      </c>
      <c r="D1576" s="104" t="s">
        <v>3304</v>
      </c>
      <c r="E1576" s="122">
        <v>43265</v>
      </c>
      <c r="F1576" t="s">
        <v>3181</v>
      </c>
      <c r="H1576" t="s">
        <v>7052</v>
      </c>
    </row>
    <row r="1577" spans="1:8">
      <c r="A1577" t="s">
        <v>5600</v>
      </c>
      <c r="B1577" t="s">
        <v>7235</v>
      </c>
      <c r="C1577" t="s">
        <v>3305</v>
      </c>
      <c r="D1577" s="104" t="s">
        <v>3306</v>
      </c>
      <c r="E1577" s="122">
        <v>43264</v>
      </c>
      <c r="F1577" t="s">
        <v>107</v>
      </c>
      <c r="H1577" t="s">
        <v>5683</v>
      </c>
    </row>
    <row r="1578" spans="1:8">
      <c r="A1578" t="s">
        <v>5306</v>
      </c>
      <c r="B1578" t="s">
        <v>7236</v>
      </c>
      <c r="C1578" t="s">
        <v>3307</v>
      </c>
      <c r="D1578" s="104" t="s">
        <v>3308</v>
      </c>
      <c r="E1578" s="122">
        <v>43269</v>
      </c>
      <c r="F1578" t="s">
        <v>3181</v>
      </c>
      <c r="H1578" t="s">
        <v>7043</v>
      </c>
    </row>
    <row r="1579" spans="1:8">
      <c r="A1579" t="s">
        <v>5306</v>
      </c>
      <c r="B1579" t="s">
        <v>7237</v>
      </c>
      <c r="C1579" t="s">
        <v>3309</v>
      </c>
      <c r="D1579" s="104" t="s">
        <v>3310</v>
      </c>
      <c r="E1579" s="122">
        <v>43269</v>
      </c>
      <c r="F1579" t="s">
        <v>3181</v>
      </c>
      <c r="H1579" t="s">
        <v>7043</v>
      </c>
    </row>
    <row r="1580" spans="1:8">
      <c r="A1580" t="s">
        <v>5306</v>
      </c>
      <c r="B1580" t="s">
        <v>7238</v>
      </c>
      <c r="C1580" t="s">
        <v>3311</v>
      </c>
      <c r="D1580" s="104" t="s">
        <v>3312</v>
      </c>
      <c r="E1580" s="122">
        <v>43269</v>
      </c>
      <c r="F1580" t="s">
        <v>3181</v>
      </c>
      <c r="H1580" t="s">
        <v>5346</v>
      </c>
    </row>
    <row r="1581" spans="1:8">
      <c r="A1581" t="s">
        <v>5306</v>
      </c>
      <c r="B1581" t="s">
        <v>7239</v>
      </c>
      <c r="C1581" t="s">
        <v>3313</v>
      </c>
      <c r="D1581" s="104" t="s">
        <v>3314</v>
      </c>
      <c r="E1581" s="122">
        <v>43269</v>
      </c>
      <c r="F1581" t="s">
        <v>3181</v>
      </c>
      <c r="H1581" t="s">
        <v>5346</v>
      </c>
    </row>
    <row r="1582" spans="1:8">
      <c r="A1582" t="s">
        <v>5306</v>
      </c>
      <c r="B1582" t="s">
        <v>7240</v>
      </c>
      <c r="C1582" t="s">
        <v>3315</v>
      </c>
      <c r="D1582" s="104" t="s">
        <v>3316</v>
      </c>
      <c r="E1582" s="122">
        <v>43269</v>
      </c>
      <c r="F1582" t="s">
        <v>3181</v>
      </c>
      <c r="H1582" t="s">
        <v>7164</v>
      </c>
    </row>
    <row r="1583" spans="1:8">
      <c r="A1583" t="s">
        <v>5306</v>
      </c>
      <c r="B1583" t="s">
        <v>7241</v>
      </c>
      <c r="C1583" t="s">
        <v>3317</v>
      </c>
      <c r="D1583" s="104" t="s">
        <v>3318</v>
      </c>
      <c r="E1583" s="122">
        <v>43269</v>
      </c>
      <c r="F1583" t="s">
        <v>3181</v>
      </c>
      <c r="H1583" t="s">
        <v>7164</v>
      </c>
    </row>
    <row r="1584" spans="1:8">
      <c r="A1584" t="s">
        <v>58</v>
      </c>
      <c r="B1584" t="s">
        <v>6106</v>
      </c>
      <c r="C1584" t="s">
        <v>50</v>
      </c>
      <c r="D1584" s="104" t="s">
        <v>40</v>
      </c>
      <c r="E1584" s="122">
        <v>43269</v>
      </c>
      <c r="F1584" t="s">
        <v>3181</v>
      </c>
      <c r="H1584" t="s">
        <v>3666</v>
      </c>
    </row>
    <row r="1585" spans="1:8">
      <c r="A1585" t="s">
        <v>5306</v>
      </c>
      <c r="B1585" t="s">
        <v>7242</v>
      </c>
      <c r="C1585" t="s">
        <v>3319</v>
      </c>
      <c r="D1585" s="104" t="s">
        <v>3320</v>
      </c>
      <c r="E1585" s="122">
        <v>43269</v>
      </c>
      <c r="F1585" t="s">
        <v>3181</v>
      </c>
      <c r="H1585" t="s">
        <v>3083</v>
      </c>
    </row>
    <row r="1586" spans="1:8">
      <c r="A1586" t="s">
        <v>5306</v>
      </c>
      <c r="B1586" t="s">
        <v>6792</v>
      </c>
      <c r="C1586" t="s">
        <v>3321</v>
      </c>
      <c r="D1586" s="104" t="s">
        <v>2511</v>
      </c>
      <c r="E1586" s="122">
        <v>43269</v>
      </c>
      <c r="F1586" t="s">
        <v>3181</v>
      </c>
      <c r="H1586" t="s">
        <v>7179</v>
      </c>
    </row>
    <row r="1587" spans="1:8">
      <c r="A1587" t="s">
        <v>5306</v>
      </c>
      <c r="B1587" t="s">
        <v>6452</v>
      </c>
      <c r="C1587" t="s">
        <v>3322</v>
      </c>
      <c r="D1587" s="104" t="s">
        <v>1904</v>
      </c>
      <c r="E1587" s="122">
        <v>43269</v>
      </c>
      <c r="F1587" t="s">
        <v>3181</v>
      </c>
      <c r="H1587" t="s">
        <v>6451</v>
      </c>
    </row>
    <row r="1588" spans="1:8">
      <c r="A1588" t="s">
        <v>5441</v>
      </c>
      <c r="B1588" t="s">
        <v>7243</v>
      </c>
      <c r="C1588" t="s">
        <v>3323</v>
      </c>
      <c r="D1588" s="104" t="s">
        <v>109</v>
      </c>
      <c r="E1588" s="122">
        <v>43272</v>
      </c>
      <c r="F1588" t="s">
        <v>3181</v>
      </c>
      <c r="H1588" t="s">
        <v>7094</v>
      </c>
    </row>
    <row r="1589" spans="1:8">
      <c r="A1589" t="s">
        <v>5441</v>
      </c>
      <c r="B1589" t="s">
        <v>7244</v>
      </c>
      <c r="C1589" t="s">
        <v>3324</v>
      </c>
      <c r="D1589" s="104" t="s">
        <v>3325</v>
      </c>
      <c r="E1589" s="122">
        <v>43272</v>
      </c>
      <c r="F1589" t="s">
        <v>3181</v>
      </c>
      <c r="H1589" t="s">
        <v>7094</v>
      </c>
    </row>
    <row r="1590" spans="1:8">
      <c r="A1590" t="s">
        <v>5759</v>
      </c>
      <c r="B1590" t="s">
        <v>7245</v>
      </c>
      <c r="C1590" t="s">
        <v>3326</v>
      </c>
      <c r="D1590" s="104" t="s">
        <v>3327</v>
      </c>
      <c r="E1590" s="122" t="s">
        <v>3328</v>
      </c>
      <c r="F1590" t="s">
        <v>3181</v>
      </c>
      <c r="H1590" t="s">
        <v>6812</v>
      </c>
    </row>
    <row r="1591" spans="1:8">
      <c r="A1591" t="s">
        <v>5600</v>
      </c>
      <c r="B1591" t="s">
        <v>6978</v>
      </c>
      <c r="C1591" t="s">
        <v>3329</v>
      </c>
      <c r="D1591" s="104" t="s">
        <v>2829</v>
      </c>
      <c r="E1591" s="122">
        <v>43252</v>
      </c>
      <c r="F1591" t="s">
        <v>3181</v>
      </c>
      <c r="H1591" t="s">
        <v>6714</v>
      </c>
    </row>
    <row r="1592" spans="1:8">
      <c r="A1592" t="s">
        <v>5887</v>
      </c>
      <c r="B1592" t="s">
        <v>7246</v>
      </c>
      <c r="C1592" t="s">
        <v>3330</v>
      </c>
      <c r="D1592" s="104" t="s">
        <v>3331</v>
      </c>
      <c r="E1592" s="122" t="s">
        <v>3328</v>
      </c>
      <c r="F1592" t="s">
        <v>3181</v>
      </c>
      <c r="H1592" t="s">
        <v>5965</v>
      </c>
    </row>
    <row r="1593" spans="1:8">
      <c r="A1593" t="s">
        <v>5600</v>
      </c>
      <c r="B1593" t="s">
        <v>7247</v>
      </c>
      <c r="C1593" t="s">
        <v>3332</v>
      </c>
      <c r="D1593" s="104" t="s">
        <v>3333</v>
      </c>
      <c r="E1593" s="122">
        <v>43273</v>
      </c>
      <c r="F1593" t="s">
        <v>3181</v>
      </c>
      <c r="H1593" t="s">
        <v>7173</v>
      </c>
    </row>
    <row r="1594" spans="1:8">
      <c r="A1594" t="s">
        <v>5441</v>
      </c>
      <c r="B1594" t="s">
        <v>7248</v>
      </c>
      <c r="C1594" t="s">
        <v>3334</v>
      </c>
      <c r="D1594" s="104" t="s">
        <v>3335</v>
      </c>
      <c r="E1594" s="122">
        <v>43272</v>
      </c>
      <c r="F1594" t="s">
        <v>3181</v>
      </c>
      <c r="H1594" t="s">
        <v>7094</v>
      </c>
    </row>
    <row r="1595" spans="1:8">
      <c r="A1595" t="s">
        <v>5306</v>
      </c>
      <c r="B1595" t="s">
        <v>7249</v>
      </c>
      <c r="C1595" t="s">
        <v>3336</v>
      </c>
      <c r="D1595" s="104" t="s">
        <v>3337</v>
      </c>
      <c r="E1595" s="122" t="s">
        <v>3338</v>
      </c>
      <c r="F1595" t="s">
        <v>3181</v>
      </c>
      <c r="H1595" t="s">
        <v>7179</v>
      </c>
    </row>
    <row r="1596" spans="1:8">
      <c r="A1596" t="s">
        <v>7023</v>
      </c>
      <c r="B1596" t="s">
        <v>7250</v>
      </c>
      <c r="C1596" t="s">
        <v>3339</v>
      </c>
      <c r="D1596" s="104" t="s">
        <v>1843</v>
      </c>
      <c r="E1596" s="122">
        <v>43272</v>
      </c>
      <c r="F1596" t="s">
        <v>3181</v>
      </c>
      <c r="H1596" t="s">
        <v>5597</v>
      </c>
    </row>
    <row r="1597" spans="1:8">
      <c r="A1597" t="s">
        <v>5306</v>
      </c>
      <c r="B1597" t="s">
        <v>7031</v>
      </c>
      <c r="C1597" t="s">
        <v>3340</v>
      </c>
      <c r="D1597" s="104" t="s">
        <v>2924</v>
      </c>
      <c r="E1597" s="122">
        <v>43272</v>
      </c>
      <c r="F1597" t="s">
        <v>3181</v>
      </c>
      <c r="H1597" t="s">
        <v>7251</v>
      </c>
    </row>
    <row r="1598" spans="1:8">
      <c r="A1598" t="s">
        <v>5759</v>
      </c>
      <c r="B1598" t="s">
        <v>7252</v>
      </c>
      <c r="C1598" t="s">
        <v>3341</v>
      </c>
      <c r="D1598" s="104" t="s">
        <v>3342</v>
      </c>
      <c r="E1598" s="122" t="s">
        <v>3343</v>
      </c>
      <c r="F1598" t="s">
        <v>3181</v>
      </c>
      <c r="H1598" t="s">
        <v>6292</v>
      </c>
    </row>
    <row r="1599" spans="1:8">
      <c r="A1599" t="s">
        <v>5306</v>
      </c>
      <c r="B1599" t="s">
        <v>7253</v>
      </c>
      <c r="C1599" t="s">
        <v>3344</v>
      </c>
      <c r="D1599" s="104" t="s">
        <v>3345</v>
      </c>
      <c r="F1599" t="s">
        <v>3181</v>
      </c>
      <c r="H1599" t="s">
        <v>7164</v>
      </c>
    </row>
    <row r="1600" spans="1:8">
      <c r="A1600" t="s">
        <v>5306</v>
      </c>
      <c r="B1600" t="s">
        <v>7254</v>
      </c>
      <c r="C1600" t="s">
        <v>3346</v>
      </c>
      <c r="D1600" s="104" t="s">
        <v>3347</v>
      </c>
      <c r="F1600" t="s">
        <v>3181</v>
      </c>
      <c r="H1600" t="s">
        <v>6348</v>
      </c>
    </row>
    <row r="1601" spans="1:8">
      <c r="A1601" t="s">
        <v>5306</v>
      </c>
      <c r="B1601" t="s">
        <v>7255</v>
      </c>
      <c r="C1601" t="s">
        <v>3348</v>
      </c>
      <c r="D1601" s="104" t="s">
        <v>3349</v>
      </c>
      <c r="F1601" t="s">
        <v>3181</v>
      </c>
      <c r="H1601" t="s">
        <v>6348</v>
      </c>
    </row>
    <row r="1602" spans="1:8">
      <c r="A1602" t="s">
        <v>5306</v>
      </c>
      <c r="B1602" t="s">
        <v>7256</v>
      </c>
      <c r="C1602" t="s">
        <v>3350</v>
      </c>
      <c r="D1602" s="104" t="s">
        <v>3351</v>
      </c>
      <c r="F1602" t="s">
        <v>203</v>
      </c>
      <c r="H1602" t="s">
        <v>203</v>
      </c>
    </row>
    <row r="1603" spans="1:8">
      <c r="A1603" t="s">
        <v>5306</v>
      </c>
      <c r="B1603" t="s">
        <v>7257</v>
      </c>
      <c r="C1603" t="s">
        <v>3352</v>
      </c>
      <c r="D1603" s="104" t="s">
        <v>2270</v>
      </c>
      <c r="F1603" t="s">
        <v>107</v>
      </c>
      <c r="H1603" t="s">
        <v>6348</v>
      </c>
    </row>
    <row r="1604" spans="1:8">
      <c r="A1604" t="s">
        <v>5887</v>
      </c>
      <c r="B1604" t="s">
        <v>7258</v>
      </c>
      <c r="C1604" t="s">
        <v>3353</v>
      </c>
      <c r="D1604" s="104" t="s">
        <v>3354</v>
      </c>
      <c r="E1604" s="122" t="s">
        <v>3355</v>
      </c>
      <c r="F1604" t="s">
        <v>3181</v>
      </c>
      <c r="H1604" t="s">
        <v>6629</v>
      </c>
    </row>
    <row r="1605" spans="1:8">
      <c r="A1605" t="s">
        <v>5887</v>
      </c>
      <c r="B1605" t="s">
        <v>7259</v>
      </c>
      <c r="C1605" t="s">
        <v>3356</v>
      </c>
      <c r="D1605" s="104" t="s">
        <v>3357</v>
      </c>
      <c r="E1605" s="122" t="s">
        <v>3355</v>
      </c>
      <c r="F1605" t="s">
        <v>3181</v>
      </c>
      <c r="H1605" t="s">
        <v>6629</v>
      </c>
    </row>
    <row r="1606" spans="1:8">
      <c r="A1606" t="s">
        <v>5887</v>
      </c>
      <c r="B1606" t="s">
        <v>7260</v>
      </c>
      <c r="C1606" t="s">
        <v>3358</v>
      </c>
      <c r="D1606" s="104" t="s">
        <v>3359</v>
      </c>
      <c r="E1606" s="122" t="s">
        <v>3355</v>
      </c>
      <c r="F1606" t="s">
        <v>2316</v>
      </c>
      <c r="H1606" t="s">
        <v>6504</v>
      </c>
    </row>
    <row r="1607" spans="1:8">
      <c r="A1607" t="s">
        <v>5887</v>
      </c>
      <c r="B1607" t="s">
        <v>7261</v>
      </c>
      <c r="C1607" t="s">
        <v>3360</v>
      </c>
      <c r="D1607" s="104" t="s">
        <v>3361</v>
      </c>
      <c r="E1607" s="122" t="s">
        <v>3355</v>
      </c>
      <c r="F1607" t="s">
        <v>2504</v>
      </c>
      <c r="H1607" t="s">
        <v>5976</v>
      </c>
    </row>
    <row r="1608" spans="1:8">
      <c r="A1608" t="s">
        <v>5887</v>
      </c>
      <c r="B1608" t="s">
        <v>7262</v>
      </c>
      <c r="C1608" t="s">
        <v>3362</v>
      </c>
      <c r="D1608" s="104" t="s">
        <v>3363</v>
      </c>
      <c r="E1608" s="122" t="s">
        <v>3355</v>
      </c>
      <c r="F1608" t="s">
        <v>2504</v>
      </c>
      <c r="H1608" t="s">
        <v>5976</v>
      </c>
    </row>
    <row r="1609" spans="1:8">
      <c r="A1609" t="s">
        <v>5887</v>
      </c>
      <c r="B1609" t="s">
        <v>7263</v>
      </c>
      <c r="C1609" t="s">
        <v>3364</v>
      </c>
      <c r="D1609" s="104" t="s">
        <v>3365</v>
      </c>
      <c r="E1609" s="122" t="s">
        <v>3355</v>
      </c>
      <c r="F1609" t="s">
        <v>2504</v>
      </c>
      <c r="H1609" t="s">
        <v>5985</v>
      </c>
    </row>
    <row r="1610" spans="1:8">
      <c r="A1610" t="s">
        <v>5759</v>
      </c>
      <c r="B1610" t="s">
        <v>7264</v>
      </c>
      <c r="C1610" t="s">
        <v>3366</v>
      </c>
      <c r="D1610" s="104" t="s">
        <v>3367</v>
      </c>
      <c r="E1610" s="122" t="s">
        <v>3368</v>
      </c>
      <c r="F1610" t="s">
        <v>2504</v>
      </c>
      <c r="H1610" t="s">
        <v>6815</v>
      </c>
    </row>
    <row r="1611" spans="1:8">
      <c r="A1611" t="s">
        <v>5600</v>
      </c>
      <c r="B1611" t="s">
        <v>7265</v>
      </c>
      <c r="C1611" t="s">
        <v>3369</v>
      </c>
      <c r="D1611" s="104" t="s">
        <v>3370</v>
      </c>
      <c r="E1611" s="122">
        <v>43283</v>
      </c>
      <c r="F1611" t="s">
        <v>3371</v>
      </c>
      <c r="H1611" t="s">
        <v>6832</v>
      </c>
    </row>
    <row r="1612" spans="1:8">
      <c r="A1612" t="s">
        <v>5600</v>
      </c>
      <c r="B1612" t="s">
        <v>7266</v>
      </c>
      <c r="C1612" t="s">
        <v>3372</v>
      </c>
      <c r="D1612" s="104" t="s">
        <v>3373</v>
      </c>
      <c r="E1612" s="122">
        <v>43283</v>
      </c>
      <c r="F1612" t="s">
        <v>3371</v>
      </c>
      <c r="H1612" t="s">
        <v>6832</v>
      </c>
    </row>
    <row r="1613" spans="1:8">
      <c r="A1613" t="s">
        <v>5600</v>
      </c>
      <c r="B1613" t="s">
        <v>7267</v>
      </c>
      <c r="C1613" t="s">
        <v>3374</v>
      </c>
      <c r="D1613" s="104" t="s">
        <v>3375</v>
      </c>
      <c r="E1613" s="122">
        <v>43283</v>
      </c>
      <c r="F1613" t="s">
        <v>2504</v>
      </c>
      <c r="H1613" t="s">
        <v>6977</v>
      </c>
    </row>
    <row r="1614" spans="1:8">
      <c r="A1614" t="s">
        <v>5600</v>
      </c>
      <c r="B1614" t="s">
        <v>7268</v>
      </c>
      <c r="C1614" t="s">
        <v>3376</v>
      </c>
      <c r="D1614" s="104" t="s">
        <v>3377</v>
      </c>
      <c r="E1614" s="122">
        <v>43283</v>
      </c>
      <c r="F1614" t="s">
        <v>2504</v>
      </c>
      <c r="H1614" t="s">
        <v>6508</v>
      </c>
    </row>
    <row r="1615" spans="1:8">
      <c r="A1615" t="s">
        <v>5600</v>
      </c>
      <c r="B1615" t="s">
        <v>7269</v>
      </c>
      <c r="C1615" t="s">
        <v>3378</v>
      </c>
      <c r="D1615" s="104" t="s">
        <v>3379</v>
      </c>
      <c r="E1615" s="122">
        <v>43283</v>
      </c>
      <c r="F1615" t="s">
        <v>2316</v>
      </c>
      <c r="H1615" t="s">
        <v>6817</v>
      </c>
    </row>
    <row r="1616" spans="1:8">
      <c r="A1616" t="s">
        <v>5600</v>
      </c>
      <c r="B1616" t="s">
        <v>7270</v>
      </c>
      <c r="C1616" t="s">
        <v>3380</v>
      </c>
      <c r="D1616" s="104" t="s">
        <v>3381</v>
      </c>
      <c r="E1616" s="122">
        <v>43283</v>
      </c>
      <c r="F1616" t="s">
        <v>2504</v>
      </c>
      <c r="H1616" t="s">
        <v>5711</v>
      </c>
    </row>
    <row r="1617" spans="1:8">
      <c r="A1617" t="s">
        <v>5600</v>
      </c>
      <c r="B1617" t="s">
        <v>7271</v>
      </c>
      <c r="C1617" t="s">
        <v>3382</v>
      </c>
      <c r="D1617" s="104" t="s">
        <v>3383</v>
      </c>
      <c r="E1617" s="122">
        <v>43283</v>
      </c>
      <c r="F1617" t="s">
        <v>2504</v>
      </c>
      <c r="H1617" t="s">
        <v>5683</v>
      </c>
    </row>
    <row r="1618" spans="1:8">
      <c r="A1618" t="s">
        <v>5600</v>
      </c>
      <c r="B1618" t="s">
        <v>7272</v>
      </c>
      <c r="C1618" t="s">
        <v>3384</v>
      </c>
      <c r="D1618" s="104" t="s">
        <v>3385</v>
      </c>
      <c r="E1618" s="122">
        <v>43283</v>
      </c>
      <c r="F1618" t="s">
        <v>2504</v>
      </c>
      <c r="H1618" t="s">
        <v>6714</v>
      </c>
    </row>
    <row r="1619" spans="1:8">
      <c r="A1619" t="s">
        <v>5441</v>
      </c>
      <c r="B1619" t="s">
        <v>7273</v>
      </c>
      <c r="C1619" t="s">
        <v>3386</v>
      </c>
      <c r="D1619" s="104" t="s">
        <v>3387</v>
      </c>
      <c r="E1619" s="122">
        <v>43283</v>
      </c>
      <c r="F1619" t="s">
        <v>2504</v>
      </c>
      <c r="H1619" t="s">
        <v>6478</v>
      </c>
    </row>
    <row r="1620" spans="1:8">
      <c r="A1620" t="s">
        <v>5441</v>
      </c>
      <c r="B1620" t="s">
        <v>7274</v>
      </c>
      <c r="C1620" t="s">
        <v>3388</v>
      </c>
      <c r="D1620" s="104" t="s">
        <v>3389</v>
      </c>
      <c r="E1620" s="122">
        <v>43283</v>
      </c>
      <c r="F1620" t="s">
        <v>2504</v>
      </c>
      <c r="H1620" t="s">
        <v>7275</v>
      </c>
    </row>
    <row r="1621" spans="1:8">
      <c r="A1621" t="s">
        <v>5441</v>
      </c>
      <c r="B1621" t="s">
        <v>7185</v>
      </c>
      <c r="C1621" t="s">
        <v>3390</v>
      </c>
      <c r="D1621" s="104" t="s">
        <v>3204</v>
      </c>
      <c r="E1621" s="122">
        <v>43283</v>
      </c>
      <c r="F1621" t="s">
        <v>2316</v>
      </c>
      <c r="H1621" t="s">
        <v>7276</v>
      </c>
    </row>
    <row r="1622" spans="1:8">
      <c r="A1622" t="s">
        <v>5441</v>
      </c>
      <c r="B1622" t="s">
        <v>5535</v>
      </c>
      <c r="C1622" t="s">
        <v>3391</v>
      </c>
      <c r="D1622" s="104" t="s">
        <v>456</v>
      </c>
      <c r="E1622" s="122">
        <v>43283</v>
      </c>
      <c r="H1622" t="s">
        <v>7090</v>
      </c>
    </row>
    <row r="1623" spans="1:8">
      <c r="A1623" t="s">
        <v>5306</v>
      </c>
      <c r="B1623" t="s">
        <v>7277</v>
      </c>
      <c r="C1623" t="s">
        <v>3392</v>
      </c>
      <c r="D1623" s="104" t="s">
        <v>3393</v>
      </c>
      <c r="E1623" s="122">
        <v>43283</v>
      </c>
      <c r="F1623" t="s">
        <v>58</v>
      </c>
      <c r="H1623" t="s">
        <v>6362</v>
      </c>
    </row>
    <row r="1624" spans="1:8">
      <c r="A1624" t="s">
        <v>5306</v>
      </c>
      <c r="B1624" t="s">
        <v>7278</v>
      </c>
      <c r="C1624" t="s">
        <v>46</v>
      </c>
      <c r="D1624" s="104" t="s">
        <v>41</v>
      </c>
      <c r="E1624" s="122">
        <v>43283</v>
      </c>
      <c r="F1624" t="s">
        <v>58</v>
      </c>
      <c r="H1624" t="s">
        <v>6362</v>
      </c>
    </row>
    <row r="1625" spans="1:8">
      <c r="A1625" t="s">
        <v>5306</v>
      </c>
      <c r="B1625" t="s">
        <v>7279</v>
      </c>
      <c r="C1625" t="s">
        <v>3394</v>
      </c>
      <c r="D1625" s="104" t="s">
        <v>3395</v>
      </c>
      <c r="E1625" s="122">
        <v>43283</v>
      </c>
      <c r="F1625" t="s">
        <v>2504</v>
      </c>
      <c r="H1625" t="s">
        <v>7179</v>
      </c>
    </row>
    <row r="1626" spans="1:8">
      <c r="A1626" t="s">
        <v>5306</v>
      </c>
      <c r="B1626" t="s">
        <v>7280</v>
      </c>
      <c r="C1626" t="s">
        <v>3396</v>
      </c>
      <c r="D1626" s="104" t="s">
        <v>3397</v>
      </c>
      <c r="E1626" s="122">
        <v>43283</v>
      </c>
      <c r="F1626" t="s">
        <v>2504</v>
      </c>
      <c r="H1626" t="s">
        <v>6580</v>
      </c>
    </row>
    <row r="1627" spans="1:8">
      <c r="A1627" t="s">
        <v>5306</v>
      </c>
      <c r="B1627" t="s">
        <v>7281</v>
      </c>
      <c r="C1627" t="s">
        <v>3398</v>
      </c>
      <c r="D1627" s="104" t="s">
        <v>3399</v>
      </c>
      <c r="E1627" s="122">
        <v>43283</v>
      </c>
      <c r="F1627" t="s">
        <v>2504</v>
      </c>
      <c r="H1627" t="s">
        <v>6580</v>
      </c>
    </row>
    <row r="1628" spans="1:8">
      <c r="A1628" t="s">
        <v>5306</v>
      </c>
      <c r="B1628" t="s">
        <v>7282</v>
      </c>
      <c r="C1628" t="s">
        <v>3400</v>
      </c>
      <c r="D1628" s="104" t="s">
        <v>3401</v>
      </c>
      <c r="E1628" s="122">
        <v>43283</v>
      </c>
      <c r="F1628" t="s">
        <v>2504</v>
      </c>
      <c r="H1628" t="s">
        <v>7043</v>
      </c>
    </row>
    <row r="1629" spans="1:8">
      <c r="A1629" t="s">
        <v>5306</v>
      </c>
      <c r="B1629" t="s">
        <v>7283</v>
      </c>
      <c r="C1629" t="s">
        <v>3402</v>
      </c>
      <c r="D1629" s="104" t="s">
        <v>3200</v>
      </c>
      <c r="E1629" s="122">
        <v>43283</v>
      </c>
      <c r="F1629" t="s">
        <v>2504</v>
      </c>
      <c r="H1629" t="s">
        <v>6548</v>
      </c>
    </row>
    <row r="1630" spans="1:8">
      <c r="A1630" t="s">
        <v>5306</v>
      </c>
      <c r="B1630" t="s">
        <v>7284</v>
      </c>
      <c r="C1630" t="s">
        <v>3403</v>
      </c>
      <c r="D1630" s="104" t="s">
        <v>3404</v>
      </c>
      <c r="E1630" s="122">
        <v>43283</v>
      </c>
      <c r="F1630" t="s">
        <v>2504</v>
      </c>
      <c r="H1630" t="s">
        <v>6548</v>
      </c>
    </row>
    <row r="1631" spans="1:8">
      <c r="A1631" t="s">
        <v>5306</v>
      </c>
      <c r="B1631" t="s">
        <v>7285</v>
      </c>
      <c r="C1631" t="s">
        <v>3405</v>
      </c>
      <c r="D1631" s="104" t="s">
        <v>3406</v>
      </c>
      <c r="E1631" s="122">
        <v>43283</v>
      </c>
      <c r="F1631" t="s">
        <v>2504</v>
      </c>
      <c r="H1631" t="s">
        <v>6548</v>
      </c>
    </row>
    <row r="1632" spans="1:8">
      <c r="A1632" t="s">
        <v>5306</v>
      </c>
      <c r="B1632" t="s">
        <v>7286</v>
      </c>
      <c r="C1632" t="s">
        <v>3407</v>
      </c>
      <c r="D1632" s="104" t="s">
        <v>3408</v>
      </c>
      <c r="E1632" s="122">
        <v>43283</v>
      </c>
      <c r="F1632" t="s">
        <v>2504</v>
      </c>
      <c r="H1632" t="s">
        <v>6451</v>
      </c>
    </row>
    <row r="1633" spans="1:8">
      <c r="A1633" t="s">
        <v>5759</v>
      </c>
      <c r="B1633" t="s">
        <v>7287</v>
      </c>
      <c r="C1633" t="s">
        <v>3409</v>
      </c>
      <c r="D1633" s="104" t="s">
        <v>3410</v>
      </c>
      <c r="E1633" s="122" t="s">
        <v>3368</v>
      </c>
      <c r="F1633" t="s">
        <v>2504</v>
      </c>
      <c r="H1633" t="s">
        <v>6401</v>
      </c>
    </row>
    <row r="1634" spans="1:8">
      <c r="A1634" t="s">
        <v>5887</v>
      </c>
      <c r="B1634" t="s">
        <v>7288</v>
      </c>
      <c r="C1634" t="s">
        <v>3411</v>
      </c>
      <c r="D1634" s="104" t="s">
        <v>3412</v>
      </c>
      <c r="E1634" s="122" t="s">
        <v>3343</v>
      </c>
      <c r="F1634" t="s">
        <v>2504</v>
      </c>
      <c r="H1634" t="s">
        <v>4886</v>
      </c>
    </row>
    <row r="1635" spans="1:8">
      <c r="A1635" t="s">
        <v>5441</v>
      </c>
      <c r="B1635" t="s">
        <v>7289</v>
      </c>
      <c r="C1635" t="s">
        <v>3413</v>
      </c>
      <c r="D1635" s="104" t="s">
        <v>3414</v>
      </c>
      <c r="E1635" s="122">
        <v>43283</v>
      </c>
      <c r="F1635" t="s">
        <v>2316</v>
      </c>
      <c r="H1635" t="s">
        <v>7275</v>
      </c>
    </row>
    <row r="1636" spans="1:8">
      <c r="A1636" t="s">
        <v>5759</v>
      </c>
      <c r="B1636" t="s">
        <v>7290</v>
      </c>
      <c r="C1636" t="s">
        <v>3415</v>
      </c>
      <c r="D1636" s="104" t="s">
        <v>3416</v>
      </c>
      <c r="E1636" s="122" t="s">
        <v>3368</v>
      </c>
      <c r="F1636" t="s">
        <v>1738</v>
      </c>
      <c r="H1636" t="s">
        <v>3301</v>
      </c>
    </row>
    <row r="1637" spans="1:8">
      <c r="A1637" t="s">
        <v>5306</v>
      </c>
      <c r="B1637" t="s">
        <v>7291</v>
      </c>
      <c r="C1637" t="s">
        <v>3417</v>
      </c>
      <c r="D1637" s="104" t="s">
        <v>3418</v>
      </c>
      <c r="E1637" s="122">
        <v>43284</v>
      </c>
      <c r="H1637" t="s">
        <v>7164</v>
      </c>
    </row>
    <row r="1638" spans="1:8">
      <c r="A1638" t="s">
        <v>5306</v>
      </c>
      <c r="B1638" t="s">
        <v>7292</v>
      </c>
      <c r="C1638" t="s">
        <v>3419</v>
      </c>
      <c r="D1638" s="104" t="s">
        <v>3420</v>
      </c>
      <c r="E1638" s="122">
        <v>43284</v>
      </c>
      <c r="H1638" t="s">
        <v>7164</v>
      </c>
    </row>
    <row r="1639" spans="1:8">
      <c r="A1639" t="s">
        <v>5306</v>
      </c>
      <c r="B1639" t="s">
        <v>7293</v>
      </c>
      <c r="C1639" t="s">
        <v>3421</v>
      </c>
      <c r="D1639" s="104" t="s">
        <v>3422</v>
      </c>
      <c r="E1639" s="122">
        <v>43284</v>
      </c>
      <c r="H1639" t="s">
        <v>7179</v>
      </c>
    </row>
    <row r="1640" spans="1:8">
      <c r="A1640" t="s">
        <v>5306</v>
      </c>
      <c r="B1640" t="s">
        <v>5439</v>
      </c>
      <c r="C1640" t="s">
        <v>3423</v>
      </c>
      <c r="D1640" s="104" t="s">
        <v>313</v>
      </c>
      <c r="E1640" s="122">
        <v>43284</v>
      </c>
      <c r="F1640" t="s">
        <v>3424</v>
      </c>
      <c r="H1640" t="s">
        <v>7043</v>
      </c>
    </row>
    <row r="1641" spans="1:8">
      <c r="A1641" t="s">
        <v>5306</v>
      </c>
      <c r="B1641" t="s">
        <v>6572</v>
      </c>
      <c r="C1641" t="s">
        <v>3425</v>
      </c>
      <c r="D1641" s="104" t="s">
        <v>2120</v>
      </c>
      <c r="E1641" s="122">
        <v>43284</v>
      </c>
      <c r="H1641" t="s">
        <v>7179</v>
      </c>
    </row>
    <row r="1642" spans="1:8">
      <c r="A1642" t="s">
        <v>5306</v>
      </c>
      <c r="B1642" t="s">
        <v>7294</v>
      </c>
      <c r="C1642" t="s">
        <v>3426</v>
      </c>
      <c r="D1642" s="104" t="s">
        <v>3427</v>
      </c>
      <c r="E1642" s="122">
        <v>43284</v>
      </c>
      <c r="H1642" t="s">
        <v>7164</v>
      </c>
    </row>
    <row r="1643" spans="1:8">
      <c r="A1643" t="s">
        <v>5306</v>
      </c>
      <c r="B1643" t="s">
        <v>7295</v>
      </c>
      <c r="C1643" t="s">
        <v>3428</v>
      </c>
      <c r="D1643" s="104" t="s">
        <v>3429</v>
      </c>
      <c r="E1643" s="122">
        <v>43284</v>
      </c>
      <c r="H1643" t="s">
        <v>7164</v>
      </c>
    </row>
    <row r="1644" spans="1:8">
      <c r="A1644" t="s">
        <v>5306</v>
      </c>
      <c r="B1644" t="s">
        <v>7194</v>
      </c>
      <c r="C1644" t="s">
        <v>3430</v>
      </c>
      <c r="D1644" s="104" t="s">
        <v>3222</v>
      </c>
      <c r="E1644" s="122">
        <v>43284</v>
      </c>
      <c r="H1644" t="s">
        <v>6196</v>
      </c>
    </row>
    <row r="1645" spans="1:8">
      <c r="A1645" t="s">
        <v>5306</v>
      </c>
      <c r="B1645" t="s">
        <v>5401</v>
      </c>
      <c r="C1645" t="s">
        <v>3431</v>
      </c>
      <c r="D1645" s="104" t="s">
        <v>248</v>
      </c>
      <c r="E1645" s="122">
        <v>43284</v>
      </c>
      <c r="H1645" t="s">
        <v>7043</v>
      </c>
    </row>
    <row r="1646" spans="1:8">
      <c r="A1646" t="s">
        <v>5306</v>
      </c>
      <c r="B1646" t="s">
        <v>7296</v>
      </c>
      <c r="C1646" t="s">
        <v>3432</v>
      </c>
      <c r="D1646" s="104" t="s">
        <v>3433</v>
      </c>
      <c r="E1646" s="122">
        <v>43284</v>
      </c>
      <c r="H1646" t="s">
        <v>7297</v>
      </c>
    </row>
    <row r="1647" spans="1:8">
      <c r="A1647" t="s">
        <v>5306</v>
      </c>
      <c r="B1647" t="s">
        <v>7298</v>
      </c>
      <c r="C1647" t="s">
        <v>3434</v>
      </c>
      <c r="D1647" s="104" t="s">
        <v>3435</v>
      </c>
      <c r="E1647" s="122">
        <v>43284</v>
      </c>
      <c r="H1647" t="s">
        <v>7164</v>
      </c>
    </row>
    <row r="1648" spans="1:8">
      <c r="A1648" t="s">
        <v>5441</v>
      </c>
      <c r="B1648" t="s">
        <v>7299</v>
      </c>
      <c r="C1648" t="s">
        <v>3436</v>
      </c>
      <c r="D1648" s="104" t="s">
        <v>3437</v>
      </c>
      <c r="E1648" s="122">
        <v>43283</v>
      </c>
      <c r="F1648" t="s">
        <v>2504</v>
      </c>
      <c r="H1648" t="s">
        <v>7300</v>
      </c>
    </row>
    <row r="1649" spans="1:8">
      <c r="A1649" t="s">
        <v>5441</v>
      </c>
      <c r="B1649" t="s">
        <v>7301</v>
      </c>
      <c r="C1649" t="s">
        <v>3438</v>
      </c>
      <c r="D1649" s="104" t="s">
        <v>3439</v>
      </c>
      <c r="E1649" s="122">
        <v>43283</v>
      </c>
      <c r="F1649" t="s">
        <v>2316</v>
      </c>
      <c r="H1649" t="s">
        <v>7275</v>
      </c>
    </row>
    <row r="1650" spans="1:8">
      <c r="A1650" t="s">
        <v>5441</v>
      </c>
      <c r="B1650" t="s">
        <v>7302</v>
      </c>
      <c r="C1650" t="s">
        <v>3440</v>
      </c>
      <c r="D1650" s="104" t="s">
        <v>3441</v>
      </c>
      <c r="E1650" s="122">
        <v>43283</v>
      </c>
      <c r="F1650" t="s">
        <v>2504</v>
      </c>
      <c r="H1650" t="s">
        <v>7275</v>
      </c>
    </row>
    <row r="1651" spans="1:8">
      <c r="A1651" t="s">
        <v>5441</v>
      </c>
      <c r="B1651" t="s">
        <v>7303</v>
      </c>
      <c r="C1651" t="s">
        <v>3442</v>
      </c>
      <c r="D1651" s="104" t="s">
        <v>3443</v>
      </c>
      <c r="E1651" s="122">
        <v>43283</v>
      </c>
      <c r="F1651" t="s">
        <v>2504</v>
      </c>
      <c r="H1651" t="s">
        <v>7275</v>
      </c>
    </row>
    <row r="1652" spans="1:8">
      <c r="A1652" t="s">
        <v>5441</v>
      </c>
      <c r="B1652" t="s">
        <v>7304</v>
      </c>
      <c r="C1652" t="s">
        <v>3444</v>
      </c>
      <c r="D1652" s="104" t="s">
        <v>3445</v>
      </c>
      <c r="E1652" s="122">
        <v>43283</v>
      </c>
      <c r="F1652" t="s">
        <v>2504</v>
      </c>
      <c r="H1652" t="s">
        <v>7276</v>
      </c>
    </row>
    <row r="1653" spans="1:8">
      <c r="A1653" t="s">
        <v>5306</v>
      </c>
      <c r="B1653" t="s">
        <v>7305</v>
      </c>
      <c r="C1653" t="s">
        <v>3446</v>
      </c>
      <c r="D1653" s="104" t="s">
        <v>3447</v>
      </c>
      <c r="E1653" s="122">
        <v>43286</v>
      </c>
      <c r="F1653" t="s">
        <v>2504</v>
      </c>
      <c r="H1653" t="s">
        <v>6923</v>
      </c>
    </row>
    <row r="1654" spans="1:8">
      <c r="A1654" t="s">
        <v>5306</v>
      </c>
      <c r="B1654" t="s">
        <v>7306</v>
      </c>
      <c r="C1654" t="s">
        <v>3448</v>
      </c>
      <c r="D1654" s="104" t="s">
        <v>3449</v>
      </c>
      <c r="E1654" s="122">
        <v>43286</v>
      </c>
      <c r="F1654" t="s">
        <v>2509</v>
      </c>
      <c r="H1654" t="s">
        <v>7307</v>
      </c>
    </row>
    <row r="1655" spans="1:8">
      <c r="A1655" t="s">
        <v>5306</v>
      </c>
      <c r="B1655" t="s">
        <v>7308</v>
      </c>
      <c r="C1655" t="s">
        <v>3450</v>
      </c>
      <c r="D1655" s="104" t="s">
        <v>3451</v>
      </c>
      <c r="E1655" s="122">
        <v>43287</v>
      </c>
      <c r="F1655" t="s">
        <v>2504</v>
      </c>
      <c r="H1655" t="s">
        <v>7309</v>
      </c>
    </row>
    <row r="1656" spans="1:8">
      <c r="A1656" t="s">
        <v>5306</v>
      </c>
      <c r="B1656" t="s">
        <v>5431</v>
      </c>
      <c r="C1656" t="s">
        <v>3452</v>
      </c>
      <c r="D1656" s="104" t="s">
        <v>296</v>
      </c>
      <c r="E1656" s="122">
        <v>43288</v>
      </c>
      <c r="F1656" t="s">
        <v>2504</v>
      </c>
      <c r="H1656" t="s">
        <v>6196</v>
      </c>
    </row>
    <row r="1657" spans="1:8">
      <c r="A1657" t="s">
        <v>5306</v>
      </c>
      <c r="B1657" t="s">
        <v>7310</v>
      </c>
      <c r="C1657" t="s">
        <v>3453</v>
      </c>
      <c r="D1657" s="104" t="s">
        <v>3098</v>
      </c>
      <c r="E1657" s="122">
        <v>43283</v>
      </c>
      <c r="F1657" t="s">
        <v>107</v>
      </c>
      <c r="H1657" t="s">
        <v>6580</v>
      </c>
    </row>
    <row r="1658" spans="1:8">
      <c r="A1658" t="s">
        <v>5306</v>
      </c>
      <c r="B1658" t="s">
        <v>7311</v>
      </c>
      <c r="C1658" t="s">
        <v>3454</v>
      </c>
      <c r="D1658" s="104" t="s">
        <v>3455</v>
      </c>
      <c r="E1658" s="122">
        <v>43288</v>
      </c>
      <c r="F1658" t="s">
        <v>2504</v>
      </c>
      <c r="H1658" t="s">
        <v>6548</v>
      </c>
    </row>
    <row r="1659" spans="1:8">
      <c r="A1659" t="s">
        <v>5759</v>
      </c>
      <c r="B1659" t="s">
        <v>7312</v>
      </c>
      <c r="C1659" t="s">
        <v>3456</v>
      </c>
      <c r="D1659" s="104" t="s">
        <v>3457</v>
      </c>
      <c r="E1659" s="122">
        <v>43282</v>
      </c>
      <c r="F1659" t="s">
        <v>1738</v>
      </c>
      <c r="H1659" t="s">
        <v>3301</v>
      </c>
    </row>
    <row r="1660" spans="1:8">
      <c r="A1660" t="s">
        <v>5887</v>
      </c>
      <c r="B1660" t="s">
        <v>7313</v>
      </c>
      <c r="C1660" t="s">
        <v>3458</v>
      </c>
      <c r="D1660" s="104" t="s">
        <v>3459</v>
      </c>
      <c r="E1660" s="122" t="s">
        <v>3460</v>
      </c>
      <c r="F1660" t="s">
        <v>2504</v>
      </c>
      <c r="H1660" t="s">
        <v>6337</v>
      </c>
    </row>
    <row r="1661" spans="1:8">
      <c r="A1661" t="s">
        <v>5306</v>
      </c>
      <c r="B1661" t="s">
        <v>7314</v>
      </c>
      <c r="C1661" t="s">
        <v>3461</v>
      </c>
      <c r="D1661" s="104" t="s">
        <v>3462</v>
      </c>
      <c r="F1661" t="s">
        <v>2504</v>
      </c>
      <c r="H1661" t="s">
        <v>6548</v>
      </c>
    </row>
    <row r="1662" spans="1:8">
      <c r="A1662" t="s">
        <v>5306</v>
      </c>
      <c r="B1662" t="s">
        <v>7315</v>
      </c>
      <c r="C1662" t="s">
        <v>3463</v>
      </c>
      <c r="D1662" s="104" t="s">
        <v>1991</v>
      </c>
      <c r="E1662" s="122">
        <v>43292</v>
      </c>
      <c r="F1662" t="s">
        <v>2504</v>
      </c>
      <c r="H1662" t="s">
        <v>7309</v>
      </c>
    </row>
    <row r="1663" spans="1:8">
      <c r="A1663" t="s">
        <v>5441</v>
      </c>
      <c r="B1663" t="s">
        <v>7316</v>
      </c>
      <c r="C1663" t="s">
        <v>3464</v>
      </c>
      <c r="D1663" s="104" t="s">
        <v>3465</v>
      </c>
      <c r="E1663" s="122">
        <v>43293</v>
      </c>
      <c r="F1663" t="s">
        <v>2509</v>
      </c>
      <c r="H1663" t="s">
        <v>7275</v>
      </c>
    </row>
    <row r="1664" spans="1:8">
      <c r="A1664" t="s">
        <v>5306</v>
      </c>
      <c r="B1664" t="s">
        <v>7317</v>
      </c>
      <c r="C1664" t="s">
        <v>3466</v>
      </c>
      <c r="D1664" s="104" t="s">
        <v>3467</v>
      </c>
      <c r="E1664" s="122">
        <v>43293</v>
      </c>
      <c r="F1664" t="s">
        <v>58</v>
      </c>
      <c r="H1664" t="s">
        <v>6095</v>
      </c>
    </row>
    <row r="1665" spans="1:8">
      <c r="A1665" t="s">
        <v>5306</v>
      </c>
      <c r="B1665" t="s">
        <v>7318</v>
      </c>
      <c r="C1665" t="s">
        <v>3468</v>
      </c>
      <c r="D1665" s="104" t="s">
        <v>3469</v>
      </c>
      <c r="E1665" s="122">
        <v>43293</v>
      </c>
      <c r="F1665" t="s">
        <v>58</v>
      </c>
      <c r="H1665" t="s">
        <v>6095</v>
      </c>
    </row>
    <row r="1666" spans="1:8">
      <c r="A1666" t="s">
        <v>5306</v>
      </c>
      <c r="B1666" t="s">
        <v>7319</v>
      </c>
      <c r="C1666" t="s">
        <v>3470</v>
      </c>
      <c r="D1666" s="104" t="s">
        <v>3471</v>
      </c>
      <c r="E1666" s="122">
        <v>43293</v>
      </c>
      <c r="F1666" t="s">
        <v>107</v>
      </c>
      <c r="H1666" t="s">
        <v>6196</v>
      </c>
    </row>
    <row r="1667" spans="1:8">
      <c r="A1667" t="s">
        <v>5759</v>
      </c>
      <c r="B1667" t="s">
        <v>7320</v>
      </c>
      <c r="C1667" t="s">
        <v>3472</v>
      </c>
      <c r="D1667" s="104" t="s">
        <v>3473</v>
      </c>
      <c r="E1667" s="122" t="s">
        <v>3474</v>
      </c>
      <c r="F1667" t="s">
        <v>2504</v>
      </c>
      <c r="H1667" t="s">
        <v>7050</v>
      </c>
    </row>
    <row r="1668" spans="1:8">
      <c r="A1668" t="s">
        <v>5759</v>
      </c>
      <c r="B1668" t="s">
        <v>7321</v>
      </c>
      <c r="C1668" t="s">
        <v>3475</v>
      </c>
      <c r="D1668" s="104" t="s">
        <v>3476</v>
      </c>
      <c r="E1668" s="122" t="s">
        <v>3477</v>
      </c>
      <c r="F1668" t="s">
        <v>2504</v>
      </c>
      <c r="H1668" t="s">
        <v>7050</v>
      </c>
    </row>
    <row r="1669" spans="1:8">
      <c r="A1669" t="s">
        <v>5600</v>
      </c>
      <c r="B1669" t="s">
        <v>7322</v>
      </c>
      <c r="C1669" t="s">
        <v>3478</v>
      </c>
      <c r="D1669" s="104" t="s">
        <v>3479</v>
      </c>
      <c r="E1669" s="122">
        <v>43297</v>
      </c>
      <c r="F1669" t="s">
        <v>2504</v>
      </c>
      <c r="H1669" t="s">
        <v>6745</v>
      </c>
    </row>
    <row r="1670" spans="1:8">
      <c r="A1670" t="s">
        <v>5441</v>
      </c>
      <c r="B1670" t="s">
        <v>7323</v>
      </c>
      <c r="C1670" t="s">
        <v>3480</v>
      </c>
      <c r="D1670" s="104" t="s">
        <v>3116</v>
      </c>
      <c r="E1670" s="122">
        <v>43294</v>
      </c>
      <c r="F1670" t="s">
        <v>107</v>
      </c>
      <c r="H1670" t="s">
        <v>6893</v>
      </c>
    </row>
    <row r="1671" spans="1:8">
      <c r="A1671" t="s">
        <v>5887</v>
      </c>
      <c r="B1671" t="s">
        <v>7324</v>
      </c>
      <c r="C1671" t="s">
        <v>3481</v>
      </c>
      <c r="D1671" s="104" t="s">
        <v>3482</v>
      </c>
      <c r="E1671" s="122" t="s">
        <v>3483</v>
      </c>
      <c r="F1671" t="s">
        <v>2316</v>
      </c>
      <c r="H1671" t="s">
        <v>5965</v>
      </c>
    </row>
    <row r="1672" spans="1:8">
      <c r="A1672" t="s">
        <v>5306</v>
      </c>
      <c r="B1672" t="s">
        <v>7325</v>
      </c>
      <c r="C1672" t="s">
        <v>3484</v>
      </c>
      <c r="D1672" s="104" t="s">
        <v>3485</v>
      </c>
      <c r="E1672" s="122" t="s">
        <v>3483</v>
      </c>
      <c r="F1672" t="s">
        <v>2316</v>
      </c>
      <c r="H1672" t="s">
        <v>6548</v>
      </c>
    </row>
    <row r="1673" spans="1:8">
      <c r="A1673" t="s">
        <v>5306</v>
      </c>
      <c r="B1673" t="s">
        <v>7326</v>
      </c>
      <c r="C1673" t="s">
        <v>3486</v>
      </c>
      <c r="D1673" s="104" t="s">
        <v>3487</v>
      </c>
      <c r="E1673" s="122" t="s">
        <v>3483</v>
      </c>
      <c r="F1673" t="s">
        <v>2504</v>
      </c>
      <c r="H1673" t="s">
        <v>7309</v>
      </c>
    </row>
    <row r="1674" spans="1:8">
      <c r="A1674" t="s">
        <v>5441</v>
      </c>
      <c r="B1674" t="s">
        <v>7327</v>
      </c>
      <c r="C1674" t="s">
        <v>3488</v>
      </c>
      <c r="D1674" s="104" t="s">
        <v>3489</v>
      </c>
      <c r="E1674" s="122">
        <v>43297</v>
      </c>
      <c r="F1674" t="s">
        <v>2504</v>
      </c>
      <c r="H1674" t="s">
        <v>6893</v>
      </c>
    </row>
    <row r="1675" spans="1:8">
      <c r="A1675" t="s">
        <v>5441</v>
      </c>
      <c r="B1675" t="s">
        <v>7328</v>
      </c>
      <c r="C1675" t="s">
        <v>3490</v>
      </c>
      <c r="D1675" s="104" t="s">
        <v>3491</v>
      </c>
      <c r="E1675" s="122">
        <v>43297</v>
      </c>
      <c r="F1675" t="s">
        <v>2504</v>
      </c>
      <c r="H1675" t="s">
        <v>6893</v>
      </c>
    </row>
    <row r="1676" spans="1:8">
      <c r="A1676" t="s">
        <v>5441</v>
      </c>
      <c r="B1676" t="s">
        <v>7329</v>
      </c>
      <c r="C1676" t="s">
        <v>3492</v>
      </c>
      <c r="D1676" s="104" t="s">
        <v>3493</v>
      </c>
      <c r="E1676" s="122">
        <v>43297</v>
      </c>
      <c r="F1676" t="s">
        <v>2504</v>
      </c>
      <c r="H1676" t="s">
        <v>6893</v>
      </c>
    </row>
    <row r="1677" spans="1:8">
      <c r="A1677" t="s">
        <v>5441</v>
      </c>
      <c r="B1677" t="s">
        <v>7330</v>
      </c>
      <c r="C1677" t="s">
        <v>3494</v>
      </c>
      <c r="D1677" s="104" t="s">
        <v>3495</v>
      </c>
      <c r="E1677" s="122">
        <v>43297</v>
      </c>
      <c r="F1677" t="s">
        <v>2504</v>
      </c>
      <c r="H1677" t="s">
        <v>6699</v>
      </c>
    </row>
    <row r="1678" spans="1:8">
      <c r="A1678" t="s">
        <v>5887</v>
      </c>
      <c r="B1678" t="s">
        <v>7331</v>
      </c>
      <c r="C1678" t="s">
        <v>3496</v>
      </c>
      <c r="D1678" s="104" t="s">
        <v>3497</v>
      </c>
      <c r="E1678" s="122" t="s">
        <v>3498</v>
      </c>
      <c r="F1678" t="s">
        <v>107</v>
      </c>
    </row>
    <row r="1679" spans="1:8">
      <c r="A1679" t="s">
        <v>5600</v>
      </c>
      <c r="B1679" t="s">
        <v>7332</v>
      </c>
      <c r="C1679" t="s">
        <v>3499</v>
      </c>
      <c r="D1679" s="104" t="s">
        <v>3500</v>
      </c>
      <c r="E1679" s="122">
        <v>43297</v>
      </c>
      <c r="F1679" t="s">
        <v>2504</v>
      </c>
      <c r="H1679" t="s">
        <v>7173</v>
      </c>
    </row>
    <row r="1680" spans="1:8">
      <c r="A1680" t="s">
        <v>5441</v>
      </c>
      <c r="B1680" t="s">
        <v>6524</v>
      </c>
      <c r="C1680" t="s">
        <v>3501</v>
      </c>
      <c r="D1680" s="104" t="s">
        <v>2029</v>
      </c>
      <c r="E1680" s="122">
        <v>43300</v>
      </c>
      <c r="F1680" t="s">
        <v>2504</v>
      </c>
      <c r="H1680" t="s">
        <v>7333</v>
      </c>
    </row>
    <row r="1681" spans="1:8">
      <c r="A1681" t="s">
        <v>5887</v>
      </c>
      <c r="B1681" t="s">
        <v>7334</v>
      </c>
      <c r="C1681" t="s">
        <v>3502</v>
      </c>
      <c r="D1681" s="104" t="s">
        <v>3503</v>
      </c>
      <c r="E1681" s="122" t="s">
        <v>3483</v>
      </c>
      <c r="F1681" t="s">
        <v>203</v>
      </c>
      <c r="H1681" t="s">
        <v>5951</v>
      </c>
    </row>
    <row r="1682" spans="1:8">
      <c r="A1682" t="s">
        <v>5306</v>
      </c>
      <c r="B1682" t="s">
        <v>7335</v>
      </c>
      <c r="C1682" t="s">
        <v>3504</v>
      </c>
      <c r="D1682" s="104" t="s">
        <v>3505</v>
      </c>
      <c r="F1682" t="s">
        <v>2504</v>
      </c>
      <c r="H1682" t="s">
        <v>7179</v>
      </c>
    </row>
    <row r="1683" spans="1:8">
      <c r="A1683" t="s">
        <v>5306</v>
      </c>
      <c r="B1683" t="s">
        <v>7336</v>
      </c>
      <c r="C1683" t="s">
        <v>3506</v>
      </c>
      <c r="D1683" s="104" t="s">
        <v>3507</v>
      </c>
      <c r="F1683" t="s">
        <v>2504</v>
      </c>
      <c r="H1683" t="s">
        <v>7179</v>
      </c>
    </row>
    <row r="1684" spans="1:8">
      <c r="A1684" t="s">
        <v>5306</v>
      </c>
      <c r="B1684" t="s">
        <v>7337</v>
      </c>
      <c r="C1684" t="s">
        <v>3508</v>
      </c>
      <c r="D1684" s="104" t="s">
        <v>3509</v>
      </c>
      <c r="F1684" t="s">
        <v>2504</v>
      </c>
      <c r="H1684" t="s">
        <v>7164</v>
      </c>
    </row>
    <row r="1685" spans="1:8">
      <c r="A1685" t="s">
        <v>5306</v>
      </c>
      <c r="B1685" t="s">
        <v>6988</v>
      </c>
      <c r="C1685" t="s">
        <v>3510</v>
      </c>
      <c r="D1685" s="104" t="s">
        <v>2847</v>
      </c>
      <c r="F1685" t="s">
        <v>107</v>
      </c>
      <c r="H1685" t="s">
        <v>6348</v>
      </c>
    </row>
    <row r="1686" spans="1:8">
      <c r="A1686" t="s">
        <v>5306</v>
      </c>
      <c r="B1686" t="s">
        <v>7338</v>
      </c>
      <c r="C1686" t="s">
        <v>3511</v>
      </c>
      <c r="D1686" s="104" t="s">
        <v>3512</v>
      </c>
      <c r="F1686" t="s">
        <v>2504</v>
      </c>
      <c r="H1686" t="s">
        <v>6580</v>
      </c>
    </row>
    <row r="1687" spans="1:8">
      <c r="A1687" t="s">
        <v>5306</v>
      </c>
      <c r="B1687" t="s">
        <v>6652</v>
      </c>
      <c r="C1687" t="s">
        <v>3513</v>
      </c>
      <c r="D1687" s="104" t="s">
        <v>2262</v>
      </c>
      <c r="F1687" t="s">
        <v>2504</v>
      </c>
      <c r="H1687" t="s">
        <v>6580</v>
      </c>
    </row>
    <row r="1688" spans="1:8">
      <c r="A1688" t="s">
        <v>5306</v>
      </c>
      <c r="B1688" t="s">
        <v>7339</v>
      </c>
      <c r="C1688" t="s">
        <v>3514</v>
      </c>
      <c r="D1688" s="104" t="s">
        <v>3515</v>
      </c>
      <c r="F1688" t="s">
        <v>2504</v>
      </c>
      <c r="H1688" t="s">
        <v>6580</v>
      </c>
    </row>
    <row r="1689" spans="1:8">
      <c r="A1689" t="s">
        <v>5306</v>
      </c>
      <c r="B1689" t="s">
        <v>7340</v>
      </c>
      <c r="C1689" t="s">
        <v>3516</v>
      </c>
      <c r="D1689" s="104" t="s">
        <v>3517</v>
      </c>
      <c r="F1689" t="s">
        <v>2504</v>
      </c>
      <c r="H1689" t="s">
        <v>6580</v>
      </c>
    </row>
    <row r="1690" spans="1:8">
      <c r="A1690" t="s">
        <v>5306</v>
      </c>
      <c r="B1690" t="s">
        <v>6357</v>
      </c>
      <c r="C1690" t="s">
        <v>3518</v>
      </c>
      <c r="D1690" s="104" t="s">
        <v>1752</v>
      </c>
      <c r="F1690" t="s">
        <v>2504</v>
      </c>
      <c r="H1690" t="s">
        <v>7341</v>
      </c>
    </row>
    <row r="1691" spans="1:8">
      <c r="A1691" t="s">
        <v>5887</v>
      </c>
      <c r="B1691" t="s">
        <v>7342</v>
      </c>
      <c r="C1691" t="s">
        <v>3519</v>
      </c>
      <c r="D1691" s="104" t="s">
        <v>3520</v>
      </c>
      <c r="E1691" s="122" t="s">
        <v>3521</v>
      </c>
      <c r="F1691" t="s">
        <v>2504</v>
      </c>
      <c r="H1691" t="s">
        <v>7343</v>
      </c>
    </row>
    <row r="1692" spans="1:8">
      <c r="A1692" t="s">
        <v>5887</v>
      </c>
      <c r="B1692" t="s">
        <v>7344</v>
      </c>
      <c r="C1692" t="s">
        <v>3522</v>
      </c>
      <c r="D1692" s="104" t="s">
        <v>3523</v>
      </c>
      <c r="E1692" s="122" t="s">
        <v>3521</v>
      </c>
      <c r="F1692" t="s">
        <v>2504</v>
      </c>
      <c r="H1692" t="s">
        <v>7343</v>
      </c>
    </row>
    <row r="1693" spans="1:8">
      <c r="A1693" t="s">
        <v>5887</v>
      </c>
      <c r="B1693" t="s">
        <v>7345</v>
      </c>
      <c r="C1693" t="s">
        <v>3524</v>
      </c>
      <c r="D1693" s="104" t="s">
        <v>3525</v>
      </c>
      <c r="E1693" s="122" t="s">
        <v>3368</v>
      </c>
      <c r="F1693" t="s">
        <v>2316</v>
      </c>
      <c r="H1693" t="s">
        <v>6493</v>
      </c>
    </row>
    <row r="1694" spans="1:8">
      <c r="A1694" t="s">
        <v>5441</v>
      </c>
      <c r="B1694" t="s">
        <v>7346</v>
      </c>
      <c r="C1694" t="s">
        <v>3526</v>
      </c>
      <c r="D1694" s="104" t="s">
        <v>3527</v>
      </c>
      <c r="E1694" s="122">
        <v>43301</v>
      </c>
      <c r="F1694" t="s">
        <v>107</v>
      </c>
      <c r="H1694" t="s">
        <v>7333</v>
      </c>
    </row>
    <row r="1695" spans="1:8">
      <c r="A1695" t="s">
        <v>5600</v>
      </c>
      <c r="B1695" t="s">
        <v>6236</v>
      </c>
      <c r="C1695" t="s">
        <v>3528</v>
      </c>
      <c r="D1695" s="104" t="s">
        <v>1556</v>
      </c>
      <c r="E1695" s="122">
        <v>43283</v>
      </c>
      <c r="F1695" t="s">
        <v>3529</v>
      </c>
      <c r="H1695" t="s">
        <v>6714</v>
      </c>
    </row>
    <row r="1696" spans="1:8">
      <c r="A1696" t="s">
        <v>5306</v>
      </c>
      <c r="B1696" t="s">
        <v>6204</v>
      </c>
      <c r="C1696" t="s">
        <v>3530</v>
      </c>
      <c r="D1696" s="104" t="s">
        <v>1495</v>
      </c>
      <c r="F1696" t="s">
        <v>2504</v>
      </c>
      <c r="H1696" t="s">
        <v>6923</v>
      </c>
    </row>
    <row r="1697" spans="1:8">
      <c r="A1697" t="s">
        <v>5759</v>
      </c>
      <c r="B1697" t="s">
        <v>7347</v>
      </c>
      <c r="C1697" t="s">
        <v>3531</v>
      </c>
      <c r="D1697" s="104" t="s">
        <v>3532</v>
      </c>
      <c r="E1697" s="122" t="s">
        <v>3533</v>
      </c>
      <c r="F1697" t="s">
        <v>2504</v>
      </c>
      <c r="H1697" t="s">
        <v>7050</v>
      </c>
    </row>
    <row r="1698" spans="1:8">
      <c r="A1698" t="s">
        <v>5306</v>
      </c>
      <c r="B1698" t="s">
        <v>7348</v>
      </c>
      <c r="C1698" t="s">
        <v>3534</v>
      </c>
      <c r="D1698" s="104" t="s">
        <v>1009</v>
      </c>
      <c r="E1698" s="122" t="s">
        <v>3533</v>
      </c>
      <c r="F1698" t="s">
        <v>2504</v>
      </c>
      <c r="H1698" t="s">
        <v>7164</v>
      </c>
    </row>
    <row r="1699" spans="1:8">
      <c r="A1699" t="s">
        <v>5441</v>
      </c>
      <c r="B1699" t="s">
        <v>7349</v>
      </c>
      <c r="C1699" t="s">
        <v>3535</v>
      </c>
      <c r="D1699" s="104" t="s">
        <v>3536</v>
      </c>
      <c r="E1699" s="122">
        <v>43305</v>
      </c>
      <c r="F1699" t="s">
        <v>2504</v>
      </c>
      <c r="H1699" t="s">
        <v>7333</v>
      </c>
    </row>
    <row r="1700" spans="1:8">
      <c r="A1700" t="s">
        <v>5441</v>
      </c>
      <c r="B1700" t="s">
        <v>7350</v>
      </c>
      <c r="C1700" t="s">
        <v>3537</v>
      </c>
      <c r="D1700" s="104" t="s">
        <v>3538</v>
      </c>
      <c r="E1700" s="122">
        <v>43305</v>
      </c>
      <c r="F1700" t="s">
        <v>2504</v>
      </c>
      <c r="H1700" t="s">
        <v>7333</v>
      </c>
    </row>
    <row r="1701" spans="1:8">
      <c r="A1701" t="s">
        <v>5441</v>
      </c>
      <c r="B1701" t="s">
        <v>7351</v>
      </c>
      <c r="C1701" t="s">
        <v>3539</v>
      </c>
      <c r="D1701" s="104" t="s">
        <v>3540</v>
      </c>
      <c r="E1701" s="122">
        <v>43305</v>
      </c>
      <c r="F1701" t="s">
        <v>2316</v>
      </c>
      <c r="H1701" t="s">
        <v>7333</v>
      </c>
    </row>
    <row r="1702" spans="1:8">
      <c r="A1702" t="s">
        <v>5306</v>
      </c>
      <c r="B1702" t="s">
        <v>7352</v>
      </c>
      <c r="C1702" t="s">
        <v>3541</v>
      </c>
      <c r="D1702" s="104" t="s">
        <v>3542</v>
      </c>
      <c r="E1702" s="122">
        <v>43305</v>
      </c>
      <c r="F1702" t="s">
        <v>2504</v>
      </c>
      <c r="H1702" t="s">
        <v>6580</v>
      </c>
    </row>
    <row r="1703" spans="1:8">
      <c r="A1703" t="s">
        <v>5306</v>
      </c>
      <c r="B1703" t="s">
        <v>7353</v>
      </c>
      <c r="C1703" t="s">
        <v>3543</v>
      </c>
      <c r="D1703" s="104" t="s">
        <v>3544</v>
      </c>
      <c r="E1703" s="122">
        <v>43305</v>
      </c>
      <c r="F1703" t="s">
        <v>2504</v>
      </c>
      <c r="H1703" t="s">
        <v>6923</v>
      </c>
    </row>
    <row r="1704" spans="1:8">
      <c r="A1704" t="s">
        <v>5306</v>
      </c>
      <c r="B1704" t="s">
        <v>7354</v>
      </c>
      <c r="C1704" t="s">
        <v>3545</v>
      </c>
      <c r="D1704" s="104" t="s">
        <v>3546</v>
      </c>
      <c r="E1704" s="122">
        <v>43305</v>
      </c>
      <c r="F1704" t="s">
        <v>2504</v>
      </c>
      <c r="H1704" t="s">
        <v>7043</v>
      </c>
    </row>
    <row r="1705" spans="1:8">
      <c r="A1705" t="s">
        <v>5441</v>
      </c>
      <c r="B1705" t="s">
        <v>7355</v>
      </c>
      <c r="C1705" t="s">
        <v>3547</v>
      </c>
      <c r="D1705" s="104" t="s">
        <v>3548</v>
      </c>
      <c r="E1705" s="122">
        <v>43305</v>
      </c>
      <c r="F1705" t="s">
        <v>2504</v>
      </c>
      <c r="H1705" t="s">
        <v>7333</v>
      </c>
    </row>
    <row r="1706" spans="1:8">
      <c r="A1706" t="s">
        <v>5306</v>
      </c>
      <c r="B1706" t="s">
        <v>7356</v>
      </c>
      <c r="C1706" t="s">
        <v>3549</v>
      </c>
      <c r="D1706" s="104" t="s">
        <v>3550</v>
      </c>
      <c r="E1706" s="122">
        <v>43307</v>
      </c>
      <c r="F1706" t="s">
        <v>2504</v>
      </c>
      <c r="H1706" t="s">
        <v>7341</v>
      </c>
    </row>
    <row r="1707" spans="1:8">
      <c r="A1707" t="s">
        <v>5600</v>
      </c>
      <c r="B1707" t="s">
        <v>7357</v>
      </c>
      <c r="C1707" t="s">
        <v>3551</v>
      </c>
      <c r="D1707" s="104" t="s">
        <v>3552</v>
      </c>
      <c r="E1707" s="122">
        <v>43309</v>
      </c>
      <c r="F1707" t="s">
        <v>2504</v>
      </c>
      <c r="H1707" t="s">
        <v>6977</v>
      </c>
    </row>
    <row r="1708" spans="1:8">
      <c r="A1708" t="s">
        <v>5759</v>
      </c>
      <c r="B1708" t="s">
        <v>7358</v>
      </c>
      <c r="C1708" t="s">
        <v>3553</v>
      </c>
      <c r="D1708" s="104" t="s">
        <v>3554</v>
      </c>
      <c r="E1708" s="122">
        <v>43306</v>
      </c>
      <c r="F1708" t="s">
        <v>2504</v>
      </c>
      <c r="H1708" t="s">
        <v>7359</v>
      </c>
    </row>
    <row r="1709" spans="1:8">
      <c r="A1709" t="s">
        <v>5759</v>
      </c>
      <c r="B1709" t="s">
        <v>7360</v>
      </c>
      <c r="C1709" t="s">
        <v>3555</v>
      </c>
      <c r="D1709" s="104" t="s">
        <v>3556</v>
      </c>
      <c r="E1709" s="122" t="s">
        <v>3557</v>
      </c>
      <c r="F1709" t="s">
        <v>2504</v>
      </c>
      <c r="H1709" t="s">
        <v>7050</v>
      </c>
    </row>
    <row r="1710" spans="1:8">
      <c r="A1710" t="s">
        <v>5759</v>
      </c>
      <c r="B1710" t="s">
        <v>7361</v>
      </c>
      <c r="C1710" t="s">
        <v>3558</v>
      </c>
      <c r="D1710" s="104" t="s">
        <v>3559</v>
      </c>
      <c r="E1710" s="122" t="s">
        <v>3557</v>
      </c>
      <c r="F1710" t="s">
        <v>2316</v>
      </c>
      <c r="H1710" t="s">
        <v>7050</v>
      </c>
    </row>
    <row r="1711" spans="1:8">
      <c r="A1711" t="s">
        <v>5759</v>
      </c>
      <c r="B1711" t="s">
        <v>7362</v>
      </c>
      <c r="C1711" t="s">
        <v>3560</v>
      </c>
      <c r="D1711" s="104" t="s">
        <v>3561</v>
      </c>
      <c r="E1711" s="122" t="s">
        <v>3562</v>
      </c>
      <c r="F1711" t="s">
        <v>2504</v>
      </c>
      <c r="H1711" t="s">
        <v>6968</v>
      </c>
    </row>
    <row r="1712" spans="1:8">
      <c r="A1712" t="s">
        <v>5759</v>
      </c>
      <c r="B1712" t="s">
        <v>7363</v>
      </c>
      <c r="C1712" t="s">
        <v>3563</v>
      </c>
      <c r="D1712" s="104" t="s">
        <v>3564</v>
      </c>
      <c r="E1712" s="122" t="s">
        <v>3562</v>
      </c>
      <c r="F1712" t="s">
        <v>2504</v>
      </c>
      <c r="H1712" t="s">
        <v>6968</v>
      </c>
    </row>
    <row r="1713" spans="1:8">
      <c r="A1713" t="s">
        <v>5759</v>
      </c>
      <c r="B1713" t="s">
        <v>7364</v>
      </c>
      <c r="C1713" t="s">
        <v>3565</v>
      </c>
      <c r="D1713" s="104" t="s">
        <v>3566</v>
      </c>
      <c r="E1713" s="122" t="s">
        <v>3562</v>
      </c>
      <c r="F1713" t="s">
        <v>2504</v>
      </c>
      <c r="H1713" t="s">
        <v>6968</v>
      </c>
    </row>
    <row r="1714" spans="1:8">
      <c r="A1714" t="s">
        <v>5759</v>
      </c>
      <c r="B1714" t="s">
        <v>7365</v>
      </c>
      <c r="C1714" t="s">
        <v>3567</v>
      </c>
      <c r="D1714" s="104" t="s">
        <v>3568</v>
      </c>
      <c r="E1714" s="122" t="s">
        <v>3562</v>
      </c>
      <c r="F1714" t="s">
        <v>2504</v>
      </c>
      <c r="H1714" t="s">
        <v>6968</v>
      </c>
    </row>
    <row r="1715" spans="1:8">
      <c r="A1715" t="s">
        <v>5887</v>
      </c>
      <c r="B1715" t="s">
        <v>7366</v>
      </c>
      <c r="C1715" t="s">
        <v>3569</v>
      </c>
      <c r="D1715" s="104" t="s">
        <v>3570</v>
      </c>
      <c r="E1715" s="122" t="s">
        <v>3562</v>
      </c>
      <c r="F1715" t="s">
        <v>2316</v>
      </c>
      <c r="H1715" t="s">
        <v>5892</v>
      </c>
    </row>
    <row r="1716" spans="1:8">
      <c r="A1716" t="s">
        <v>5441</v>
      </c>
      <c r="B1716" t="s">
        <v>7367</v>
      </c>
      <c r="C1716" t="s">
        <v>3571</v>
      </c>
      <c r="D1716" s="104" t="s">
        <v>3572</v>
      </c>
      <c r="E1716" s="122">
        <v>43313</v>
      </c>
      <c r="F1716" t="s">
        <v>2504</v>
      </c>
      <c r="H1716" t="s">
        <v>6796</v>
      </c>
    </row>
    <row r="1717" spans="1:8">
      <c r="A1717" t="s">
        <v>5441</v>
      </c>
      <c r="B1717" t="s">
        <v>7368</v>
      </c>
      <c r="C1717" t="s">
        <v>3573</v>
      </c>
      <c r="D1717" s="104" t="s">
        <v>3574</v>
      </c>
      <c r="E1717" s="122">
        <v>43313</v>
      </c>
      <c r="F1717" t="s">
        <v>2504</v>
      </c>
      <c r="H1717" t="s">
        <v>7276</v>
      </c>
    </row>
    <row r="1718" spans="1:8">
      <c r="A1718" t="s">
        <v>5306</v>
      </c>
      <c r="B1718" t="s">
        <v>7369</v>
      </c>
      <c r="C1718" t="s">
        <v>3575</v>
      </c>
      <c r="D1718" s="104" t="s">
        <v>3576</v>
      </c>
      <c r="E1718" s="122">
        <v>43307</v>
      </c>
      <c r="F1718" t="s">
        <v>2504</v>
      </c>
      <c r="H1718" t="s">
        <v>7164</v>
      </c>
    </row>
    <row r="1719" spans="1:8">
      <c r="A1719" t="s">
        <v>5306</v>
      </c>
      <c r="B1719" t="s">
        <v>7370</v>
      </c>
      <c r="C1719" t="s">
        <v>3577</v>
      </c>
      <c r="D1719" s="104" t="s">
        <v>3578</v>
      </c>
      <c r="F1719" t="s">
        <v>2316</v>
      </c>
      <c r="H1719" t="s">
        <v>6580</v>
      </c>
    </row>
    <row r="1720" spans="1:8">
      <c r="A1720" t="s">
        <v>5887</v>
      </c>
      <c r="B1720" t="s">
        <v>7371</v>
      </c>
      <c r="C1720" t="s">
        <v>3579</v>
      </c>
      <c r="D1720" s="104" t="s">
        <v>3580</v>
      </c>
      <c r="E1720" s="122" t="s">
        <v>3562</v>
      </c>
      <c r="F1720" t="s">
        <v>2504</v>
      </c>
      <c r="H1720" t="s">
        <v>7035</v>
      </c>
    </row>
    <row r="1721" spans="1:8">
      <c r="A1721" t="s">
        <v>5887</v>
      </c>
      <c r="B1721" t="s">
        <v>7372</v>
      </c>
      <c r="C1721" t="s">
        <v>3581</v>
      </c>
      <c r="D1721" s="104" t="s">
        <v>3582</v>
      </c>
      <c r="E1721" s="122" t="s">
        <v>3562</v>
      </c>
      <c r="F1721" t="s">
        <v>2504</v>
      </c>
      <c r="H1721" t="s">
        <v>7071</v>
      </c>
    </row>
    <row r="1722" spans="1:8">
      <c r="A1722" t="s">
        <v>5600</v>
      </c>
      <c r="B1722" t="s">
        <v>7373</v>
      </c>
      <c r="C1722" t="s">
        <v>3583</v>
      </c>
      <c r="D1722" s="104" t="s">
        <v>3584</v>
      </c>
      <c r="E1722" s="122">
        <v>43313</v>
      </c>
      <c r="F1722" t="s">
        <v>2504</v>
      </c>
      <c r="H1722" t="s">
        <v>5683</v>
      </c>
    </row>
    <row r="1723" spans="1:8">
      <c r="A1723" t="s">
        <v>5600</v>
      </c>
      <c r="B1723" t="s">
        <v>7374</v>
      </c>
      <c r="C1723" t="s">
        <v>3585</v>
      </c>
      <c r="D1723" s="104" t="s">
        <v>3586</v>
      </c>
      <c r="E1723" s="122">
        <v>43313</v>
      </c>
      <c r="F1723" t="s">
        <v>2504</v>
      </c>
      <c r="H1723" t="s">
        <v>5746</v>
      </c>
    </row>
    <row r="1724" spans="1:8">
      <c r="A1724" t="s">
        <v>5600</v>
      </c>
      <c r="B1724" t="s">
        <v>7375</v>
      </c>
      <c r="C1724" t="s">
        <v>3587</v>
      </c>
      <c r="D1724" s="104" t="s">
        <v>3588</v>
      </c>
      <c r="E1724" s="122">
        <v>43313</v>
      </c>
      <c r="F1724" t="s">
        <v>2504</v>
      </c>
      <c r="H1724" t="s">
        <v>6663</v>
      </c>
    </row>
    <row r="1725" spans="1:8">
      <c r="A1725" t="s">
        <v>5887</v>
      </c>
      <c r="B1725" t="s">
        <v>7376</v>
      </c>
      <c r="C1725" t="s">
        <v>3589</v>
      </c>
      <c r="D1725" s="104" t="s">
        <v>3590</v>
      </c>
      <c r="E1725" s="122">
        <v>43313</v>
      </c>
      <c r="F1725" t="s">
        <v>2504</v>
      </c>
      <c r="H1725" t="s">
        <v>5985</v>
      </c>
    </row>
    <row r="1726" spans="1:8">
      <c r="A1726" t="s">
        <v>5887</v>
      </c>
      <c r="B1726" t="s">
        <v>7377</v>
      </c>
      <c r="C1726" t="s">
        <v>3591</v>
      </c>
      <c r="D1726" s="104" t="s">
        <v>3592</v>
      </c>
      <c r="E1726" s="122">
        <v>43313</v>
      </c>
      <c r="F1726" t="s">
        <v>2316</v>
      </c>
      <c r="H1726" t="s">
        <v>7378</v>
      </c>
    </row>
    <row r="1727" spans="1:8">
      <c r="A1727" t="s">
        <v>5600</v>
      </c>
      <c r="B1727" t="s">
        <v>7379</v>
      </c>
      <c r="C1727" t="s">
        <v>3593</v>
      </c>
      <c r="D1727" s="104" t="s">
        <v>3594</v>
      </c>
      <c r="E1727" s="122">
        <v>43315</v>
      </c>
      <c r="F1727" t="s">
        <v>2504</v>
      </c>
      <c r="H1727" t="s">
        <v>7380</v>
      </c>
    </row>
    <row r="1728" spans="1:8">
      <c r="A1728" t="s">
        <v>5759</v>
      </c>
      <c r="B1728" t="s">
        <v>7381</v>
      </c>
      <c r="C1728" t="s">
        <v>3595</v>
      </c>
      <c r="D1728" s="104" t="s">
        <v>3596</v>
      </c>
      <c r="E1728" s="122" t="s">
        <v>3562</v>
      </c>
      <c r="F1728" t="s">
        <v>1738</v>
      </c>
      <c r="H1728" t="s">
        <v>6401</v>
      </c>
    </row>
    <row r="1729" spans="1:8">
      <c r="A1729" t="s">
        <v>5306</v>
      </c>
      <c r="B1729" t="s">
        <v>7382</v>
      </c>
      <c r="C1729" t="s">
        <v>3597</v>
      </c>
      <c r="D1729" s="104" t="s">
        <v>3598</v>
      </c>
      <c r="E1729" s="122" t="s">
        <v>3562</v>
      </c>
      <c r="F1729" t="s">
        <v>3234</v>
      </c>
      <c r="H1729" t="s">
        <v>6923</v>
      </c>
    </row>
    <row r="1730" spans="1:8">
      <c r="A1730" t="s">
        <v>5306</v>
      </c>
      <c r="B1730" t="s">
        <v>7383</v>
      </c>
      <c r="C1730" t="s">
        <v>3599</v>
      </c>
      <c r="D1730" s="104" t="s">
        <v>3600</v>
      </c>
      <c r="E1730" s="122" t="s">
        <v>3562</v>
      </c>
      <c r="F1730" t="s">
        <v>203</v>
      </c>
      <c r="H1730" t="s">
        <v>5306</v>
      </c>
    </row>
    <row r="1731" spans="1:8">
      <c r="A1731" t="s">
        <v>5600</v>
      </c>
      <c r="B1731" t="s">
        <v>7384</v>
      </c>
      <c r="C1731" t="s">
        <v>3601</v>
      </c>
      <c r="D1731" s="104" t="s">
        <v>3602</v>
      </c>
      <c r="E1731" s="122">
        <v>43316</v>
      </c>
      <c r="F1731" t="s">
        <v>2316</v>
      </c>
      <c r="H1731" t="s">
        <v>6508</v>
      </c>
    </row>
    <row r="1732" spans="1:8">
      <c r="A1732" t="s">
        <v>5600</v>
      </c>
      <c r="B1732" t="s">
        <v>7385</v>
      </c>
      <c r="C1732" t="s">
        <v>3603</v>
      </c>
      <c r="D1732" s="104" t="s">
        <v>3604</v>
      </c>
      <c r="E1732" s="122">
        <v>43316</v>
      </c>
      <c r="F1732" t="s">
        <v>2316</v>
      </c>
      <c r="H1732" t="s">
        <v>6508</v>
      </c>
    </row>
    <row r="1733" spans="1:8">
      <c r="A1733" t="s">
        <v>5759</v>
      </c>
      <c r="B1733" t="s">
        <v>7386</v>
      </c>
      <c r="C1733" t="s">
        <v>3605</v>
      </c>
      <c r="D1733" s="104" t="s">
        <v>3606</v>
      </c>
      <c r="E1733" s="122">
        <v>43316</v>
      </c>
      <c r="F1733" t="s">
        <v>2504</v>
      </c>
      <c r="H1733" t="s">
        <v>5856</v>
      </c>
    </row>
    <row r="1734" spans="1:8">
      <c r="A1734" t="s">
        <v>5441</v>
      </c>
      <c r="B1734" t="s">
        <v>7387</v>
      </c>
      <c r="C1734" t="s">
        <v>3607</v>
      </c>
      <c r="D1734" s="104" t="s">
        <v>3608</v>
      </c>
      <c r="E1734" s="122">
        <v>43313</v>
      </c>
      <c r="F1734" t="s">
        <v>2504</v>
      </c>
      <c r="H1734" t="s">
        <v>7388</v>
      </c>
    </row>
    <row r="1735" spans="1:8">
      <c r="A1735" t="s">
        <v>5887</v>
      </c>
      <c r="B1735" t="s">
        <v>7389</v>
      </c>
      <c r="C1735" t="s">
        <v>3609</v>
      </c>
      <c r="D1735" s="104" t="s">
        <v>3610</v>
      </c>
      <c r="E1735" s="122">
        <v>43313</v>
      </c>
      <c r="F1735" t="s">
        <v>2504</v>
      </c>
      <c r="H1735" t="s">
        <v>5976</v>
      </c>
    </row>
    <row r="1736" spans="1:8">
      <c r="A1736" t="s">
        <v>5600</v>
      </c>
      <c r="B1736" t="s">
        <v>7390</v>
      </c>
      <c r="C1736" t="s">
        <v>3611</v>
      </c>
      <c r="D1736" s="104" t="s">
        <v>3612</v>
      </c>
      <c r="E1736" s="122">
        <v>43318</v>
      </c>
      <c r="F1736" t="s">
        <v>2316</v>
      </c>
      <c r="H1736" t="s">
        <v>5634</v>
      </c>
    </row>
    <row r="1737" spans="1:8">
      <c r="A1737" t="s">
        <v>5600</v>
      </c>
      <c r="B1737" t="s">
        <v>7391</v>
      </c>
      <c r="C1737" t="s">
        <v>3613</v>
      </c>
      <c r="D1737" s="104" t="s">
        <v>3614</v>
      </c>
      <c r="E1737" s="122">
        <v>43318</v>
      </c>
      <c r="F1737" t="s">
        <v>2316</v>
      </c>
      <c r="H1737" t="s">
        <v>7392</v>
      </c>
    </row>
    <row r="1738" spans="1:8">
      <c r="A1738" t="s">
        <v>5600</v>
      </c>
      <c r="B1738" t="s">
        <v>7393</v>
      </c>
      <c r="C1738" t="s">
        <v>3615</v>
      </c>
      <c r="D1738" s="104" t="s">
        <v>3616</v>
      </c>
      <c r="E1738" s="122">
        <v>43318</v>
      </c>
      <c r="F1738" t="s">
        <v>2316</v>
      </c>
      <c r="H1738" t="s">
        <v>7392</v>
      </c>
    </row>
    <row r="1739" spans="1:8">
      <c r="A1739" t="s">
        <v>5600</v>
      </c>
      <c r="B1739" t="s">
        <v>7394</v>
      </c>
      <c r="C1739" t="s">
        <v>3617</v>
      </c>
      <c r="D1739" s="104" t="s">
        <v>3618</v>
      </c>
      <c r="E1739" s="122">
        <v>43318</v>
      </c>
      <c r="F1739" t="s">
        <v>2316</v>
      </c>
      <c r="H1739" t="s">
        <v>7084</v>
      </c>
    </row>
    <row r="1740" spans="1:8">
      <c r="A1740" t="s">
        <v>5600</v>
      </c>
      <c r="B1740" t="s">
        <v>7085</v>
      </c>
      <c r="C1740" t="s">
        <v>3619</v>
      </c>
      <c r="D1740" s="104" t="s">
        <v>3014</v>
      </c>
      <c r="E1740" s="122">
        <v>43318</v>
      </c>
      <c r="F1740" t="s">
        <v>2316</v>
      </c>
      <c r="H1740" t="s">
        <v>6817</v>
      </c>
    </row>
    <row r="1741" spans="1:8">
      <c r="A1741" t="s">
        <v>5600</v>
      </c>
      <c r="B1741" t="s">
        <v>7395</v>
      </c>
      <c r="C1741" t="s">
        <v>3620</v>
      </c>
      <c r="D1741" s="104" t="s">
        <v>3621</v>
      </c>
      <c r="E1741" s="122">
        <v>43318</v>
      </c>
      <c r="F1741" t="s">
        <v>2316</v>
      </c>
      <c r="H1741" t="s">
        <v>6832</v>
      </c>
    </row>
    <row r="1742" spans="1:8">
      <c r="A1742" t="s">
        <v>5600</v>
      </c>
      <c r="B1742" t="s">
        <v>7396</v>
      </c>
      <c r="C1742" t="s">
        <v>3622</v>
      </c>
      <c r="D1742" s="104" t="s">
        <v>3623</v>
      </c>
      <c r="E1742" s="122">
        <v>43318</v>
      </c>
      <c r="F1742" t="s">
        <v>2316</v>
      </c>
      <c r="H1742" t="s">
        <v>6832</v>
      </c>
    </row>
    <row r="1743" spans="1:8">
      <c r="A1743" t="s">
        <v>5887</v>
      </c>
      <c r="B1743" t="s">
        <v>7397</v>
      </c>
      <c r="C1743" t="s">
        <v>3624</v>
      </c>
      <c r="D1743" s="104" t="s">
        <v>3625</v>
      </c>
      <c r="E1743" s="122">
        <v>43318</v>
      </c>
      <c r="F1743" t="s">
        <v>2504</v>
      </c>
      <c r="H1743" t="s">
        <v>7071</v>
      </c>
    </row>
    <row r="1744" spans="1:8">
      <c r="A1744" t="s">
        <v>5887</v>
      </c>
      <c r="B1744" t="s">
        <v>7398</v>
      </c>
      <c r="C1744" t="s">
        <v>3626</v>
      </c>
      <c r="D1744" s="104" t="s">
        <v>3627</v>
      </c>
      <c r="E1744" s="122" t="s">
        <v>3628</v>
      </c>
      <c r="F1744" t="s">
        <v>2504</v>
      </c>
      <c r="H1744" t="s">
        <v>6932</v>
      </c>
    </row>
    <row r="1745" spans="1:8">
      <c r="A1745" t="s">
        <v>5441</v>
      </c>
      <c r="B1745" t="s">
        <v>7399</v>
      </c>
      <c r="C1745" t="s">
        <v>3629</v>
      </c>
      <c r="D1745" s="104" t="s">
        <v>3630</v>
      </c>
      <c r="E1745" s="122">
        <v>43319</v>
      </c>
      <c r="F1745" t="s">
        <v>2504</v>
      </c>
      <c r="H1745" t="s">
        <v>5454</v>
      </c>
    </row>
    <row r="1746" spans="1:8">
      <c r="A1746" t="s">
        <v>5441</v>
      </c>
      <c r="B1746" t="s">
        <v>7400</v>
      </c>
      <c r="C1746" t="s">
        <v>3631</v>
      </c>
      <c r="D1746" s="104" t="s">
        <v>3632</v>
      </c>
      <c r="E1746" s="122">
        <v>43318</v>
      </c>
      <c r="F1746" t="s">
        <v>1738</v>
      </c>
      <c r="H1746" t="s">
        <v>7217</v>
      </c>
    </row>
    <row r="1747" spans="1:8">
      <c r="A1747" t="s">
        <v>5441</v>
      </c>
      <c r="B1747" t="s">
        <v>7401</v>
      </c>
      <c r="C1747" t="s">
        <v>3633</v>
      </c>
      <c r="D1747" s="104" t="s">
        <v>3634</v>
      </c>
      <c r="E1747" s="122">
        <v>43319</v>
      </c>
      <c r="F1747" t="s">
        <v>1738</v>
      </c>
      <c r="H1747" t="s">
        <v>7110</v>
      </c>
    </row>
    <row r="1748" spans="1:8">
      <c r="A1748" t="s">
        <v>5441</v>
      </c>
      <c r="B1748" t="s">
        <v>7402</v>
      </c>
      <c r="C1748" t="s">
        <v>3635</v>
      </c>
      <c r="D1748" s="104" t="s">
        <v>3636</v>
      </c>
      <c r="E1748" s="122">
        <v>43319</v>
      </c>
      <c r="F1748" t="s">
        <v>2504</v>
      </c>
      <c r="H1748" t="s">
        <v>7110</v>
      </c>
    </row>
    <row r="1749" spans="1:8">
      <c r="A1749" t="s">
        <v>5306</v>
      </c>
      <c r="B1749" t="s">
        <v>7403</v>
      </c>
      <c r="C1749" t="s">
        <v>3637</v>
      </c>
      <c r="D1749" s="104" t="s">
        <v>3638</v>
      </c>
      <c r="E1749" s="122">
        <v>43319</v>
      </c>
      <c r="F1749" t="s">
        <v>2504</v>
      </c>
      <c r="H1749" t="s">
        <v>6196</v>
      </c>
    </row>
    <row r="1750" spans="1:8">
      <c r="A1750" t="s">
        <v>5306</v>
      </c>
      <c r="B1750" t="s">
        <v>7227</v>
      </c>
      <c r="C1750" t="s">
        <v>3639</v>
      </c>
      <c r="D1750" s="104" t="s">
        <v>3289</v>
      </c>
      <c r="E1750" s="122">
        <v>43319</v>
      </c>
      <c r="F1750" t="s">
        <v>2504</v>
      </c>
      <c r="H1750" t="s">
        <v>6196</v>
      </c>
    </row>
    <row r="1751" spans="1:8">
      <c r="A1751" t="s">
        <v>5600</v>
      </c>
      <c r="B1751" t="s">
        <v>7404</v>
      </c>
      <c r="C1751" t="s">
        <v>3640</v>
      </c>
      <c r="D1751" s="104" t="s">
        <v>3641</v>
      </c>
      <c r="E1751" s="122">
        <v>43320</v>
      </c>
      <c r="F1751" t="s">
        <v>2316</v>
      </c>
      <c r="H1751" t="s">
        <v>7380</v>
      </c>
    </row>
    <row r="1752" spans="1:8">
      <c r="A1752" t="s">
        <v>5887</v>
      </c>
      <c r="B1752" t="s">
        <v>7405</v>
      </c>
      <c r="C1752" t="s">
        <v>3642</v>
      </c>
      <c r="D1752" s="104" t="s">
        <v>3643</v>
      </c>
      <c r="E1752" s="122">
        <v>43320</v>
      </c>
      <c r="F1752" t="s">
        <v>2504</v>
      </c>
      <c r="H1752" t="s">
        <v>7406</v>
      </c>
    </row>
    <row r="1753" spans="1:8">
      <c r="A1753" t="s">
        <v>5887</v>
      </c>
      <c r="B1753" t="s">
        <v>7407</v>
      </c>
      <c r="C1753" t="s">
        <v>3644</v>
      </c>
      <c r="D1753" s="104" t="s">
        <v>3645</v>
      </c>
      <c r="E1753" s="122">
        <v>43320</v>
      </c>
      <c r="F1753" t="s">
        <v>2504</v>
      </c>
      <c r="H1753" t="s">
        <v>7406</v>
      </c>
    </row>
    <row r="1754" spans="1:8">
      <c r="A1754" t="s">
        <v>5441</v>
      </c>
      <c r="B1754" t="s">
        <v>7408</v>
      </c>
      <c r="C1754" t="s">
        <v>3646</v>
      </c>
      <c r="D1754" s="104" t="s">
        <v>3647</v>
      </c>
      <c r="E1754" s="122">
        <v>43320</v>
      </c>
      <c r="F1754" t="s">
        <v>2504</v>
      </c>
      <c r="H1754" t="s">
        <v>6893</v>
      </c>
    </row>
    <row r="1755" spans="1:8">
      <c r="A1755" t="s">
        <v>5441</v>
      </c>
      <c r="B1755" t="s">
        <v>7409</v>
      </c>
      <c r="C1755" t="s">
        <v>3648</v>
      </c>
      <c r="D1755" s="104" t="s">
        <v>3649</v>
      </c>
      <c r="E1755" s="122">
        <v>43320</v>
      </c>
      <c r="F1755" t="s">
        <v>1738</v>
      </c>
      <c r="H1755" t="s">
        <v>7388</v>
      </c>
    </row>
    <row r="1756" spans="1:8">
      <c r="A1756" t="s">
        <v>5441</v>
      </c>
      <c r="B1756" t="s">
        <v>7410</v>
      </c>
      <c r="C1756" t="s">
        <v>3650</v>
      </c>
      <c r="D1756" s="104" t="s">
        <v>3651</v>
      </c>
      <c r="E1756" s="122">
        <v>43320</v>
      </c>
      <c r="F1756" t="s">
        <v>2504</v>
      </c>
      <c r="H1756" t="s">
        <v>6893</v>
      </c>
    </row>
    <row r="1757" spans="1:8">
      <c r="A1757" t="s">
        <v>5441</v>
      </c>
      <c r="B1757" t="s">
        <v>7411</v>
      </c>
      <c r="C1757" t="s">
        <v>3652</v>
      </c>
      <c r="D1757" s="104" t="s">
        <v>3653</v>
      </c>
      <c r="E1757" s="122">
        <v>43320</v>
      </c>
      <c r="F1757" t="s">
        <v>1738</v>
      </c>
      <c r="H1757" t="s">
        <v>6893</v>
      </c>
    </row>
    <row r="1758" spans="1:8">
      <c r="A1758" t="s">
        <v>5306</v>
      </c>
      <c r="B1758" t="s">
        <v>7031</v>
      </c>
      <c r="C1758" t="s">
        <v>3654</v>
      </c>
      <c r="D1758" s="104" t="s">
        <v>2924</v>
      </c>
      <c r="E1758" s="122">
        <v>43321</v>
      </c>
      <c r="F1758" t="s">
        <v>2504</v>
      </c>
      <c r="H1758" t="s">
        <v>6548</v>
      </c>
    </row>
    <row r="1759" spans="1:8">
      <c r="A1759" t="s">
        <v>5306</v>
      </c>
      <c r="B1759" t="s">
        <v>7412</v>
      </c>
      <c r="C1759" t="s">
        <v>3655</v>
      </c>
      <c r="D1759" s="104" t="s">
        <v>3656</v>
      </c>
      <c r="E1759" s="122">
        <v>43322</v>
      </c>
      <c r="F1759" t="s">
        <v>2504</v>
      </c>
      <c r="H1759" t="s">
        <v>6196</v>
      </c>
    </row>
    <row r="1760" spans="1:8">
      <c r="A1760" t="s">
        <v>5306</v>
      </c>
      <c r="B1760" t="s">
        <v>7413</v>
      </c>
      <c r="C1760" t="s">
        <v>3657</v>
      </c>
      <c r="D1760" s="104" t="s">
        <v>3658</v>
      </c>
      <c r="E1760" s="122">
        <v>43323</v>
      </c>
      <c r="F1760" t="s">
        <v>2504</v>
      </c>
      <c r="H1760" t="s">
        <v>6196</v>
      </c>
    </row>
    <row r="1761" spans="1:8">
      <c r="A1761" t="s">
        <v>5306</v>
      </c>
      <c r="B1761" t="s">
        <v>7414</v>
      </c>
      <c r="C1761" t="s">
        <v>3659</v>
      </c>
      <c r="D1761" s="104" t="s">
        <v>3660</v>
      </c>
      <c r="E1761" s="122">
        <v>43320</v>
      </c>
      <c r="F1761" t="s">
        <v>2504</v>
      </c>
      <c r="H1761" t="s">
        <v>6548</v>
      </c>
    </row>
    <row r="1762" spans="1:8">
      <c r="A1762" t="s">
        <v>5306</v>
      </c>
      <c r="B1762" t="s">
        <v>6355</v>
      </c>
      <c r="C1762" t="s">
        <v>3661</v>
      </c>
      <c r="D1762" s="104" t="s">
        <v>1748</v>
      </c>
      <c r="E1762" s="122">
        <v>43320</v>
      </c>
      <c r="F1762" t="s">
        <v>2504</v>
      </c>
      <c r="H1762" t="s">
        <v>6548</v>
      </c>
    </row>
    <row r="1763" spans="1:8">
      <c r="A1763" t="s">
        <v>5306</v>
      </c>
      <c r="B1763" t="s">
        <v>7415</v>
      </c>
      <c r="C1763" t="s">
        <v>3662</v>
      </c>
      <c r="D1763" s="104" t="s">
        <v>3663</v>
      </c>
      <c r="E1763" s="122">
        <v>43320</v>
      </c>
      <c r="F1763" t="s">
        <v>2509</v>
      </c>
      <c r="H1763" t="s">
        <v>6548</v>
      </c>
    </row>
    <row r="1764" spans="1:8">
      <c r="A1764" t="s">
        <v>58</v>
      </c>
      <c r="B1764" t="s">
        <v>7416</v>
      </c>
      <c r="C1764" t="s">
        <v>3664</v>
      </c>
      <c r="D1764" s="104" t="s">
        <v>3665</v>
      </c>
      <c r="E1764" s="122">
        <v>43304</v>
      </c>
      <c r="F1764" t="s">
        <v>3666</v>
      </c>
      <c r="H1764" t="s">
        <v>58</v>
      </c>
    </row>
    <row r="1765" spans="1:8">
      <c r="A1765" t="s">
        <v>5887</v>
      </c>
      <c r="B1765" t="s">
        <v>7417</v>
      </c>
      <c r="C1765" t="s">
        <v>3667</v>
      </c>
      <c r="D1765" s="104" t="s">
        <v>3668</v>
      </c>
      <c r="E1765" s="122" t="s">
        <v>3669</v>
      </c>
      <c r="F1765" t="s">
        <v>2316</v>
      </c>
      <c r="H1765" t="s">
        <v>5965</v>
      </c>
    </row>
    <row r="1766" spans="1:8">
      <c r="A1766" t="s">
        <v>5441</v>
      </c>
      <c r="B1766" t="s">
        <v>7418</v>
      </c>
      <c r="C1766" t="s">
        <v>3670</v>
      </c>
      <c r="D1766" s="104" t="s">
        <v>3671</v>
      </c>
      <c r="E1766" s="122">
        <v>43321</v>
      </c>
      <c r="F1766" t="s">
        <v>1738</v>
      </c>
      <c r="H1766" t="s">
        <v>7110</v>
      </c>
    </row>
    <row r="1767" spans="1:8">
      <c r="A1767" t="s">
        <v>5306</v>
      </c>
      <c r="B1767" t="s">
        <v>7419</v>
      </c>
      <c r="C1767" t="s">
        <v>3672</v>
      </c>
      <c r="D1767" s="104" t="s">
        <v>3673</v>
      </c>
      <c r="E1767" s="122">
        <v>43321</v>
      </c>
      <c r="F1767" t="s">
        <v>2504</v>
      </c>
      <c r="H1767" t="s">
        <v>6548</v>
      </c>
    </row>
    <row r="1768" spans="1:8">
      <c r="A1768" t="s">
        <v>5887</v>
      </c>
      <c r="B1768" t="s">
        <v>7420</v>
      </c>
      <c r="C1768" t="s">
        <v>3674</v>
      </c>
      <c r="D1768" s="104" t="s">
        <v>3675</v>
      </c>
      <c r="E1768" s="122" t="s">
        <v>3676</v>
      </c>
      <c r="F1768" t="s">
        <v>2504</v>
      </c>
      <c r="H1768" t="s">
        <v>7378</v>
      </c>
    </row>
    <row r="1769" spans="1:8">
      <c r="A1769" t="s">
        <v>5306</v>
      </c>
      <c r="B1769" t="s">
        <v>7421</v>
      </c>
      <c r="C1769" t="s">
        <v>3677</v>
      </c>
      <c r="D1769" s="104" t="s">
        <v>3678</v>
      </c>
      <c r="E1769" s="122" t="s">
        <v>3676</v>
      </c>
      <c r="F1769" t="s">
        <v>2504</v>
      </c>
      <c r="H1769" t="s">
        <v>7043</v>
      </c>
    </row>
    <row r="1770" spans="1:8">
      <c r="A1770" t="s">
        <v>58</v>
      </c>
      <c r="B1770" t="s">
        <v>7422</v>
      </c>
      <c r="C1770" t="s">
        <v>3679</v>
      </c>
      <c r="D1770" s="104" t="s">
        <v>3680</v>
      </c>
      <c r="E1770" s="122">
        <v>43318</v>
      </c>
      <c r="F1770" t="s">
        <v>3681</v>
      </c>
      <c r="H1770" t="s">
        <v>58</v>
      </c>
    </row>
    <row r="1771" spans="1:8">
      <c r="A1771" t="s">
        <v>5306</v>
      </c>
      <c r="B1771" t="s">
        <v>7423</v>
      </c>
      <c r="C1771" t="s">
        <v>3682</v>
      </c>
      <c r="D1771" s="104" t="s">
        <v>3683</v>
      </c>
      <c r="E1771" s="122" t="s">
        <v>3676</v>
      </c>
      <c r="F1771" t="s">
        <v>2509</v>
      </c>
      <c r="H1771" t="s">
        <v>7179</v>
      </c>
    </row>
    <row r="1772" spans="1:8">
      <c r="A1772" t="s">
        <v>5306</v>
      </c>
      <c r="B1772" t="s">
        <v>6470</v>
      </c>
      <c r="C1772" t="s">
        <v>3684</v>
      </c>
      <c r="D1772" s="104" t="s">
        <v>1938</v>
      </c>
      <c r="E1772" s="122" t="s">
        <v>3676</v>
      </c>
      <c r="F1772" t="s">
        <v>2504</v>
      </c>
      <c r="H1772" t="s">
        <v>5346</v>
      </c>
    </row>
    <row r="1773" spans="1:8">
      <c r="A1773" t="s">
        <v>5759</v>
      </c>
      <c r="B1773" t="s">
        <v>7424</v>
      </c>
      <c r="C1773" t="s">
        <v>3685</v>
      </c>
      <c r="D1773" s="104" t="s">
        <v>3686</v>
      </c>
      <c r="E1773" s="122" t="s">
        <v>3676</v>
      </c>
      <c r="F1773" t="s">
        <v>2504</v>
      </c>
      <c r="H1773" t="s">
        <v>7050</v>
      </c>
    </row>
    <row r="1774" spans="1:8">
      <c r="A1774" t="s">
        <v>5759</v>
      </c>
      <c r="B1774" t="s">
        <v>7425</v>
      </c>
      <c r="C1774" t="s">
        <v>3687</v>
      </c>
      <c r="D1774" s="104" t="s">
        <v>3688</v>
      </c>
      <c r="E1774" s="122" t="s">
        <v>3676</v>
      </c>
      <c r="F1774" t="s">
        <v>2504</v>
      </c>
      <c r="H1774" t="s">
        <v>7050</v>
      </c>
    </row>
    <row r="1775" spans="1:8">
      <c r="A1775" t="s">
        <v>5759</v>
      </c>
      <c r="B1775" t="s">
        <v>7426</v>
      </c>
      <c r="C1775" t="s">
        <v>3689</v>
      </c>
      <c r="D1775" s="104" t="s">
        <v>3690</v>
      </c>
      <c r="E1775" s="122" t="s">
        <v>3691</v>
      </c>
      <c r="F1775" t="s">
        <v>2504</v>
      </c>
      <c r="H1775" t="s">
        <v>7050</v>
      </c>
    </row>
    <row r="1776" spans="1:8">
      <c r="A1776" t="s">
        <v>5600</v>
      </c>
      <c r="B1776" t="s">
        <v>7427</v>
      </c>
      <c r="C1776" t="s">
        <v>3692</v>
      </c>
      <c r="D1776" s="104" t="s">
        <v>3693</v>
      </c>
      <c r="E1776" s="122">
        <v>43323</v>
      </c>
      <c r="F1776" t="s">
        <v>2316</v>
      </c>
      <c r="H1776" t="s">
        <v>7392</v>
      </c>
    </row>
    <row r="1777" spans="1:8">
      <c r="A1777" t="s">
        <v>5306</v>
      </c>
      <c r="B1777" t="s">
        <v>7428</v>
      </c>
      <c r="C1777" t="s">
        <v>3694</v>
      </c>
      <c r="D1777" s="104" t="s">
        <v>3695</v>
      </c>
      <c r="E1777" s="122">
        <v>43323</v>
      </c>
      <c r="F1777" t="s">
        <v>2504</v>
      </c>
      <c r="H1777" t="s">
        <v>7341</v>
      </c>
    </row>
    <row r="1778" spans="1:8">
      <c r="A1778" t="s">
        <v>5441</v>
      </c>
      <c r="B1778" t="s">
        <v>7429</v>
      </c>
      <c r="C1778" t="s">
        <v>3696</v>
      </c>
      <c r="D1778" s="104" t="s">
        <v>3697</v>
      </c>
      <c r="E1778" s="122">
        <v>43325</v>
      </c>
      <c r="F1778" t="s">
        <v>2504</v>
      </c>
      <c r="H1778" t="s">
        <v>7388</v>
      </c>
    </row>
    <row r="1779" spans="1:8">
      <c r="A1779" t="s">
        <v>5441</v>
      </c>
      <c r="B1779" t="s">
        <v>7430</v>
      </c>
      <c r="C1779" t="s">
        <v>3698</v>
      </c>
      <c r="D1779" s="104" t="s">
        <v>3699</v>
      </c>
      <c r="E1779" s="122">
        <v>43325</v>
      </c>
      <c r="F1779" t="s">
        <v>2504</v>
      </c>
      <c r="H1779" t="s">
        <v>7388</v>
      </c>
    </row>
    <row r="1780" spans="1:8">
      <c r="A1780" t="s">
        <v>5441</v>
      </c>
      <c r="B1780" t="s">
        <v>7431</v>
      </c>
      <c r="C1780" t="s">
        <v>3700</v>
      </c>
      <c r="D1780" s="104" t="s">
        <v>3701</v>
      </c>
      <c r="E1780" s="122">
        <v>43325</v>
      </c>
      <c r="F1780" t="s">
        <v>2504</v>
      </c>
      <c r="H1780" t="s">
        <v>7388</v>
      </c>
    </row>
    <row r="1781" spans="1:8">
      <c r="A1781" t="s">
        <v>5441</v>
      </c>
      <c r="B1781" t="s">
        <v>7432</v>
      </c>
      <c r="C1781" t="s">
        <v>3702</v>
      </c>
      <c r="D1781" s="104" t="s">
        <v>3703</v>
      </c>
      <c r="E1781" s="122">
        <v>43326</v>
      </c>
      <c r="F1781" t="s">
        <v>2504</v>
      </c>
      <c r="H1781" t="s">
        <v>7388</v>
      </c>
    </row>
    <row r="1782" spans="1:8">
      <c r="A1782" t="s">
        <v>5441</v>
      </c>
      <c r="B1782" t="s">
        <v>7433</v>
      </c>
      <c r="C1782" t="s">
        <v>3704</v>
      </c>
      <c r="D1782" s="104" t="s">
        <v>3705</v>
      </c>
      <c r="E1782" s="122">
        <v>43326</v>
      </c>
      <c r="F1782" t="s">
        <v>2504</v>
      </c>
      <c r="H1782" t="s">
        <v>7388</v>
      </c>
    </row>
    <row r="1783" spans="1:8">
      <c r="A1783" t="s">
        <v>5441</v>
      </c>
      <c r="B1783" t="s">
        <v>7434</v>
      </c>
      <c r="C1783" t="s">
        <v>3706</v>
      </c>
      <c r="D1783" s="104" t="s">
        <v>3707</v>
      </c>
      <c r="E1783" s="122">
        <v>43326</v>
      </c>
      <c r="F1783" t="s">
        <v>2504</v>
      </c>
      <c r="H1783" t="s">
        <v>7276</v>
      </c>
    </row>
    <row r="1784" spans="1:8">
      <c r="A1784" t="s">
        <v>5306</v>
      </c>
      <c r="B1784" t="s">
        <v>7435</v>
      </c>
      <c r="C1784" t="s">
        <v>3708</v>
      </c>
      <c r="D1784" s="104" t="s">
        <v>3709</v>
      </c>
      <c r="E1784" s="122">
        <v>43326</v>
      </c>
      <c r="F1784" t="s">
        <v>2504</v>
      </c>
      <c r="H1784" t="s">
        <v>6348</v>
      </c>
    </row>
    <row r="1785" spans="1:8">
      <c r="A1785" t="s">
        <v>5306</v>
      </c>
      <c r="B1785" t="s">
        <v>7315</v>
      </c>
      <c r="C1785" t="s">
        <v>3710</v>
      </c>
      <c r="D1785" s="104" t="s">
        <v>1991</v>
      </c>
      <c r="E1785" s="122">
        <v>43326</v>
      </c>
      <c r="F1785" t="s">
        <v>2504</v>
      </c>
      <c r="H1785" t="s">
        <v>6348</v>
      </c>
    </row>
    <row r="1786" spans="1:8">
      <c r="A1786" t="s">
        <v>5887</v>
      </c>
      <c r="B1786" t="s">
        <v>7436</v>
      </c>
      <c r="C1786" t="s">
        <v>3711</v>
      </c>
      <c r="D1786" s="104" t="s">
        <v>3712</v>
      </c>
      <c r="E1786" s="122" t="s">
        <v>3713</v>
      </c>
      <c r="F1786" t="s">
        <v>2504</v>
      </c>
      <c r="H1786" t="s">
        <v>7378</v>
      </c>
    </row>
    <row r="1787" spans="1:8">
      <c r="A1787" t="s">
        <v>5306</v>
      </c>
      <c r="B1787" t="s">
        <v>7437</v>
      </c>
      <c r="C1787" t="s">
        <v>3714</v>
      </c>
      <c r="D1787" s="104" t="s">
        <v>3715</v>
      </c>
      <c r="E1787" s="122" t="s">
        <v>3713</v>
      </c>
      <c r="F1787" t="s">
        <v>2504</v>
      </c>
      <c r="H1787" t="s">
        <v>7164</v>
      </c>
    </row>
    <row r="1788" spans="1:8">
      <c r="A1788" t="s">
        <v>5306</v>
      </c>
      <c r="B1788" t="s">
        <v>7438</v>
      </c>
      <c r="C1788" t="s">
        <v>3716</v>
      </c>
      <c r="D1788" s="104" t="s">
        <v>3717</v>
      </c>
      <c r="E1788" s="122">
        <v>43328</v>
      </c>
      <c r="F1788" t="s">
        <v>2504</v>
      </c>
      <c r="H1788" t="s">
        <v>6580</v>
      </c>
    </row>
    <row r="1789" spans="1:8">
      <c r="A1789" t="s">
        <v>5306</v>
      </c>
      <c r="B1789" t="s">
        <v>7439</v>
      </c>
      <c r="C1789" t="s">
        <v>3718</v>
      </c>
      <c r="D1789" s="104" t="s">
        <v>3719</v>
      </c>
      <c r="E1789" s="122">
        <v>43328</v>
      </c>
      <c r="F1789" t="s">
        <v>2504</v>
      </c>
      <c r="H1789" t="s">
        <v>7341</v>
      </c>
    </row>
    <row r="1790" spans="1:8">
      <c r="A1790" t="s">
        <v>5306</v>
      </c>
      <c r="B1790" t="s">
        <v>7440</v>
      </c>
      <c r="C1790" t="s">
        <v>3720</v>
      </c>
      <c r="D1790" s="104" t="s">
        <v>3721</v>
      </c>
      <c r="E1790" s="122">
        <v>43328</v>
      </c>
      <c r="F1790" t="s">
        <v>2316</v>
      </c>
      <c r="H1790" t="s">
        <v>6548</v>
      </c>
    </row>
    <row r="1791" spans="1:8">
      <c r="A1791" t="s">
        <v>5306</v>
      </c>
      <c r="B1791" t="s">
        <v>7441</v>
      </c>
      <c r="C1791" t="s">
        <v>3722</v>
      </c>
      <c r="D1791" s="104" t="s">
        <v>3723</v>
      </c>
      <c r="E1791" s="122">
        <v>43328</v>
      </c>
      <c r="F1791" t="s">
        <v>2504</v>
      </c>
      <c r="H1791" t="s">
        <v>7164</v>
      </c>
    </row>
    <row r="1792" spans="1:8">
      <c r="A1792" t="s">
        <v>5306</v>
      </c>
      <c r="B1792" t="s">
        <v>7442</v>
      </c>
      <c r="C1792" t="s">
        <v>3724</v>
      </c>
      <c r="D1792" s="104" t="s">
        <v>3725</v>
      </c>
      <c r="E1792" s="122">
        <v>43328</v>
      </c>
      <c r="F1792" t="s">
        <v>2504</v>
      </c>
      <c r="H1792" t="s">
        <v>7164</v>
      </c>
    </row>
    <row r="1793" spans="1:8">
      <c r="A1793" t="s">
        <v>5887</v>
      </c>
      <c r="B1793" t="s">
        <v>7443</v>
      </c>
      <c r="C1793" t="s">
        <v>3726</v>
      </c>
      <c r="D1793" s="104" t="s">
        <v>3727</v>
      </c>
      <c r="E1793" s="122">
        <v>43328</v>
      </c>
      <c r="F1793" t="s">
        <v>2509</v>
      </c>
      <c r="H1793" t="s">
        <v>7378</v>
      </c>
    </row>
    <row r="1794" spans="1:8">
      <c r="A1794" t="s">
        <v>5441</v>
      </c>
      <c r="B1794" t="s">
        <v>7444</v>
      </c>
      <c r="C1794" t="s">
        <v>3728</v>
      </c>
      <c r="D1794" s="104" t="s">
        <v>3729</v>
      </c>
      <c r="E1794" s="122">
        <v>43329</v>
      </c>
      <c r="F1794" t="s">
        <v>2504</v>
      </c>
      <c r="H1794" t="s">
        <v>7388</v>
      </c>
    </row>
    <row r="1795" spans="1:8">
      <c r="A1795" t="s">
        <v>5887</v>
      </c>
      <c r="B1795" t="s">
        <v>7445</v>
      </c>
      <c r="C1795" t="s">
        <v>3730</v>
      </c>
      <c r="D1795" s="104" t="s">
        <v>3731</v>
      </c>
      <c r="E1795" s="122" t="s">
        <v>3732</v>
      </c>
      <c r="F1795" t="s">
        <v>2504</v>
      </c>
      <c r="H1795" t="s">
        <v>7378</v>
      </c>
    </row>
    <row r="1796" spans="1:8">
      <c r="A1796" t="s">
        <v>5887</v>
      </c>
      <c r="B1796" t="s">
        <v>7446</v>
      </c>
      <c r="C1796" t="s">
        <v>3733</v>
      </c>
      <c r="D1796" s="104" t="s">
        <v>3734</v>
      </c>
      <c r="E1796" s="122" t="s">
        <v>3732</v>
      </c>
      <c r="F1796" t="s">
        <v>2316</v>
      </c>
      <c r="H1796" t="s">
        <v>7378</v>
      </c>
    </row>
    <row r="1797" spans="1:8">
      <c r="A1797" t="s">
        <v>5306</v>
      </c>
      <c r="B1797" t="s">
        <v>7447</v>
      </c>
      <c r="C1797" t="s">
        <v>3735</v>
      </c>
      <c r="D1797" s="104" t="s">
        <v>3736</v>
      </c>
      <c r="E1797" s="122" t="s">
        <v>3732</v>
      </c>
      <c r="F1797" t="s">
        <v>2504</v>
      </c>
      <c r="H1797" t="s">
        <v>7164</v>
      </c>
    </row>
    <row r="1798" spans="1:8">
      <c r="A1798" t="s">
        <v>5306</v>
      </c>
      <c r="B1798" t="s">
        <v>7448</v>
      </c>
      <c r="C1798" t="s">
        <v>3737</v>
      </c>
      <c r="D1798" s="104" t="s">
        <v>3738</v>
      </c>
      <c r="E1798" s="122" t="s">
        <v>3732</v>
      </c>
      <c r="F1798" t="s">
        <v>2504</v>
      </c>
      <c r="H1798" t="s">
        <v>7164</v>
      </c>
    </row>
    <row r="1799" spans="1:8">
      <c r="A1799" t="s">
        <v>5306</v>
      </c>
      <c r="B1799" t="s">
        <v>7449</v>
      </c>
      <c r="C1799" t="s">
        <v>3739</v>
      </c>
      <c r="D1799" s="104" t="s">
        <v>3740</v>
      </c>
      <c r="E1799" s="122" t="s">
        <v>3732</v>
      </c>
      <c r="F1799" t="s">
        <v>2316</v>
      </c>
      <c r="H1799" t="s">
        <v>6548</v>
      </c>
    </row>
    <row r="1800" spans="1:8">
      <c r="A1800" t="s">
        <v>5306</v>
      </c>
      <c r="B1800" t="s">
        <v>7450</v>
      </c>
      <c r="C1800" t="s">
        <v>3741</v>
      </c>
      <c r="D1800" s="104" t="s">
        <v>3742</v>
      </c>
      <c r="E1800" s="122" t="s">
        <v>3743</v>
      </c>
      <c r="H1800" t="s">
        <v>7164</v>
      </c>
    </row>
    <row r="1801" spans="1:8">
      <c r="A1801" t="s">
        <v>5306</v>
      </c>
      <c r="B1801" t="s">
        <v>7451</v>
      </c>
      <c r="C1801" t="s">
        <v>3744</v>
      </c>
      <c r="D1801" s="104" t="s">
        <v>3457</v>
      </c>
      <c r="E1801" s="122" t="s">
        <v>3745</v>
      </c>
      <c r="H1801" t="s">
        <v>7164</v>
      </c>
    </row>
    <row r="1802" spans="1:8">
      <c r="A1802" t="s">
        <v>5306</v>
      </c>
      <c r="B1802" t="s">
        <v>7452</v>
      </c>
      <c r="C1802" t="s">
        <v>3746</v>
      </c>
      <c r="D1802" s="104" t="s">
        <v>3747</v>
      </c>
      <c r="E1802" s="122" t="s">
        <v>3748</v>
      </c>
      <c r="F1802" t="s">
        <v>2316</v>
      </c>
      <c r="H1802" t="s">
        <v>6348</v>
      </c>
    </row>
    <row r="1803" spans="1:8">
      <c r="A1803" t="s">
        <v>5887</v>
      </c>
      <c r="B1803" t="s">
        <v>7453</v>
      </c>
      <c r="C1803" t="s">
        <v>3749</v>
      </c>
      <c r="D1803" s="104" t="s">
        <v>3750</v>
      </c>
      <c r="E1803" s="122" t="s">
        <v>3751</v>
      </c>
      <c r="F1803" t="s">
        <v>2504</v>
      </c>
      <c r="H1803" t="s">
        <v>7378</v>
      </c>
    </row>
    <row r="1804" spans="1:8">
      <c r="A1804" t="s">
        <v>5306</v>
      </c>
      <c r="B1804" t="s">
        <v>7454</v>
      </c>
      <c r="C1804" t="s">
        <v>3752</v>
      </c>
      <c r="D1804" s="104" t="s">
        <v>3753</v>
      </c>
      <c r="E1804" s="122" t="s">
        <v>3751</v>
      </c>
      <c r="F1804" t="s">
        <v>2504</v>
      </c>
      <c r="H1804" t="s">
        <v>7043</v>
      </c>
    </row>
    <row r="1805" spans="1:8">
      <c r="A1805" t="s">
        <v>5306</v>
      </c>
      <c r="B1805" t="s">
        <v>7455</v>
      </c>
      <c r="C1805" t="s">
        <v>3754</v>
      </c>
      <c r="D1805" s="104" t="s">
        <v>3755</v>
      </c>
      <c r="E1805" s="122">
        <v>43332</v>
      </c>
      <c r="F1805" t="s">
        <v>2504</v>
      </c>
      <c r="H1805" t="s">
        <v>7164</v>
      </c>
    </row>
    <row r="1806" spans="1:8">
      <c r="A1806" t="s">
        <v>5306</v>
      </c>
      <c r="B1806" t="s">
        <v>7456</v>
      </c>
      <c r="C1806" t="s">
        <v>3756</v>
      </c>
      <c r="D1806" s="104" t="s">
        <v>3757</v>
      </c>
      <c r="E1806" s="122">
        <v>43332</v>
      </c>
      <c r="F1806" t="s">
        <v>2504</v>
      </c>
      <c r="H1806" t="s">
        <v>6580</v>
      </c>
    </row>
    <row r="1807" spans="1:8">
      <c r="A1807" t="s">
        <v>5306</v>
      </c>
      <c r="B1807" t="s">
        <v>7457</v>
      </c>
      <c r="C1807" t="s">
        <v>3758</v>
      </c>
      <c r="D1807" s="104" t="s">
        <v>3759</v>
      </c>
      <c r="E1807" s="122">
        <v>43332</v>
      </c>
      <c r="F1807" t="s">
        <v>2504</v>
      </c>
      <c r="H1807" t="s">
        <v>6580</v>
      </c>
    </row>
    <row r="1808" spans="1:8">
      <c r="A1808" t="s">
        <v>5306</v>
      </c>
      <c r="B1808" t="s">
        <v>7458</v>
      </c>
      <c r="C1808" t="s">
        <v>3760</v>
      </c>
      <c r="D1808" s="104" t="s">
        <v>3761</v>
      </c>
      <c r="E1808" s="122">
        <v>43332</v>
      </c>
      <c r="F1808" t="s">
        <v>2509</v>
      </c>
      <c r="H1808" t="s">
        <v>7179</v>
      </c>
    </row>
    <row r="1809" spans="1:8">
      <c r="A1809" t="s">
        <v>5306</v>
      </c>
      <c r="B1809" t="s">
        <v>7459</v>
      </c>
      <c r="C1809" t="s">
        <v>3762</v>
      </c>
      <c r="D1809" s="104" t="s">
        <v>3763</v>
      </c>
      <c r="E1809" s="122">
        <v>43332</v>
      </c>
      <c r="F1809" t="s">
        <v>2504</v>
      </c>
      <c r="H1809" t="s">
        <v>6548</v>
      </c>
    </row>
    <row r="1810" spans="1:8">
      <c r="A1810" t="s">
        <v>5759</v>
      </c>
      <c r="B1810" t="s">
        <v>7078</v>
      </c>
      <c r="C1810" t="s">
        <v>3764</v>
      </c>
      <c r="D1810" s="104" t="s">
        <v>3005</v>
      </c>
      <c r="E1810" s="122" t="s">
        <v>3765</v>
      </c>
      <c r="F1810" t="s">
        <v>2504</v>
      </c>
      <c r="H1810" t="s">
        <v>6162</v>
      </c>
    </row>
    <row r="1811" spans="1:8">
      <c r="A1811" t="s">
        <v>5441</v>
      </c>
      <c r="B1811" t="s">
        <v>7460</v>
      </c>
      <c r="C1811" t="s">
        <v>3766</v>
      </c>
      <c r="D1811" s="104" t="s">
        <v>3767</v>
      </c>
      <c r="E1811" s="122">
        <v>43332</v>
      </c>
      <c r="F1811" t="s">
        <v>2504</v>
      </c>
      <c r="H1811" t="s">
        <v>6685</v>
      </c>
    </row>
    <row r="1812" spans="1:8">
      <c r="A1812" t="s">
        <v>5306</v>
      </c>
      <c r="B1812" t="s">
        <v>7461</v>
      </c>
      <c r="C1812" t="s">
        <v>3768</v>
      </c>
      <c r="D1812" s="104" t="s">
        <v>3769</v>
      </c>
      <c r="E1812" s="122">
        <v>43332</v>
      </c>
      <c r="F1812" t="s">
        <v>2504</v>
      </c>
      <c r="H1812" t="s">
        <v>6359</v>
      </c>
    </row>
    <row r="1813" spans="1:8">
      <c r="A1813" t="s">
        <v>5306</v>
      </c>
      <c r="B1813" t="s">
        <v>7462</v>
      </c>
      <c r="C1813" t="s">
        <v>3770</v>
      </c>
      <c r="D1813" s="104" t="s">
        <v>3771</v>
      </c>
      <c r="E1813" s="122">
        <v>43332</v>
      </c>
      <c r="F1813" t="s">
        <v>2504</v>
      </c>
      <c r="H1813" t="s">
        <v>6359</v>
      </c>
    </row>
    <row r="1814" spans="1:8">
      <c r="A1814" t="s">
        <v>5759</v>
      </c>
      <c r="B1814" t="s">
        <v>7463</v>
      </c>
      <c r="C1814" t="s">
        <v>3772</v>
      </c>
      <c r="D1814" s="104" t="s">
        <v>3773</v>
      </c>
      <c r="E1814" s="122">
        <v>43334</v>
      </c>
      <c r="F1814" t="s">
        <v>2504</v>
      </c>
      <c r="H1814" t="s">
        <v>1141</v>
      </c>
    </row>
    <row r="1815" spans="1:8">
      <c r="A1815" t="s">
        <v>5887</v>
      </c>
      <c r="B1815" t="s">
        <v>7464</v>
      </c>
      <c r="C1815" t="s">
        <v>3774</v>
      </c>
      <c r="D1815" s="104" t="s">
        <v>3775</v>
      </c>
      <c r="E1815" s="122">
        <v>43334</v>
      </c>
      <c r="F1815" t="s">
        <v>2504</v>
      </c>
      <c r="H1815" t="s">
        <v>5985</v>
      </c>
    </row>
    <row r="1816" spans="1:8">
      <c r="A1816" t="s">
        <v>5306</v>
      </c>
      <c r="B1816" t="s">
        <v>7465</v>
      </c>
      <c r="C1816" t="s">
        <v>3776</v>
      </c>
      <c r="D1816" s="104" t="s">
        <v>3777</v>
      </c>
      <c r="E1816" s="122">
        <v>43334</v>
      </c>
      <c r="F1816" t="s">
        <v>2504</v>
      </c>
      <c r="H1816" t="s">
        <v>7164</v>
      </c>
    </row>
    <row r="1817" spans="1:8">
      <c r="A1817" t="s">
        <v>5306</v>
      </c>
      <c r="B1817" t="s">
        <v>7466</v>
      </c>
      <c r="C1817" t="s">
        <v>3778</v>
      </c>
      <c r="D1817" s="104" t="s">
        <v>3779</v>
      </c>
      <c r="E1817" s="122">
        <v>43334</v>
      </c>
      <c r="F1817" t="s">
        <v>2504</v>
      </c>
      <c r="H1817" t="s">
        <v>7179</v>
      </c>
    </row>
    <row r="1818" spans="1:8">
      <c r="A1818" t="s">
        <v>5600</v>
      </c>
      <c r="B1818" t="s">
        <v>7467</v>
      </c>
      <c r="C1818" t="s">
        <v>3780</v>
      </c>
      <c r="D1818" s="104" t="s">
        <v>3781</v>
      </c>
      <c r="E1818" s="122">
        <v>43334</v>
      </c>
      <c r="F1818" t="s">
        <v>2504</v>
      </c>
      <c r="H1818" t="s">
        <v>6977</v>
      </c>
    </row>
    <row r="1819" spans="1:8">
      <c r="A1819" t="s">
        <v>5306</v>
      </c>
      <c r="B1819" t="s">
        <v>7468</v>
      </c>
      <c r="C1819" t="s">
        <v>3782</v>
      </c>
      <c r="D1819" s="104" t="s">
        <v>3783</v>
      </c>
      <c r="E1819" s="122">
        <v>43334</v>
      </c>
      <c r="F1819" t="s">
        <v>107</v>
      </c>
      <c r="H1819" t="s">
        <v>7164</v>
      </c>
    </row>
    <row r="1820" spans="1:8">
      <c r="A1820" t="s">
        <v>5306</v>
      </c>
      <c r="B1820" t="s">
        <v>6435</v>
      </c>
      <c r="C1820" t="s">
        <v>3784</v>
      </c>
      <c r="D1820" s="104" t="s">
        <v>1879</v>
      </c>
      <c r="E1820" s="122">
        <v>43335</v>
      </c>
      <c r="F1820" t="s">
        <v>2504</v>
      </c>
      <c r="H1820" t="s">
        <v>5346</v>
      </c>
    </row>
    <row r="1821" spans="1:8">
      <c r="A1821" t="s">
        <v>5306</v>
      </c>
      <c r="B1821" t="s">
        <v>7296</v>
      </c>
      <c r="C1821" t="s">
        <v>3785</v>
      </c>
      <c r="D1821" s="104" t="s">
        <v>3433</v>
      </c>
      <c r="E1821" s="122">
        <v>43335</v>
      </c>
      <c r="F1821" t="s">
        <v>2504</v>
      </c>
      <c r="H1821" t="s">
        <v>5346</v>
      </c>
    </row>
    <row r="1822" spans="1:8">
      <c r="A1822" t="s">
        <v>5306</v>
      </c>
      <c r="B1822" t="s">
        <v>6466</v>
      </c>
      <c r="C1822" t="s">
        <v>3786</v>
      </c>
      <c r="D1822" s="104" t="s">
        <v>1927</v>
      </c>
      <c r="E1822" s="122">
        <v>43335</v>
      </c>
      <c r="F1822" t="s">
        <v>2504</v>
      </c>
      <c r="H1822" t="s">
        <v>5346</v>
      </c>
    </row>
    <row r="1823" spans="1:8">
      <c r="A1823" t="s">
        <v>5441</v>
      </c>
      <c r="B1823" t="s">
        <v>7469</v>
      </c>
      <c r="C1823" t="s">
        <v>3787</v>
      </c>
      <c r="D1823" s="104" t="s">
        <v>3788</v>
      </c>
      <c r="E1823" s="122">
        <v>43332</v>
      </c>
      <c r="F1823" t="s">
        <v>2504</v>
      </c>
      <c r="H1823" t="s">
        <v>6685</v>
      </c>
    </row>
    <row r="1824" spans="1:8">
      <c r="A1824" t="s">
        <v>5887</v>
      </c>
      <c r="B1824" t="s">
        <v>7470</v>
      </c>
      <c r="C1824" t="s">
        <v>3789</v>
      </c>
      <c r="D1824" s="104" t="s">
        <v>3790</v>
      </c>
      <c r="E1824" s="122" t="s">
        <v>3791</v>
      </c>
      <c r="F1824" t="s">
        <v>2504</v>
      </c>
      <c r="H1824" t="s">
        <v>7378</v>
      </c>
    </row>
    <row r="1825" spans="1:8">
      <c r="A1825" t="s">
        <v>5306</v>
      </c>
      <c r="B1825" t="s">
        <v>7471</v>
      </c>
      <c r="C1825" t="s">
        <v>3792</v>
      </c>
      <c r="D1825" s="104" t="s">
        <v>3793</v>
      </c>
      <c r="E1825" s="122" t="s">
        <v>3791</v>
      </c>
      <c r="F1825" t="s">
        <v>2504</v>
      </c>
      <c r="H1825" t="s">
        <v>7164</v>
      </c>
    </row>
    <row r="1826" spans="1:8">
      <c r="A1826" t="s">
        <v>5306</v>
      </c>
      <c r="B1826" t="s">
        <v>7472</v>
      </c>
      <c r="C1826" t="s">
        <v>3794</v>
      </c>
      <c r="D1826" s="104" t="s">
        <v>3795</v>
      </c>
      <c r="E1826" s="122" t="s">
        <v>3791</v>
      </c>
      <c r="F1826" t="s">
        <v>2504</v>
      </c>
      <c r="H1826" t="s">
        <v>7179</v>
      </c>
    </row>
    <row r="1827" spans="1:8">
      <c r="A1827" t="s">
        <v>5759</v>
      </c>
      <c r="B1827" t="s">
        <v>7473</v>
      </c>
      <c r="C1827" t="s">
        <v>3796</v>
      </c>
      <c r="D1827" s="104" t="s">
        <v>3797</v>
      </c>
      <c r="E1827" s="122" t="s">
        <v>3798</v>
      </c>
      <c r="F1827" t="s">
        <v>2316</v>
      </c>
      <c r="H1827" t="s">
        <v>7050</v>
      </c>
    </row>
    <row r="1828" spans="1:8">
      <c r="A1828" t="s">
        <v>5306</v>
      </c>
      <c r="B1828" t="s">
        <v>7474</v>
      </c>
      <c r="C1828" t="s">
        <v>3799</v>
      </c>
      <c r="D1828" s="104" t="s">
        <v>3800</v>
      </c>
      <c r="E1828" s="122" t="s">
        <v>3798</v>
      </c>
      <c r="F1828" t="s">
        <v>2316</v>
      </c>
      <c r="H1828" t="s">
        <v>7164</v>
      </c>
    </row>
    <row r="1829" spans="1:8">
      <c r="A1829" t="s">
        <v>5887</v>
      </c>
      <c r="B1829" t="s">
        <v>7475</v>
      </c>
      <c r="C1829" t="s">
        <v>3801</v>
      </c>
      <c r="D1829" s="104" t="s">
        <v>3802</v>
      </c>
      <c r="E1829" s="122" t="s">
        <v>3803</v>
      </c>
      <c r="F1829" t="s">
        <v>2504</v>
      </c>
      <c r="H1829" t="s">
        <v>5996</v>
      </c>
    </row>
    <row r="1830" spans="1:8">
      <c r="A1830" t="s">
        <v>5306</v>
      </c>
      <c r="B1830" t="s">
        <v>7476</v>
      </c>
      <c r="C1830" t="s">
        <v>3804</v>
      </c>
      <c r="D1830" s="104" t="s">
        <v>3805</v>
      </c>
      <c r="E1830" s="122" t="s">
        <v>3803</v>
      </c>
      <c r="F1830" t="s">
        <v>2504</v>
      </c>
      <c r="H1830" t="s">
        <v>7179</v>
      </c>
    </row>
    <row r="1831" spans="1:8">
      <c r="A1831" t="s">
        <v>5759</v>
      </c>
      <c r="B1831" t="s">
        <v>7477</v>
      </c>
      <c r="C1831" t="s">
        <v>3806</v>
      </c>
      <c r="D1831" s="104" t="s">
        <v>3807</v>
      </c>
      <c r="E1831" s="122" t="s">
        <v>3808</v>
      </c>
      <c r="F1831" t="s">
        <v>2504</v>
      </c>
      <c r="H1831" t="s">
        <v>7050</v>
      </c>
    </row>
    <row r="1832" spans="1:8">
      <c r="A1832" t="s">
        <v>5441</v>
      </c>
      <c r="B1832" t="s">
        <v>7004</v>
      </c>
      <c r="C1832" t="s">
        <v>3809</v>
      </c>
      <c r="D1832" s="104" t="s">
        <v>2872</v>
      </c>
      <c r="E1832" s="122">
        <v>43344</v>
      </c>
      <c r="F1832" t="s">
        <v>1738</v>
      </c>
      <c r="H1832" t="s">
        <v>7217</v>
      </c>
    </row>
    <row r="1833" spans="1:8">
      <c r="A1833" t="s">
        <v>5887</v>
      </c>
      <c r="B1833" t="s">
        <v>7478</v>
      </c>
      <c r="C1833" t="s">
        <v>3810</v>
      </c>
      <c r="D1833" s="104" t="s">
        <v>3811</v>
      </c>
      <c r="E1833" s="122">
        <v>43344</v>
      </c>
      <c r="F1833" t="s">
        <v>3812</v>
      </c>
      <c r="H1833" t="s">
        <v>6932</v>
      </c>
    </row>
    <row r="1834" spans="1:8">
      <c r="A1834" t="s">
        <v>5759</v>
      </c>
      <c r="B1834" t="s">
        <v>7479</v>
      </c>
      <c r="C1834" t="s">
        <v>3813</v>
      </c>
      <c r="D1834" s="104" t="s">
        <v>3814</v>
      </c>
      <c r="E1834" s="122" t="s">
        <v>3815</v>
      </c>
      <c r="F1834" t="s">
        <v>3812</v>
      </c>
      <c r="H1834" t="s">
        <v>5797</v>
      </c>
    </row>
    <row r="1835" spans="1:8">
      <c r="A1835" t="s">
        <v>5759</v>
      </c>
      <c r="B1835" t="s">
        <v>7480</v>
      </c>
      <c r="C1835" t="s">
        <v>3816</v>
      </c>
      <c r="D1835" s="104" t="s">
        <v>3817</v>
      </c>
      <c r="E1835" s="122" t="s">
        <v>3815</v>
      </c>
      <c r="F1835" t="s">
        <v>3812</v>
      </c>
      <c r="H1835" t="s">
        <v>7481</v>
      </c>
    </row>
    <row r="1836" spans="1:8">
      <c r="A1836" t="s">
        <v>5759</v>
      </c>
      <c r="B1836" t="s">
        <v>7482</v>
      </c>
      <c r="C1836" t="s">
        <v>3818</v>
      </c>
      <c r="D1836" s="104" t="s">
        <v>2567</v>
      </c>
      <c r="E1836" s="122" t="s">
        <v>3815</v>
      </c>
      <c r="F1836" t="s">
        <v>1738</v>
      </c>
      <c r="H1836" t="s">
        <v>3301</v>
      </c>
    </row>
    <row r="1837" spans="1:8">
      <c r="A1837" t="s">
        <v>5759</v>
      </c>
      <c r="B1837" t="s">
        <v>7483</v>
      </c>
      <c r="C1837" t="s">
        <v>3819</v>
      </c>
      <c r="D1837" s="104" t="s">
        <v>3820</v>
      </c>
      <c r="E1837" s="122" t="s">
        <v>3815</v>
      </c>
      <c r="F1837" t="s">
        <v>3812</v>
      </c>
      <c r="H1837" t="s">
        <v>1141</v>
      </c>
    </row>
    <row r="1838" spans="1:8">
      <c r="A1838" t="s">
        <v>5887</v>
      </c>
      <c r="B1838" t="s">
        <v>7484</v>
      </c>
      <c r="C1838" t="s">
        <v>3821</v>
      </c>
      <c r="D1838" s="104" t="s">
        <v>3822</v>
      </c>
      <c r="E1838" s="122" t="s">
        <v>3815</v>
      </c>
      <c r="F1838" t="s">
        <v>3812</v>
      </c>
      <c r="H1838" t="s">
        <v>7378</v>
      </c>
    </row>
    <row r="1839" spans="1:8">
      <c r="A1839" t="s">
        <v>5887</v>
      </c>
      <c r="B1839" t="s">
        <v>7485</v>
      </c>
      <c r="C1839" t="s">
        <v>3823</v>
      </c>
      <c r="D1839" s="104" t="s">
        <v>3824</v>
      </c>
      <c r="E1839" s="122" t="s">
        <v>3815</v>
      </c>
      <c r="F1839" t="s">
        <v>2316</v>
      </c>
      <c r="H1839" t="s">
        <v>6046</v>
      </c>
    </row>
    <row r="1840" spans="1:8">
      <c r="A1840" t="s">
        <v>5887</v>
      </c>
      <c r="B1840" t="s">
        <v>7486</v>
      </c>
      <c r="C1840" t="s">
        <v>3825</v>
      </c>
      <c r="D1840" s="104" t="s">
        <v>3826</v>
      </c>
      <c r="E1840" s="122" t="s">
        <v>3815</v>
      </c>
      <c r="F1840" t="s">
        <v>3812</v>
      </c>
      <c r="H1840" t="s">
        <v>6173</v>
      </c>
    </row>
    <row r="1841" spans="1:8">
      <c r="A1841" t="s">
        <v>5441</v>
      </c>
      <c r="B1841" t="s">
        <v>7487</v>
      </c>
      <c r="C1841" t="s">
        <v>3827</v>
      </c>
      <c r="D1841" s="104" t="s">
        <v>3828</v>
      </c>
      <c r="E1841" s="122" t="s">
        <v>3815</v>
      </c>
      <c r="F1841" t="s">
        <v>3812</v>
      </c>
      <c r="H1841" t="s">
        <v>6893</v>
      </c>
    </row>
    <row r="1842" spans="1:8">
      <c r="A1842" t="s">
        <v>5441</v>
      </c>
      <c r="B1842" t="s">
        <v>7488</v>
      </c>
      <c r="C1842" t="s">
        <v>3829</v>
      </c>
      <c r="D1842" s="104" t="s">
        <v>3830</v>
      </c>
      <c r="E1842" s="122" t="s">
        <v>3815</v>
      </c>
      <c r="F1842" t="s">
        <v>3812</v>
      </c>
      <c r="H1842" t="s">
        <v>6893</v>
      </c>
    </row>
    <row r="1843" spans="1:8">
      <c r="A1843" t="s">
        <v>5441</v>
      </c>
      <c r="B1843" t="s">
        <v>7489</v>
      </c>
      <c r="C1843" t="s">
        <v>3831</v>
      </c>
      <c r="D1843" s="104" t="s">
        <v>3832</v>
      </c>
      <c r="E1843" s="122" t="s">
        <v>3815</v>
      </c>
      <c r="F1843" t="s">
        <v>2316</v>
      </c>
      <c r="H1843" t="s">
        <v>7276</v>
      </c>
    </row>
    <row r="1844" spans="1:8">
      <c r="A1844" t="s">
        <v>5600</v>
      </c>
      <c r="B1844" t="s">
        <v>7490</v>
      </c>
      <c r="C1844" t="s">
        <v>3833</v>
      </c>
      <c r="D1844" s="104" t="s">
        <v>3834</v>
      </c>
      <c r="E1844" s="122" t="s">
        <v>3815</v>
      </c>
      <c r="F1844" t="s">
        <v>3812</v>
      </c>
      <c r="H1844" t="s">
        <v>6832</v>
      </c>
    </row>
    <row r="1845" spans="1:8">
      <c r="A1845" t="s">
        <v>5600</v>
      </c>
      <c r="B1845" t="s">
        <v>7427</v>
      </c>
      <c r="C1845" t="s">
        <v>3835</v>
      </c>
      <c r="D1845" s="104" t="s">
        <v>3693</v>
      </c>
      <c r="E1845" s="122" t="s">
        <v>3815</v>
      </c>
      <c r="F1845" t="s">
        <v>2316</v>
      </c>
      <c r="H1845" t="s">
        <v>7491</v>
      </c>
    </row>
    <row r="1846" spans="1:8">
      <c r="A1846" t="s">
        <v>5600</v>
      </c>
      <c r="B1846" t="s">
        <v>7492</v>
      </c>
      <c r="C1846" t="s">
        <v>3836</v>
      </c>
      <c r="D1846" s="104" t="s">
        <v>3837</v>
      </c>
      <c r="E1846" s="122" t="s">
        <v>3815</v>
      </c>
      <c r="F1846" t="s">
        <v>3812</v>
      </c>
      <c r="H1846" t="s">
        <v>7493</v>
      </c>
    </row>
    <row r="1847" spans="1:8">
      <c r="A1847" t="s">
        <v>5600</v>
      </c>
      <c r="B1847" t="s">
        <v>7494</v>
      </c>
      <c r="C1847" t="s">
        <v>3838</v>
      </c>
      <c r="D1847" s="104" t="s">
        <v>3839</v>
      </c>
      <c r="E1847" s="122" t="s">
        <v>3815</v>
      </c>
      <c r="F1847" t="s">
        <v>3812</v>
      </c>
      <c r="H1847" t="s">
        <v>6909</v>
      </c>
    </row>
    <row r="1848" spans="1:8">
      <c r="A1848" t="s">
        <v>5600</v>
      </c>
      <c r="B1848" t="s">
        <v>7495</v>
      </c>
      <c r="C1848" t="s">
        <v>3840</v>
      </c>
      <c r="D1848" s="104" t="s">
        <v>3841</v>
      </c>
      <c r="E1848" s="122" t="s">
        <v>3815</v>
      </c>
      <c r="F1848" t="s">
        <v>3812</v>
      </c>
      <c r="H1848" t="s">
        <v>6909</v>
      </c>
    </row>
    <row r="1849" spans="1:8">
      <c r="A1849" t="s">
        <v>5600</v>
      </c>
      <c r="B1849" t="s">
        <v>7496</v>
      </c>
      <c r="C1849" t="s">
        <v>3842</v>
      </c>
      <c r="D1849" s="104" t="s">
        <v>3843</v>
      </c>
      <c r="E1849" s="122" t="s">
        <v>3815</v>
      </c>
      <c r="F1849" t="s">
        <v>3812</v>
      </c>
      <c r="H1849" t="s">
        <v>7497</v>
      </c>
    </row>
    <row r="1850" spans="1:8">
      <c r="A1850" t="s">
        <v>5306</v>
      </c>
      <c r="B1850" t="s">
        <v>7498</v>
      </c>
      <c r="C1850" t="s">
        <v>3844</v>
      </c>
      <c r="D1850" s="104" t="s">
        <v>3845</v>
      </c>
      <c r="E1850" s="122" t="s">
        <v>3815</v>
      </c>
      <c r="F1850" t="s">
        <v>2316</v>
      </c>
      <c r="H1850" t="s">
        <v>7043</v>
      </c>
    </row>
    <row r="1851" spans="1:8">
      <c r="A1851" t="s">
        <v>5306</v>
      </c>
      <c r="B1851" t="s">
        <v>7128</v>
      </c>
      <c r="C1851" t="s">
        <v>3846</v>
      </c>
      <c r="D1851" s="104" t="s">
        <v>3094</v>
      </c>
      <c r="E1851" s="122" t="s">
        <v>3815</v>
      </c>
      <c r="F1851" t="s">
        <v>2316</v>
      </c>
      <c r="H1851" t="s">
        <v>7043</v>
      </c>
    </row>
    <row r="1852" spans="1:8">
      <c r="A1852" t="s">
        <v>5306</v>
      </c>
      <c r="B1852" t="s">
        <v>7499</v>
      </c>
      <c r="C1852" t="s">
        <v>3847</v>
      </c>
      <c r="D1852" s="104" t="s">
        <v>3848</v>
      </c>
      <c r="E1852" s="122" t="s">
        <v>3815</v>
      </c>
      <c r="F1852" t="s">
        <v>2316</v>
      </c>
      <c r="H1852" t="s">
        <v>7043</v>
      </c>
    </row>
    <row r="1853" spans="1:8">
      <c r="A1853" t="s">
        <v>5306</v>
      </c>
      <c r="B1853" t="s">
        <v>7500</v>
      </c>
      <c r="C1853" t="s">
        <v>3849</v>
      </c>
      <c r="D1853" s="104" t="s">
        <v>3850</v>
      </c>
      <c r="E1853" s="122" t="s">
        <v>3815</v>
      </c>
      <c r="F1853" t="s">
        <v>3812</v>
      </c>
      <c r="H1853" t="s">
        <v>7043</v>
      </c>
    </row>
    <row r="1854" spans="1:8">
      <c r="A1854" t="s">
        <v>5306</v>
      </c>
      <c r="B1854" t="s">
        <v>7501</v>
      </c>
      <c r="C1854" t="s">
        <v>3851</v>
      </c>
      <c r="D1854" s="104" t="s">
        <v>3852</v>
      </c>
      <c r="E1854" s="122" t="s">
        <v>3815</v>
      </c>
      <c r="F1854" t="s">
        <v>2316</v>
      </c>
      <c r="H1854" t="s">
        <v>7502</v>
      </c>
    </row>
    <row r="1855" spans="1:8">
      <c r="A1855" t="s">
        <v>5306</v>
      </c>
      <c r="B1855" t="s">
        <v>7503</v>
      </c>
      <c r="C1855" t="s">
        <v>3853</v>
      </c>
      <c r="D1855" s="104" t="s">
        <v>3854</v>
      </c>
      <c r="E1855" s="122" t="s">
        <v>3815</v>
      </c>
      <c r="F1855" t="s">
        <v>2316</v>
      </c>
      <c r="H1855" t="s">
        <v>7502</v>
      </c>
    </row>
    <row r="1856" spans="1:8">
      <c r="A1856" t="s">
        <v>5306</v>
      </c>
      <c r="B1856" t="s">
        <v>7504</v>
      </c>
      <c r="C1856" t="s">
        <v>3855</v>
      </c>
      <c r="D1856" s="104" t="s">
        <v>3856</v>
      </c>
      <c r="E1856" s="122" t="s">
        <v>3815</v>
      </c>
      <c r="F1856" t="s">
        <v>3812</v>
      </c>
      <c r="H1856" t="s">
        <v>7505</v>
      </c>
    </row>
    <row r="1857" spans="1:8">
      <c r="A1857" t="s">
        <v>5306</v>
      </c>
      <c r="B1857" t="s">
        <v>7506</v>
      </c>
      <c r="C1857" t="s">
        <v>3857</v>
      </c>
      <c r="D1857" s="104" t="s">
        <v>3858</v>
      </c>
      <c r="E1857" s="122" t="s">
        <v>3815</v>
      </c>
      <c r="F1857" t="s">
        <v>3812</v>
      </c>
      <c r="H1857" t="s">
        <v>7507</v>
      </c>
    </row>
    <row r="1858" spans="1:8">
      <c r="A1858" t="s">
        <v>5306</v>
      </c>
      <c r="B1858" t="s">
        <v>7508</v>
      </c>
      <c r="C1858" t="s">
        <v>3859</v>
      </c>
      <c r="D1858" s="104" t="s">
        <v>3860</v>
      </c>
      <c r="E1858" s="122" t="s">
        <v>3815</v>
      </c>
      <c r="F1858" t="s">
        <v>3812</v>
      </c>
      <c r="H1858" t="s">
        <v>7507</v>
      </c>
    </row>
    <row r="1859" spans="1:8">
      <c r="A1859" t="s">
        <v>5306</v>
      </c>
      <c r="B1859" t="s">
        <v>7509</v>
      </c>
      <c r="C1859" t="s">
        <v>3861</v>
      </c>
      <c r="D1859" s="104" t="s">
        <v>3862</v>
      </c>
      <c r="E1859" s="122" t="s">
        <v>3815</v>
      </c>
      <c r="F1859" t="s">
        <v>3812</v>
      </c>
      <c r="H1859" t="s">
        <v>7507</v>
      </c>
    </row>
    <row r="1860" spans="1:8">
      <c r="A1860" t="s">
        <v>5306</v>
      </c>
      <c r="B1860" t="s">
        <v>7510</v>
      </c>
      <c r="C1860" t="s">
        <v>3863</v>
      </c>
      <c r="D1860" s="104" t="s">
        <v>3864</v>
      </c>
      <c r="E1860" s="122" t="s">
        <v>3815</v>
      </c>
      <c r="F1860" t="s">
        <v>3812</v>
      </c>
      <c r="H1860" t="s">
        <v>7507</v>
      </c>
    </row>
    <row r="1861" spans="1:8">
      <c r="A1861" t="s">
        <v>5306</v>
      </c>
      <c r="B1861" t="s">
        <v>7511</v>
      </c>
      <c r="C1861" t="s">
        <v>3865</v>
      </c>
      <c r="D1861" s="104" t="s">
        <v>3866</v>
      </c>
      <c r="E1861" s="122" t="s">
        <v>3815</v>
      </c>
      <c r="F1861" t="s">
        <v>3812</v>
      </c>
      <c r="H1861" t="s">
        <v>7507</v>
      </c>
    </row>
    <row r="1862" spans="1:8">
      <c r="A1862" t="s">
        <v>5306</v>
      </c>
      <c r="B1862" t="s">
        <v>7512</v>
      </c>
      <c r="C1862" t="s">
        <v>3867</v>
      </c>
      <c r="D1862" s="104" t="s">
        <v>3868</v>
      </c>
      <c r="E1862" s="122" t="s">
        <v>3815</v>
      </c>
      <c r="F1862" t="s">
        <v>3812</v>
      </c>
      <c r="H1862" t="s">
        <v>7507</v>
      </c>
    </row>
    <row r="1863" spans="1:8">
      <c r="A1863" t="s">
        <v>5306</v>
      </c>
      <c r="B1863" t="s">
        <v>7513</v>
      </c>
      <c r="C1863" t="s">
        <v>3869</v>
      </c>
      <c r="D1863" s="104" t="s">
        <v>3870</v>
      </c>
      <c r="E1863" s="122" t="s">
        <v>3815</v>
      </c>
      <c r="F1863" t="s">
        <v>2316</v>
      </c>
      <c r="H1863" t="s">
        <v>5346</v>
      </c>
    </row>
    <row r="1864" spans="1:8">
      <c r="A1864" t="s">
        <v>5887</v>
      </c>
      <c r="B1864" t="s">
        <v>7514</v>
      </c>
      <c r="C1864" t="s">
        <v>3871</v>
      </c>
      <c r="D1864" s="104" t="s">
        <v>3872</v>
      </c>
      <c r="E1864" s="122" t="s">
        <v>3873</v>
      </c>
      <c r="F1864" t="s">
        <v>2316</v>
      </c>
      <c r="H1864" t="s">
        <v>5996</v>
      </c>
    </row>
    <row r="1865" spans="1:8">
      <c r="A1865" t="s">
        <v>5306</v>
      </c>
      <c r="B1865" t="s">
        <v>7515</v>
      </c>
      <c r="C1865" t="s">
        <v>3874</v>
      </c>
      <c r="D1865" s="104" t="s">
        <v>3875</v>
      </c>
      <c r="E1865" s="122" t="s">
        <v>3815</v>
      </c>
      <c r="F1865" t="s">
        <v>3812</v>
      </c>
      <c r="H1865" t="s">
        <v>7164</v>
      </c>
    </row>
    <row r="1866" spans="1:8">
      <c r="A1866" t="s">
        <v>5306</v>
      </c>
      <c r="B1866" t="s">
        <v>7516</v>
      </c>
      <c r="C1866" t="s">
        <v>3876</v>
      </c>
      <c r="D1866" s="104" t="s">
        <v>3877</v>
      </c>
      <c r="E1866" s="122" t="s">
        <v>3815</v>
      </c>
      <c r="F1866" t="s">
        <v>3812</v>
      </c>
      <c r="H1866" t="s">
        <v>7164</v>
      </c>
    </row>
    <row r="1867" spans="1:8">
      <c r="A1867" t="s">
        <v>5306</v>
      </c>
      <c r="B1867" t="s">
        <v>7517</v>
      </c>
      <c r="C1867" t="s">
        <v>3878</v>
      </c>
      <c r="D1867" s="104" t="s">
        <v>3879</v>
      </c>
      <c r="E1867" s="122" t="s">
        <v>3815</v>
      </c>
      <c r="F1867" t="s">
        <v>3812</v>
      </c>
      <c r="H1867" t="s">
        <v>7164</v>
      </c>
    </row>
    <row r="1868" spans="1:8">
      <c r="A1868" t="s">
        <v>5306</v>
      </c>
      <c r="B1868" t="s">
        <v>7518</v>
      </c>
      <c r="C1868" t="s">
        <v>3880</v>
      </c>
      <c r="D1868" s="104" t="s">
        <v>3881</v>
      </c>
      <c r="E1868" s="122" t="s">
        <v>3815</v>
      </c>
      <c r="F1868" t="s">
        <v>3812</v>
      </c>
      <c r="H1868" t="s">
        <v>7164</v>
      </c>
    </row>
    <row r="1869" spans="1:8">
      <c r="A1869" t="s">
        <v>5306</v>
      </c>
      <c r="B1869" t="s">
        <v>5388</v>
      </c>
      <c r="C1869" t="s">
        <v>3882</v>
      </c>
      <c r="D1869" s="104" t="s">
        <v>228</v>
      </c>
      <c r="E1869" s="122" t="s">
        <v>3815</v>
      </c>
      <c r="F1869" t="s">
        <v>3812</v>
      </c>
      <c r="H1869" t="s">
        <v>7519</v>
      </c>
    </row>
    <row r="1870" spans="1:8">
      <c r="A1870" t="s">
        <v>5306</v>
      </c>
      <c r="B1870" t="s">
        <v>5390</v>
      </c>
      <c r="C1870" t="s">
        <v>3883</v>
      </c>
      <c r="D1870" s="104" t="s">
        <v>232</v>
      </c>
      <c r="E1870" s="122" t="s">
        <v>3815</v>
      </c>
      <c r="F1870" t="s">
        <v>3812</v>
      </c>
      <c r="H1870" t="s">
        <v>7519</v>
      </c>
    </row>
    <row r="1871" spans="1:8">
      <c r="A1871" t="s">
        <v>5306</v>
      </c>
      <c r="B1871" t="s">
        <v>7520</v>
      </c>
      <c r="C1871" t="s">
        <v>3884</v>
      </c>
      <c r="D1871" s="104" t="s">
        <v>3885</v>
      </c>
      <c r="E1871" s="122" t="s">
        <v>3815</v>
      </c>
      <c r="F1871" t="s">
        <v>3812</v>
      </c>
      <c r="H1871" t="s">
        <v>7519</v>
      </c>
    </row>
    <row r="1872" spans="1:8">
      <c r="A1872" t="s">
        <v>5306</v>
      </c>
      <c r="B1872" t="s">
        <v>7521</v>
      </c>
      <c r="C1872" t="s">
        <v>3886</v>
      </c>
      <c r="D1872" s="104" t="s">
        <v>3887</v>
      </c>
      <c r="E1872" s="122" t="s">
        <v>3815</v>
      </c>
      <c r="F1872" t="s">
        <v>3812</v>
      </c>
      <c r="H1872" t="s">
        <v>7519</v>
      </c>
    </row>
    <row r="1873" spans="1:8">
      <c r="A1873" t="s">
        <v>5306</v>
      </c>
      <c r="B1873" t="s">
        <v>7522</v>
      </c>
      <c r="C1873" t="s">
        <v>3888</v>
      </c>
      <c r="D1873" s="104" t="s">
        <v>3889</v>
      </c>
      <c r="E1873" s="122" t="s">
        <v>3815</v>
      </c>
      <c r="F1873" t="s">
        <v>107</v>
      </c>
      <c r="H1873" t="s">
        <v>7523</v>
      </c>
    </row>
    <row r="1874" spans="1:8">
      <c r="A1874" t="s">
        <v>5306</v>
      </c>
      <c r="B1874" t="s">
        <v>6813</v>
      </c>
      <c r="C1874" t="s">
        <v>3890</v>
      </c>
      <c r="D1874" s="104" t="s">
        <v>2547</v>
      </c>
      <c r="E1874" s="122" t="s">
        <v>3815</v>
      </c>
      <c r="F1874" t="s">
        <v>107</v>
      </c>
      <c r="H1874" t="s">
        <v>6989</v>
      </c>
    </row>
    <row r="1875" spans="1:8">
      <c r="A1875" t="s">
        <v>5306</v>
      </c>
      <c r="B1875" t="s">
        <v>5340</v>
      </c>
      <c r="C1875" t="s">
        <v>3891</v>
      </c>
      <c r="D1875" s="104" t="s">
        <v>152</v>
      </c>
      <c r="E1875" s="122" t="s">
        <v>3815</v>
      </c>
      <c r="F1875" t="s">
        <v>3812</v>
      </c>
      <c r="H1875" t="s">
        <v>7179</v>
      </c>
    </row>
    <row r="1876" spans="1:8">
      <c r="A1876" t="s">
        <v>5306</v>
      </c>
      <c r="B1876" t="s">
        <v>5350</v>
      </c>
      <c r="C1876" t="s">
        <v>3892</v>
      </c>
      <c r="D1876" s="104" t="s">
        <v>166</v>
      </c>
      <c r="E1876" s="122" t="s">
        <v>3815</v>
      </c>
      <c r="F1876" t="s">
        <v>3812</v>
      </c>
      <c r="H1876" t="s">
        <v>6989</v>
      </c>
    </row>
    <row r="1877" spans="1:8">
      <c r="A1877" t="s">
        <v>5306</v>
      </c>
      <c r="B1877" t="s">
        <v>5345</v>
      </c>
      <c r="C1877" t="s">
        <v>3893</v>
      </c>
      <c r="D1877" s="104" t="s">
        <v>158</v>
      </c>
      <c r="E1877" s="122" t="s">
        <v>3815</v>
      </c>
      <c r="F1877" t="s">
        <v>2316</v>
      </c>
      <c r="H1877" t="s">
        <v>6989</v>
      </c>
    </row>
    <row r="1878" spans="1:8">
      <c r="A1878" t="s">
        <v>58</v>
      </c>
      <c r="B1878" t="s">
        <v>7524</v>
      </c>
      <c r="C1878" t="s">
        <v>3894</v>
      </c>
      <c r="D1878" s="104" t="s">
        <v>3895</v>
      </c>
      <c r="E1878" s="122" t="s">
        <v>3896</v>
      </c>
      <c r="F1878" t="s">
        <v>13</v>
      </c>
      <c r="H1878" t="s">
        <v>6095</v>
      </c>
    </row>
    <row r="1879" spans="1:8">
      <c r="A1879" t="s">
        <v>5306</v>
      </c>
      <c r="B1879" t="s">
        <v>7525</v>
      </c>
      <c r="C1879" t="s">
        <v>3897</v>
      </c>
      <c r="D1879" s="104" t="s">
        <v>3898</v>
      </c>
      <c r="E1879" s="122">
        <v>43349</v>
      </c>
      <c r="F1879" t="s">
        <v>2316</v>
      </c>
      <c r="H1879" t="s">
        <v>6989</v>
      </c>
    </row>
    <row r="1880" spans="1:8">
      <c r="A1880" t="s">
        <v>5306</v>
      </c>
      <c r="B1880" t="s">
        <v>7526</v>
      </c>
      <c r="C1880" t="s">
        <v>3899</v>
      </c>
      <c r="D1880" s="104" t="s">
        <v>3900</v>
      </c>
      <c r="E1880" s="122">
        <v>43349</v>
      </c>
      <c r="F1880" t="s">
        <v>2316</v>
      </c>
      <c r="H1880" t="s">
        <v>6989</v>
      </c>
    </row>
    <row r="1881" spans="1:8">
      <c r="A1881" t="s">
        <v>5306</v>
      </c>
      <c r="B1881" t="s">
        <v>7527</v>
      </c>
      <c r="C1881" t="s">
        <v>3901</v>
      </c>
      <c r="D1881" s="104" t="s">
        <v>3902</v>
      </c>
      <c r="E1881" s="122">
        <v>43349</v>
      </c>
      <c r="F1881" t="s">
        <v>2316</v>
      </c>
      <c r="H1881" t="s">
        <v>6989</v>
      </c>
    </row>
    <row r="1882" spans="1:8">
      <c r="A1882" t="s">
        <v>5306</v>
      </c>
      <c r="B1882" t="s">
        <v>7528</v>
      </c>
      <c r="C1882" t="s">
        <v>3903</v>
      </c>
      <c r="D1882" s="104" t="s">
        <v>3904</v>
      </c>
      <c r="E1882" s="122">
        <v>43349</v>
      </c>
      <c r="F1882" t="s">
        <v>2316</v>
      </c>
      <c r="H1882" t="s">
        <v>7060</v>
      </c>
    </row>
    <row r="1883" spans="1:8">
      <c r="A1883" t="s">
        <v>5306</v>
      </c>
      <c r="B1883" t="s">
        <v>7529</v>
      </c>
      <c r="C1883" t="s">
        <v>3905</v>
      </c>
      <c r="D1883" s="104" t="s">
        <v>3906</v>
      </c>
      <c r="E1883" s="122">
        <v>43349</v>
      </c>
      <c r="F1883" t="s">
        <v>2316</v>
      </c>
      <c r="H1883" t="s">
        <v>7519</v>
      </c>
    </row>
    <row r="1884" spans="1:8">
      <c r="A1884" t="s">
        <v>5306</v>
      </c>
      <c r="B1884" t="s">
        <v>7530</v>
      </c>
      <c r="C1884" t="s">
        <v>3907</v>
      </c>
      <c r="D1884" s="104" t="s">
        <v>3908</v>
      </c>
      <c r="E1884" s="122">
        <v>43349</v>
      </c>
      <c r="F1884" t="s">
        <v>2316</v>
      </c>
      <c r="H1884" t="s">
        <v>7043</v>
      </c>
    </row>
    <row r="1885" spans="1:8">
      <c r="A1885" t="s">
        <v>5306</v>
      </c>
      <c r="B1885" t="s">
        <v>7531</v>
      </c>
      <c r="C1885" t="s">
        <v>3909</v>
      </c>
      <c r="D1885" s="104" t="s">
        <v>3910</v>
      </c>
      <c r="E1885" s="122">
        <v>43349</v>
      </c>
      <c r="F1885" t="s">
        <v>2316</v>
      </c>
      <c r="H1885" t="s">
        <v>7043</v>
      </c>
    </row>
    <row r="1886" spans="1:8">
      <c r="A1886" t="s">
        <v>5306</v>
      </c>
      <c r="B1886" t="s">
        <v>7532</v>
      </c>
      <c r="C1886" t="s">
        <v>3911</v>
      </c>
      <c r="D1886" s="104" t="s">
        <v>3912</v>
      </c>
      <c r="E1886" s="122">
        <v>43349</v>
      </c>
      <c r="F1886" t="s">
        <v>2316</v>
      </c>
      <c r="H1886" t="s">
        <v>7043</v>
      </c>
    </row>
    <row r="1887" spans="1:8">
      <c r="A1887" t="s">
        <v>5306</v>
      </c>
      <c r="B1887" t="s">
        <v>7533</v>
      </c>
      <c r="C1887" t="s">
        <v>3913</v>
      </c>
      <c r="D1887" s="104" t="s">
        <v>3914</v>
      </c>
      <c r="E1887" s="122">
        <v>43349</v>
      </c>
      <c r="F1887" t="s">
        <v>2316</v>
      </c>
      <c r="H1887" t="s">
        <v>7043</v>
      </c>
    </row>
    <row r="1888" spans="1:8">
      <c r="A1888" t="s">
        <v>5306</v>
      </c>
      <c r="B1888" t="s">
        <v>7534</v>
      </c>
      <c r="C1888" t="s">
        <v>3915</v>
      </c>
      <c r="D1888" s="104" t="s">
        <v>764</v>
      </c>
      <c r="E1888" s="122">
        <v>43349</v>
      </c>
      <c r="F1888" t="s">
        <v>2316</v>
      </c>
      <c r="H1888" t="s">
        <v>7043</v>
      </c>
    </row>
    <row r="1889" spans="1:8">
      <c r="A1889" t="s">
        <v>5306</v>
      </c>
      <c r="B1889" t="s">
        <v>7535</v>
      </c>
      <c r="C1889" t="s">
        <v>3916</v>
      </c>
      <c r="D1889" s="104" t="s">
        <v>3917</v>
      </c>
      <c r="E1889" s="122">
        <v>43349</v>
      </c>
      <c r="F1889" t="s">
        <v>2316</v>
      </c>
      <c r="H1889" t="s">
        <v>7043</v>
      </c>
    </row>
    <row r="1890" spans="1:8">
      <c r="A1890" t="s">
        <v>5306</v>
      </c>
      <c r="B1890" t="s">
        <v>7536</v>
      </c>
      <c r="C1890" t="s">
        <v>3918</v>
      </c>
      <c r="D1890" s="104" t="s">
        <v>3919</v>
      </c>
      <c r="E1890" s="122">
        <v>43349</v>
      </c>
      <c r="F1890" t="s">
        <v>2316</v>
      </c>
      <c r="H1890" t="s">
        <v>7043</v>
      </c>
    </row>
    <row r="1891" spans="1:8">
      <c r="A1891" t="s">
        <v>5306</v>
      </c>
      <c r="B1891" t="s">
        <v>7537</v>
      </c>
      <c r="C1891" t="s">
        <v>3920</v>
      </c>
      <c r="D1891" s="104" t="s">
        <v>3921</v>
      </c>
      <c r="E1891" s="122">
        <v>43349</v>
      </c>
      <c r="F1891" t="s">
        <v>2316</v>
      </c>
      <c r="H1891" t="s">
        <v>7043</v>
      </c>
    </row>
    <row r="1892" spans="1:8">
      <c r="A1892" t="s">
        <v>5306</v>
      </c>
      <c r="B1892" t="s">
        <v>7538</v>
      </c>
      <c r="C1892" t="s">
        <v>3922</v>
      </c>
      <c r="D1892" s="104" t="s">
        <v>3923</v>
      </c>
      <c r="E1892" s="122">
        <v>43349</v>
      </c>
      <c r="F1892" t="s">
        <v>2316</v>
      </c>
      <c r="H1892" t="s">
        <v>7043</v>
      </c>
    </row>
    <row r="1893" spans="1:8">
      <c r="A1893" t="s">
        <v>5306</v>
      </c>
      <c r="B1893" t="s">
        <v>7539</v>
      </c>
      <c r="C1893" t="s">
        <v>3924</v>
      </c>
      <c r="D1893" s="104" t="s">
        <v>3925</v>
      </c>
      <c r="E1893" s="122">
        <v>43349</v>
      </c>
      <c r="F1893" t="s">
        <v>2316</v>
      </c>
      <c r="H1893" t="s">
        <v>7043</v>
      </c>
    </row>
    <row r="1894" spans="1:8">
      <c r="A1894" t="s">
        <v>5306</v>
      </c>
      <c r="B1894" t="s">
        <v>7540</v>
      </c>
      <c r="C1894" t="s">
        <v>3926</v>
      </c>
      <c r="D1894" s="104" t="s">
        <v>3927</v>
      </c>
      <c r="E1894" s="122">
        <v>43349</v>
      </c>
      <c r="F1894" t="s">
        <v>2316</v>
      </c>
      <c r="H1894" t="s">
        <v>7043</v>
      </c>
    </row>
    <row r="1895" spans="1:8">
      <c r="A1895" t="s">
        <v>5306</v>
      </c>
      <c r="B1895" t="s">
        <v>7541</v>
      </c>
      <c r="C1895" t="s">
        <v>3928</v>
      </c>
      <c r="D1895" s="104" t="s">
        <v>3929</v>
      </c>
      <c r="E1895" s="122">
        <v>43349</v>
      </c>
      <c r="F1895" t="s">
        <v>2316</v>
      </c>
      <c r="H1895" t="s">
        <v>7043</v>
      </c>
    </row>
    <row r="1896" spans="1:8">
      <c r="A1896" t="s">
        <v>5887</v>
      </c>
      <c r="B1896" t="s">
        <v>7542</v>
      </c>
      <c r="C1896" t="s">
        <v>3930</v>
      </c>
      <c r="D1896" s="104" t="s">
        <v>3931</v>
      </c>
      <c r="E1896" s="122">
        <v>43349</v>
      </c>
      <c r="F1896" t="s">
        <v>2316</v>
      </c>
      <c r="H1896" t="s">
        <v>5985</v>
      </c>
    </row>
    <row r="1897" spans="1:8">
      <c r="A1897" t="s">
        <v>58</v>
      </c>
      <c r="B1897" t="s">
        <v>7543</v>
      </c>
      <c r="C1897" t="s">
        <v>3932</v>
      </c>
      <c r="D1897" s="104" t="s">
        <v>3933</v>
      </c>
      <c r="E1897" s="122" t="s">
        <v>3815</v>
      </c>
      <c r="F1897" t="s">
        <v>15</v>
      </c>
      <c r="H1897" t="s">
        <v>4735</v>
      </c>
    </row>
    <row r="1898" spans="1:8">
      <c r="A1898" t="s">
        <v>58</v>
      </c>
      <c r="B1898" t="s">
        <v>7544</v>
      </c>
      <c r="C1898" t="s">
        <v>3934</v>
      </c>
      <c r="D1898" s="104" t="s">
        <v>3935</v>
      </c>
      <c r="E1898" s="122" t="s">
        <v>3936</v>
      </c>
      <c r="F1898" t="s">
        <v>15</v>
      </c>
      <c r="H1898" t="s">
        <v>4735</v>
      </c>
    </row>
    <row r="1899" spans="1:8">
      <c r="A1899" t="s">
        <v>5759</v>
      </c>
      <c r="B1899" t="s">
        <v>7545</v>
      </c>
      <c r="C1899" t="s">
        <v>3937</v>
      </c>
      <c r="D1899" s="104" t="s">
        <v>632</v>
      </c>
      <c r="E1899" s="122" t="s">
        <v>3936</v>
      </c>
      <c r="F1899" t="s">
        <v>3812</v>
      </c>
      <c r="H1899" t="s">
        <v>5866</v>
      </c>
    </row>
    <row r="1901" spans="1:8">
      <c r="A1901" t="s">
        <v>5887</v>
      </c>
      <c r="B1901" t="s">
        <v>7546</v>
      </c>
      <c r="C1901" t="s">
        <v>3938</v>
      </c>
      <c r="D1901" s="104" t="s">
        <v>3939</v>
      </c>
      <c r="E1901" s="122" t="s">
        <v>3815</v>
      </c>
      <c r="F1901" t="s">
        <v>3940</v>
      </c>
      <c r="H1901" t="s">
        <v>7071</v>
      </c>
    </row>
    <row r="1902" spans="1:8">
      <c r="A1902" t="s">
        <v>5887</v>
      </c>
      <c r="B1902" t="s">
        <v>7547</v>
      </c>
      <c r="C1902" t="s">
        <v>3941</v>
      </c>
      <c r="D1902" s="104" t="s">
        <v>3942</v>
      </c>
      <c r="E1902" s="122" t="s">
        <v>3815</v>
      </c>
      <c r="F1902" t="s">
        <v>3940</v>
      </c>
      <c r="H1902" t="s">
        <v>7071</v>
      </c>
    </row>
    <row r="1903" spans="1:8">
      <c r="A1903" t="s">
        <v>5887</v>
      </c>
      <c r="B1903" t="s">
        <v>7548</v>
      </c>
      <c r="C1903" t="s">
        <v>3943</v>
      </c>
      <c r="D1903" s="104" t="s">
        <v>3944</v>
      </c>
      <c r="E1903" s="122" t="s">
        <v>3815</v>
      </c>
      <c r="F1903" t="s">
        <v>3940</v>
      </c>
      <c r="H1903" t="s">
        <v>7549</v>
      </c>
    </row>
    <row r="1904" spans="1:8">
      <c r="A1904" t="s">
        <v>5306</v>
      </c>
      <c r="B1904" t="s">
        <v>7550</v>
      </c>
      <c r="C1904" t="s">
        <v>3945</v>
      </c>
      <c r="D1904" s="104" t="s">
        <v>3946</v>
      </c>
      <c r="E1904" s="122">
        <v>43353</v>
      </c>
      <c r="F1904" t="s">
        <v>3947</v>
      </c>
      <c r="H1904" t="s">
        <v>7551</v>
      </c>
    </row>
    <row r="1905" spans="1:8">
      <c r="A1905" t="s">
        <v>5306</v>
      </c>
      <c r="B1905" t="s">
        <v>7552</v>
      </c>
      <c r="C1905" t="s">
        <v>3948</v>
      </c>
      <c r="D1905" s="104" t="s">
        <v>3949</v>
      </c>
      <c r="E1905" s="122">
        <v>43353</v>
      </c>
      <c r="F1905" t="s">
        <v>3947</v>
      </c>
      <c r="H1905" t="s">
        <v>7553</v>
      </c>
    </row>
    <row r="1906" spans="1:8">
      <c r="A1906" t="s">
        <v>5306</v>
      </c>
      <c r="B1906" t="s">
        <v>7554</v>
      </c>
      <c r="C1906" t="s">
        <v>3950</v>
      </c>
      <c r="D1906" s="104" t="s">
        <v>3951</v>
      </c>
      <c r="E1906" s="122">
        <v>43353</v>
      </c>
      <c r="F1906" t="s">
        <v>3952</v>
      </c>
      <c r="H1906" t="s">
        <v>5346</v>
      </c>
    </row>
    <row r="1907" spans="1:8">
      <c r="A1907" t="s">
        <v>5306</v>
      </c>
      <c r="B1907" t="s">
        <v>7555</v>
      </c>
      <c r="C1907" t="s">
        <v>3953</v>
      </c>
      <c r="D1907" s="104" t="s">
        <v>3954</v>
      </c>
      <c r="E1907" s="122">
        <v>43353</v>
      </c>
      <c r="F1907" t="s">
        <v>3952</v>
      </c>
      <c r="H1907" t="s">
        <v>7043</v>
      </c>
    </row>
    <row r="1908" spans="1:8">
      <c r="A1908" t="s">
        <v>5306</v>
      </c>
      <c r="B1908" t="s">
        <v>7556</v>
      </c>
      <c r="C1908" t="s">
        <v>3955</v>
      </c>
      <c r="D1908" s="104" t="s">
        <v>3956</v>
      </c>
      <c r="E1908" s="122">
        <v>43353</v>
      </c>
      <c r="F1908" t="s">
        <v>3952</v>
      </c>
      <c r="H1908" t="s">
        <v>7043</v>
      </c>
    </row>
    <row r="1909" spans="1:8">
      <c r="A1909" t="s">
        <v>5306</v>
      </c>
      <c r="B1909" t="s">
        <v>7557</v>
      </c>
      <c r="C1909" t="s">
        <v>3957</v>
      </c>
      <c r="D1909" s="104" t="s">
        <v>3958</v>
      </c>
      <c r="E1909" s="122">
        <v>43353</v>
      </c>
      <c r="F1909" t="s">
        <v>3952</v>
      </c>
      <c r="H1909" t="s">
        <v>7043</v>
      </c>
    </row>
    <row r="1910" spans="1:8">
      <c r="A1910" t="s">
        <v>5306</v>
      </c>
      <c r="B1910" t="s">
        <v>7558</v>
      </c>
      <c r="C1910" t="s">
        <v>3959</v>
      </c>
      <c r="D1910" s="104" t="s">
        <v>3960</v>
      </c>
      <c r="E1910" s="122">
        <v>43353</v>
      </c>
      <c r="F1910" t="s">
        <v>3952</v>
      </c>
      <c r="H1910" t="s">
        <v>7043</v>
      </c>
    </row>
    <row r="1911" spans="1:8">
      <c r="A1911" t="s">
        <v>5306</v>
      </c>
      <c r="B1911" t="s">
        <v>7559</v>
      </c>
      <c r="C1911" t="s">
        <v>3961</v>
      </c>
      <c r="D1911" s="104" t="s">
        <v>3962</v>
      </c>
      <c r="E1911" s="122">
        <v>43353</v>
      </c>
      <c r="F1911" t="s">
        <v>3952</v>
      </c>
      <c r="H1911" t="s">
        <v>7043</v>
      </c>
    </row>
    <row r="1912" spans="1:8">
      <c r="A1912" t="s">
        <v>5306</v>
      </c>
      <c r="B1912" t="s">
        <v>7560</v>
      </c>
      <c r="C1912" t="s">
        <v>3963</v>
      </c>
      <c r="D1912" s="104" t="s">
        <v>3614</v>
      </c>
      <c r="E1912" s="122">
        <v>43353</v>
      </c>
      <c r="F1912" t="s">
        <v>3952</v>
      </c>
      <c r="H1912" t="s">
        <v>6548</v>
      </c>
    </row>
    <row r="1913" spans="1:8">
      <c r="A1913" t="s">
        <v>5306</v>
      </c>
      <c r="B1913" t="s">
        <v>7561</v>
      </c>
      <c r="C1913" t="s">
        <v>3964</v>
      </c>
      <c r="D1913" s="104" t="s">
        <v>3965</v>
      </c>
      <c r="E1913" s="122">
        <v>43357</v>
      </c>
      <c r="F1913" t="s">
        <v>3952</v>
      </c>
      <c r="H1913" t="s">
        <v>5346</v>
      </c>
    </row>
    <row r="1914" spans="1:8">
      <c r="A1914" t="s">
        <v>5306</v>
      </c>
      <c r="B1914" t="s">
        <v>7562</v>
      </c>
      <c r="C1914" t="s">
        <v>3966</v>
      </c>
      <c r="D1914" s="104" t="s">
        <v>3967</v>
      </c>
      <c r="E1914" s="122">
        <v>43357</v>
      </c>
      <c r="F1914" t="s">
        <v>3947</v>
      </c>
      <c r="H1914" t="s">
        <v>7551</v>
      </c>
    </row>
    <row r="1915" spans="1:8">
      <c r="A1915" t="s">
        <v>58</v>
      </c>
      <c r="B1915" t="s">
        <v>7563</v>
      </c>
      <c r="C1915" t="s">
        <v>3968</v>
      </c>
      <c r="D1915" s="104" t="s">
        <v>3969</v>
      </c>
      <c r="E1915" s="122" t="s">
        <v>3896</v>
      </c>
      <c r="F1915" t="s">
        <v>15</v>
      </c>
      <c r="H1915" t="s">
        <v>6095</v>
      </c>
    </row>
    <row r="1916" spans="1:8">
      <c r="A1916" t="s">
        <v>5306</v>
      </c>
      <c r="B1916" t="s">
        <v>7564</v>
      </c>
      <c r="C1916" t="s">
        <v>3970</v>
      </c>
      <c r="D1916" s="104" t="s">
        <v>3971</v>
      </c>
      <c r="E1916" s="122">
        <v>43360</v>
      </c>
      <c r="H1916" t="s">
        <v>7043</v>
      </c>
    </row>
    <row r="1917" spans="1:8">
      <c r="A1917" t="s">
        <v>5306</v>
      </c>
      <c r="B1917" t="s">
        <v>7565</v>
      </c>
      <c r="C1917" t="s">
        <v>3972</v>
      </c>
      <c r="D1917" s="104" t="s">
        <v>3973</v>
      </c>
      <c r="E1917" s="122">
        <v>43360</v>
      </c>
      <c r="F1917" t="s">
        <v>2316</v>
      </c>
      <c r="H1917" t="s">
        <v>7553</v>
      </c>
    </row>
    <row r="1918" spans="1:8">
      <c r="A1918" t="s">
        <v>58</v>
      </c>
      <c r="B1918" t="s">
        <v>7566</v>
      </c>
      <c r="C1918" t="s">
        <v>3974</v>
      </c>
      <c r="D1918" s="104" t="s">
        <v>3975</v>
      </c>
      <c r="E1918" s="122">
        <v>43350</v>
      </c>
      <c r="F1918" t="s">
        <v>15</v>
      </c>
      <c r="H1918" t="s">
        <v>6095</v>
      </c>
    </row>
    <row r="1919" spans="1:8">
      <c r="A1919" t="s">
        <v>5887</v>
      </c>
      <c r="B1919" t="s">
        <v>7567</v>
      </c>
      <c r="C1919" t="s">
        <v>3976</v>
      </c>
      <c r="D1919" s="104" t="s">
        <v>3977</v>
      </c>
      <c r="F1919" t="s">
        <v>3812</v>
      </c>
      <c r="H1919" t="s">
        <v>7378</v>
      </c>
    </row>
    <row r="1920" spans="1:8">
      <c r="A1920" t="s">
        <v>5306</v>
      </c>
      <c r="B1920" t="s">
        <v>7156</v>
      </c>
      <c r="C1920" t="s">
        <v>3978</v>
      </c>
      <c r="D1920" s="104" t="s">
        <v>3150</v>
      </c>
      <c r="E1920" s="122">
        <v>43360</v>
      </c>
      <c r="F1920" t="s">
        <v>3812</v>
      </c>
      <c r="H1920" t="s">
        <v>7568</v>
      </c>
    </row>
    <row r="1921" spans="1:8">
      <c r="A1921" t="s">
        <v>5306</v>
      </c>
      <c r="B1921" t="s">
        <v>7335</v>
      </c>
      <c r="C1921" t="s">
        <v>3979</v>
      </c>
      <c r="D1921" s="104" t="s">
        <v>3505</v>
      </c>
      <c r="E1921" s="122">
        <v>43360</v>
      </c>
      <c r="F1921" t="s">
        <v>3812</v>
      </c>
      <c r="H1921" t="s">
        <v>7568</v>
      </c>
    </row>
    <row r="1922" spans="1:8">
      <c r="A1922" t="s">
        <v>5306</v>
      </c>
      <c r="B1922" t="s">
        <v>7569</v>
      </c>
      <c r="C1922" t="s">
        <v>3980</v>
      </c>
      <c r="D1922" s="104" t="s">
        <v>3981</v>
      </c>
      <c r="E1922" s="122">
        <v>43360</v>
      </c>
      <c r="F1922" t="s">
        <v>107</v>
      </c>
      <c r="H1922" t="s">
        <v>7568</v>
      </c>
    </row>
    <row r="1923" spans="1:8">
      <c r="A1923" t="s">
        <v>5306</v>
      </c>
      <c r="B1923" t="s">
        <v>7570</v>
      </c>
      <c r="C1923" t="s">
        <v>3982</v>
      </c>
      <c r="D1923" s="104" t="s">
        <v>3983</v>
      </c>
      <c r="E1923" s="122">
        <v>43366</v>
      </c>
      <c r="F1923" t="s">
        <v>3812</v>
      </c>
      <c r="H1923" t="s">
        <v>7568</v>
      </c>
    </row>
    <row r="1924" spans="1:8">
      <c r="A1924" t="s">
        <v>5306</v>
      </c>
      <c r="B1924" t="s">
        <v>7571</v>
      </c>
      <c r="C1924" t="s">
        <v>3984</v>
      </c>
      <c r="D1924" s="104" t="s">
        <v>3985</v>
      </c>
      <c r="E1924" s="122">
        <v>54321</v>
      </c>
      <c r="F1924" t="s">
        <v>3234</v>
      </c>
      <c r="H1924" t="s">
        <v>7551</v>
      </c>
    </row>
    <row r="1925" spans="1:8">
      <c r="A1925" t="s">
        <v>5600</v>
      </c>
      <c r="B1925" t="s">
        <v>7572</v>
      </c>
      <c r="C1925" t="s">
        <v>3986</v>
      </c>
      <c r="D1925" s="104" t="s">
        <v>3987</v>
      </c>
      <c r="H1925" t="s">
        <v>7380</v>
      </c>
    </row>
    <row r="1926" spans="1:8">
      <c r="A1926" t="s">
        <v>5759</v>
      </c>
      <c r="B1926" t="s">
        <v>7573</v>
      </c>
      <c r="C1926" t="s">
        <v>3988</v>
      </c>
      <c r="D1926" s="104" t="s">
        <v>3989</v>
      </c>
      <c r="E1926" s="122" t="s">
        <v>3990</v>
      </c>
      <c r="F1926" t="s">
        <v>3812</v>
      </c>
      <c r="H1926" t="s">
        <v>7050</v>
      </c>
    </row>
    <row r="1927" spans="1:8">
      <c r="A1927" t="s">
        <v>5759</v>
      </c>
      <c r="B1927" t="s">
        <v>7574</v>
      </c>
      <c r="C1927" t="s">
        <v>3991</v>
      </c>
      <c r="D1927" s="104" t="s">
        <v>3992</v>
      </c>
      <c r="E1927" s="122" t="s">
        <v>3993</v>
      </c>
      <c r="F1927" t="s">
        <v>3812</v>
      </c>
      <c r="H1927" t="s">
        <v>7050</v>
      </c>
    </row>
    <row r="1928" spans="1:8">
      <c r="A1928" t="s">
        <v>5759</v>
      </c>
      <c r="B1928" t="s">
        <v>7575</v>
      </c>
      <c r="C1928" t="s">
        <v>3994</v>
      </c>
      <c r="D1928" s="104" t="s">
        <v>3995</v>
      </c>
      <c r="E1928" s="122" t="s">
        <v>3996</v>
      </c>
      <c r="F1928" t="s">
        <v>2316</v>
      </c>
      <c r="H1928" t="s">
        <v>6812</v>
      </c>
    </row>
    <row r="1929" spans="1:8">
      <c r="A1929" t="s">
        <v>5306</v>
      </c>
      <c r="B1929" t="s">
        <v>7576</v>
      </c>
      <c r="C1929" t="s">
        <v>3997</v>
      </c>
      <c r="D1929" s="104" t="s">
        <v>3998</v>
      </c>
      <c r="E1929" s="122">
        <v>43370</v>
      </c>
      <c r="F1929" t="s">
        <v>3812</v>
      </c>
      <c r="H1929" t="s">
        <v>7551</v>
      </c>
    </row>
    <row r="1930" spans="1:8">
      <c r="A1930" t="s">
        <v>5759</v>
      </c>
      <c r="B1930" t="s">
        <v>7577</v>
      </c>
      <c r="C1930" t="s">
        <v>3999</v>
      </c>
      <c r="D1930" s="104" t="s">
        <v>4000</v>
      </c>
      <c r="E1930" s="122" t="s">
        <v>4001</v>
      </c>
      <c r="F1930" t="s">
        <v>3812</v>
      </c>
      <c r="H1930" t="s">
        <v>7050</v>
      </c>
    </row>
    <row r="1931" spans="1:8">
      <c r="A1931" t="s">
        <v>5600</v>
      </c>
      <c r="B1931" t="s">
        <v>7578</v>
      </c>
      <c r="C1931" t="s">
        <v>4002</v>
      </c>
      <c r="D1931" s="104" t="s">
        <v>4003</v>
      </c>
      <c r="E1931" s="122">
        <v>43374</v>
      </c>
      <c r="F1931" t="s">
        <v>4004</v>
      </c>
      <c r="H1931" t="s">
        <v>5746</v>
      </c>
    </row>
    <row r="1932" spans="1:8">
      <c r="A1932" t="s">
        <v>5441</v>
      </c>
      <c r="B1932" t="s">
        <v>7579</v>
      </c>
      <c r="C1932" t="s">
        <v>4005</v>
      </c>
      <c r="D1932" s="104" t="s">
        <v>4006</v>
      </c>
      <c r="E1932" s="122">
        <v>43374</v>
      </c>
      <c r="F1932" t="s">
        <v>4004</v>
      </c>
      <c r="H1932" t="s">
        <v>6685</v>
      </c>
    </row>
    <row r="1933" spans="1:8">
      <c r="A1933" t="s">
        <v>5441</v>
      </c>
      <c r="B1933" t="s">
        <v>7580</v>
      </c>
      <c r="C1933" t="s">
        <v>4007</v>
      </c>
      <c r="D1933" s="104" t="s">
        <v>4008</v>
      </c>
      <c r="E1933" s="122">
        <v>43374</v>
      </c>
      <c r="F1933" t="s">
        <v>4004</v>
      </c>
      <c r="H1933" t="s">
        <v>7276</v>
      </c>
    </row>
    <row r="1934" spans="1:8">
      <c r="A1934" t="s">
        <v>5441</v>
      </c>
      <c r="B1934" t="s">
        <v>7581</v>
      </c>
      <c r="C1934" t="s">
        <v>4009</v>
      </c>
      <c r="D1934" s="104" t="s">
        <v>4010</v>
      </c>
      <c r="E1934" s="122">
        <v>43374</v>
      </c>
      <c r="F1934" t="s">
        <v>2316</v>
      </c>
      <c r="H1934" t="s">
        <v>5454</v>
      </c>
    </row>
    <row r="1935" spans="1:8">
      <c r="A1935" t="s">
        <v>5441</v>
      </c>
      <c r="B1935" t="s">
        <v>5463</v>
      </c>
      <c r="C1935" t="s">
        <v>4011</v>
      </c>
      <c r="D1935" s="104" t="s">
        <v>349</v>
      </c>
      <c r="E1935" s="122">
        <v>43374</v>
      </c>
      <c r="F1935" t="s">
        <v>4004</v>
      </c>
      <c r="H1935" t="s">
        <v>7110</v>
      </c>
    </row>
    <row r="1936" spans="1:8">
      <c r="A1936" t="s">
        <v>5759</v>
      </c>
      <c r="B1936" t="s">
        <v>7582</v>
      </c>
      <c r="C1936" t="s">
        <v>4012</v>
      </c>
      <c r="D1936" s="104" t="s">
        <v>4013</v>
      </c>
      <c r="E1936" s="122" t="s">
        <v>4014</v>
      </c>
      <c r="F1936" t="s">
        <v>3812</v>
      </c>
      <c r="H1936" t="s">
        <v>7583</v>
      </c>
    </row>
    <row r="1937" spans="1:8">
      <c r="A1937" t="s">
        <v>5759</v>
      </c>
      <c r="B1937" t="s">
        <v>7584</v>
      </c>
      <c r="C1937" t="s">
        <v>4015</v>
      </c>
      <c r="D1937" s="104" t="s">
        <v>4016</v>
      </c>
      <c r="E1937" s="122" t="s">
        <v>4014</v>
      </c>
      <c r="F1937" t="s">
        <v>2316</v>
      </c>
      <c r="H1937" t="s">
        <v>7050</v>
      </c>
    </row>
    <row r="1938" spans="1:8">
      <c r="A1938" t="s">
        <v>5887</v>
      </c>
      <c r="B1938" t="s">
        <v>7585</v>
      </c>
      <c r="C1938" t="s">
        <v>4017</v>
      </c>
      <c r="D1938" s="104" t="s">
        <v>4018</v>
      </c>
      <c r="E1938" s="122" t="s">
        <v>4014</v>
      </c>
      <c r="F1938" t="s">
        <v>3812</v>
      </c>
      <c r="H1938" t="s">
        <v>6711</v>
      </c>
    </row>
    <row r="1939" spans="1:8">
      <c r="A1939" t="s">
        <v>5887</v>
      </c>
      <c r="B1939" t="s">
        <v>7586</v>
      </c>
      <c r="C1939" t="s">
        <v>4019</v>
      </c>
      <c r="D1939" s="104" t="s">
        <v>4020</v>
      </c>
      <c r="E1939" s="122" t="s">
        <v>4014</v>
      </c>
      <c r="F1939" t="s">
        <v>3812</v>
      </c>
      <c r="H1939" t="s">
        <v>6491</v>
      </c>
    </row>
    <row r="1940" spans="1:8">
      <c r="A1940" t="s">
        <v>5887</v>
      </c>
      <c r="B1940" t="s">
        <v>7587</v>
      </c>
      <c r="C1940" t="s">
        <v>4021</v>
      </c>
      <c r="D1940" s="104" t="s">
        <v>4022</v>
      </c>
      <c r="E1940" s="122" t="s">
        <v>4014</v>
      </c>
      <c r="F1940" t="s">
        <v>3812</v>
      </c>
      <c r="H1940" t="s">
        <v>6493</v>
      </c>
    </row>
    <row r="1941" spans="1:8">
      <c r="A1941" t="s">
        <v>5306</v>
      </c>
      <c r="B1941" t="s">
        <v>7588</v>
      </c>
      <c r="C1941" t="s">
        <v>4023</v>
      </c>
      <c r="D1941" s="104" t="s">
        <v>4024</v>
      </c>
      <c r="E1941" s="122" t="s">
        <v>4014</v>
      </c>
      <c r="F1941" t="s">
        <v>3812</v>
      </c>
      <c r="H1941" t="s">
        <v>7551</v>
      </c>
    </row>
    <row r="1942" spans="1:8">
      <c r="A1942" t="s">
        <v>5306</v>
      </c>
      <c r="B1942" t="s">
        <v>7589</v>
      </c>
      <c r="C1942" t="s">
        <v>4025</v>
      </c>
      <c r="D1942" s="104" t="s">
        <v>4026</v>
      </c>
      <c r="E1942" s="122" t="s">
        <v>4014</v>
      </c>
      <c r="F1942" t="s">
        <v>3812</v>
      </c>
      <c r="H1942" t="s">
        <v>7551</v>
      </c>
    </row>
    <row r="1943" spans="1:8">
      <c r="A1943" t="s">
        <v>5306</v>
      </c>
      <c r="B1943" t="s">
        <v>7590</v>
      </c>
      <c r="C1943" t="s">
        <v>4027</v>
      </c>
      <c r="D1943" s="104" t="s">
        <v>4028</v>
      </c>
      <c r="E1943" s="122" t="s">
        <v>4014</v>
      </c>
      <c r="F1943" t="s">
        <v>3812</v>
      </c>
      <c r="H1943" t="s">
        <v>7568</v>
      </c>
    </row>
    <row r="1944" spans="1:8">
      <c r="A1944" t="s">
        <v>5306</v>
      </c>
      <c r="B1944" t="s">
        <v>7591</v>
      </c>
      <c r="C1944" t="s">
        <v>4029</v>
      </c>
      <c r="D1944" s="104" t="s">
        <v>4030</v>
      </c>
      <c r="E1944" s="122" t="s">
        <v>4014</v>
      </c>
      <c r="F1944" t="s">
        <v>3812</v>
      </c>
      <c r="H1944" t="s">
        <v>7568</v>
      </c>
    </row>
    <row r="1945" spans="1:8">
      <c r="A1945" t="s">
        <v>5306</v>
      </c>
      <c r="B1945" t="s">
        <v>7592</v>
      </c>
      <c r="C1945" t="s">
        <v>4031</v>
      </c>
      <c r="D1945" s="104" t="s">
        <v>4032</v>
      </c>
      <c r="E1945" s="122" t="s">
        <v>4014</v>
      </c>
      <c r="F1945" t="s">
        <v>3812</v>
      </c>
      <c r="H1945" t="s">
        <v>7568</v>
      </c>
    </row>
    <row r="1946" spans="1:8">
      <c r="A1946" t="s">
        <v>5306</v>
      </c>
      <c r="B1946" t="s">
        <v>7593</v>
      </c>
      <c r="C1946" t="s">
        <v>4033</v>
      </c>
      <c r="D1946" s="104" t="s">
        <v>4034</v>
      </c>
      <c r="E1946" s="122" t="s">
        <v>4014</v>
      </c>
      <c r="F1946" t="s">
        <v>3812</v>
      </c>
      <c r="H1946" t="s">
        <v>5346</v>
      </c>
    </row>
    <row r="1947" spans="1:8">
      <c r="A1947" t="s">
        <v>5887</v>
      </c>
      <c r="B1947" t="s">
        <v>7594</v>
      </c>
      <c r="C1947" t="s">
        <v>4035</v>
      </c>
      <c r="D1947" s="104" t="s">
        <v>4036</v>
      </c>
      <c r="E1947" s="122" t="s">
        <v>4014</v>
      </c>
      <c r="F1947" t="s">
        <v>3812</v>
      </c>
      <c r="H1947" t="s">
        <v>7595</v>
      </c>
    </row>
    <row r="1948" spans="1:8">
      <c r="A1948" t="s">
        <v>5600</v>
      </c>
      <c r="B1948" t="s">
        <v>7234</v>
      </c>
      <c r="C1948" t="s">
        <v>4037</v>
      </c>
      <c r="D1948" s="104" t="s">
        <v>3304</v>
      </c>
      <c r="E1948" s="122" t="s">
        <v>4014</v>
      </c>
      <c r="F1948" t="s">
        <v>3812</v>
      </c>
      <c r="H1948" t="s">
        <v>7380</v>
      </c>
    </row>
    <row r="1949" spans="1:8">
      <c r="A1949" t="s">
        <v>5600</v>
      </c>
      <c r="B1949" t="s">
        <v>7596</v>
      </c>
      <c r="C1949" t="s">
        <v>4038</v>
      </c>
      <c r="D1949" s="104" t="s">
        <v>4039</v>
      </c>
      <c r="E1949" s="122" t="s">
        <v>4014</v>
      </c>
      <c r="F1949" t="s">
        <v>3812</v>
      </c>
      <c r="H1949" t="s">
        <v>6909</v>
      </c>
    </row>
    <row r="1950" spans="1:8">
      <c r="A1950" t="s">
        <v>5759</v>
      </c>
      <c r="B1950" t="s">
        <v>7597</v>
      </c>
      <c r="C1950" t="s">
        <v>4040</v>
      </c>
      <c r="D1950" s="104" t="s">
        <v>4041</v>
      </c>
      <c r="E1950" s="122" t="s">
        <v>4042</v>
      </c>
      <c r="F1950" t="s">
        <v>3812</v>
      </c>
      <c r="H1950" t="s">
        <v>7583</v>
      </c>
    </row>
    <row r="1951" spans="1:8">
      <c r="A1951" t="s">
        <v>5306</v>
      </c>
      <c r="B1951" t="s">
        <v>7598</v>
      </c>
      <c r="C1951" t="s">
        <v>4043</v>
      </c>
      <c r="D1951" s="104" t="s">
        <v>4044</v>
      </c>
      <c r="E1951" s="122" t="s">
        <v>4042</v>
      </c>
      <c r="F1951" t="s">
        <v>3812</v>
      </c>
      <c r="H1951" t="s">
        <v>7599</v>
      </c>
    </row>
    <row r="1952" spans="1:8">
      <c r="A1952" t="s">
        <v>5887</v>
      </c>
      <c r="B1952" t="s">
        <v>7600</v>
      </c>
      <c r="C1952" t="s">
        <v>4045</v>
      </c>
      <c r="D1952" s="104" t="s">
        <v>4046</v>
      </c>
      <c r="E1952" s="122" t="s">
        <v>4014</v>
      </c>
      <c r="F1952" t="s">
        <v>2316</v>
      </c>
      <c r="H1952" t="s">
        <v>6504</v>
      </c>
    </row>
    <row r="1953" spans="1:8">
      <c r="A1953" t="s">
        <v>5306</v>
      </c>
      <c r="B1953" t="s">
        <v>7601</v>
      </c>
      <c r="C1953" t="s">
        <v>4047</v>
      </c>
      <c r="D1953" s="104" t="s">
        <v>4048</v>
      </c>
      <c r="E1953" s="122" t="s">
        <v>4014</v>
      </c>
      <c r="F1953" t="s">
        <v>3812</v>
      </c>
      <c r="H1953" t="s">
        <v>7599</v>
      </c>
    </row>
    <row r="1954" spans="1:8">
      <c r="A1954" t="s">
        <v>5306</v>
      </c>
      <c r="B1954" t="s">
        <v>7602</v>
      </c>
      <c r="C1954" t="s">
        <v>4049</v>
      </c>
      <c r="D1954" s="104" t="s">
        <v>4050</v>
      </c>
      <c r="E1954" s="122" t="s">
        <v>4014</v>
      </c>
      <c r="F1954" t="s">
        <v>3812</v>
      </c>
      <c r="H1954" t="s">
        <v>7599</v>
      </c>
    </row>
    <row r="1955" spans="1:8">
      <c r="A1955" t="s">
        <v>5600</v>
      </c>
      <c r="B1955" t="s">
        <v>7603</v>
      </c>
      <c r="C1955" t="s">
        <v>4051</v>
      </c>
      <c r="D1955" s="104" t="s">
        <v>4052</v>
      </c>
      <c r="E1955" s="122" t="s">
        <v>4014</v>
      </c>
      <c r="F1955" t="s">
        <v>3812</v>
      </c>
      <c r="H1955" t="s">
        <v>6977</v>
      </c>
    </row>
    <row r="1956" spans="1:8">
      <c r="A1956" t="s">
        <v>5306</v>
      </c>
      <c r="B1956" t="s">
        <v>6862</v>
      </c>
      <c r="C1956" t="s">
        <v>4053</v>
      </c>
      <c r="D1956" s="104" t="s">
        <v>2628</v>
      </c>
      <c r="E1956" s="122" t="s">
        <v>4014</v>
      </c>
      <c r="F1956" t="s">
        <v>3812</v>
      </c>
      <c r="H1956" t="s">
        <v>7553</v>
      </c>
    </row>
    <row r="1957" spans="1:8">
      <c r="A1957" t="s">
        <v>5306</v>
      </c>
      <c r="B1957" t="s">
        <v>5432</v>
      </c>
      <c r="C1957" t="s">
        <v>4054</v>
      </c>
      <c r="D1957" s="104" t="s">
        <v>298</v>
      </c>
      <c r="E1957" s="122" t="s">
        <v>4014</v>
      </c>
      <c r="F1957" t="s">
        <v>3812</v>
      </c>
      <c r="H1957" t="s">
        <v>7604</v>
      </c>
    </row>
    <row r="1958" spans="1:8">
      <c r="A1958" t="s">
        <v>5306</v>
      </c>
      <c r="B1958" t="s">
        <v>7146</v>
      </c>
      <c r="C1958" t="s">
        <v>4055</v>
      </c>
      <c r="D1958" s="104" t="s">
        <v>3128</v>
      </c>
      <c r="E1958" s="122" t="s">
        <v>4014</v>
      </c>
      <c r="F1958" t="s">
        <v>3812</v>
      </c>
      <c r="H1958" t="s">
        <v>7599</v>
      </c>
    </row>
    <row r="1959" spans="1:8">
      <c r="A1959" t="s">
        <v>5887</v>
      </c>
      <c r="B1959" t="s">
        <v>7605</v>
      </c>
      <c r="C1959" t="s">
        <v>4056</v>
      </c>
      <c r="D1959" s="104" t="s">
        <v>4057</v>
      </c>
      <c r="E1959" s="122" t="s">
        <v>4014</v>
      </c>
      <c r="F1959" t="s">
        <v>3812</v>
      </c>
      <c r="H1959" t="s">
        <v>7606</v>
      </c>
    </row>
    <row r="1960" spans="1:8">
      <c r="A1960" t="s">
        <v>5306</v>
      </c>
      <c r="B1960" t="s">
        <v>7607</v>
      </c>
      <c r="C1960" t="s">
        <v>4058</v>
      </c>
      <c r="D1960" s="104" t="s">
        <v>4059</v>
      </c>
      <c r="E1960" s="122" t="s">
        <v>4014</v>
      </c>
      <c r="F1960" t="s">
        <v>3812</v>
      </c>
      <c r="H1960" t="s">
        <v>7608</v>
      </c>
    </row>
    <row r="1961" spans="1:8">
      <c r="A1961" t="s">
        <v>58</v>
      </c>
      <c r="B1961" t="s">
        <v>7609</v>
      </c>
      <c r="C1961" t="s">
        <v>4060</v>
      </c>
      <c r="D1961" s="104" t="s">
        <v>4061</v>
      </c>
      <c r="E1961" s="122" t="s">
        <v>4014</v>
      </c>
      <c r="F1961" t="s">
        <v>15</v>
      </c>
      <c r="H1961" t="s">
        <v>6095</v>
      </c>
    </row>
    <row r="1962" spans="1:8">
      <c r="A1962" t="s">
        <v>5759</v>
      </c>
      <c r="B1962" t="s">
        <v>7610</v>
      </c>
      <c r="C1962" t="s">
        <v>4062</v>
      </c>
      <c r="D1962" s="104" t="s">
        <v>4063</v>
      </c>
      <c r="E1962" s="122" t="s">
        <v>4014</v>
      </c>
      <c r="F1962" t="s">
        <v>3812</v>
      </c>
      <c r="H1962" t="s">
        <v>3301</v>
      </c>
    </row>
    <row r="1963" spans="1:8">
      <c r="A1963" t="s">
        <v>5759</v>
      </c>
      <c r="B1963" t="s">
        <v>7611</v>
      </c>
      <c r="C1963" t="s">
        <v>4064</v>
      </c>
      <c r="D1963" s="104" t="s">
        <v>4065</v>
      </c>
      <c r="E1963" s="122" t="s">
        <v>4066</v>
      </c>
      <c r="F1963" t="s">
        <v>3812</v>
      </c>
      <c r="H1963" t="s">
        <v>7050</v>
      </c>
    </row>
    <row r="1964" spans="1:8">
      <c r="A1964" t="s">
        <v>5441</v>
      </c>
      <c r="B1964" t="s">
        <v>7328</v>
      </c>
      <c r="C1964" t="s">
        <v>4067</v>
      </c>
      <c r="D1964" s="104" t="s">
        <v>3491</v>
      </c>
      <c r="E1964" s="122" t="s">
        <v>4066</v>
      </c>
      <c r="F1964" t="s">
        <v>3812</v>
      </c>
      <c r="H1964" t="s">
        <v>6893</v>
      </c>
    </row>
    <row r="1965" spans="1:8">
      <c r="A1965" t="s">
        <v>5441</v>
      </c>
      <c r="B1965" t="s">
        <v>7329</v>
      </c>
      <c r="C1965" t="s">
        <v>4068</v>
      </c>
      <c r="D1965" s="104" t="s">
        <v>3493</v>
      </c>
      <c r="E1965" s="122" t="s">
        <v>4066</v>
      </c>
      <c r="F1965" t="s">
        <v>3812</v>
      </c>
      <c r="H1965" t="s">
        <v>6893</v>
      </c>
    </row>
    <row r="1966" spans="1:8">
      <c r="A1966" t="s">
        <v>5887</v>
      </c>
      <c r="B1966" t="s">
        <v>7612</v>
      </c>
      <c r="C1966" t="s">
        <v>4069</v>
      </c>
      <c r="D1966" s="104" t="s">
        <v>4070</v>
      </c>
      <c r="E1966" s="122" t="s">
        <v>4071</v>
      </c>
      <c r="F1966" t="s">
        <v>3812</v>
      </c>
      <c r="H1966" t="s">
        <v>7071</v>
      </c>
    </row>
    <row r="1967" spans="1:8">
      <c r="A1967" t="s">
        <v>5306</v>
      </c>
      <c r="B1967" t="s">
        <v>7613</v>
      </c>
      <c r="C1967" t="s">
        <v>4072</v>
      </c>
      <c r="D1967" s="104" t="s">
        <v>4073</v>
      </c>
      <c r="E1967" s="122" t="s">
        <v>4071</v>
      </c>
      <c r="F1967" t="s">
        <v>3083</v>
      </c>
      <c r="H1967" t="s">
        <v>7551</v>
      </c>
    </row>
    <row r="1968" spans="1:8">
      <c r="A1968" t="s">
        <v>5306</v>
      </c>
      <c r="B1968" t="s">
        <v>7614</v>
      </c>
      <c r="C1968" t="s">
        <v>4074</v>
      </c>
      <c r="D1968" s="104" t="s">
        <v>4075</v>
      </c>
      <c r="E1968" s="122" t="s">
        <v>4071</v>
      </c>
      <c r="F1968" t="s">
        <v>3083</v>
      </c>
      <c r="H1968" t="s">
        <v>7604</v>
      </c>
    </row>
    <row r="1969" spans="1:8">
      <c r="A1969" t="s">
        <v>5600</v>
      </c>
      <c r="B1969" t="s">
        <v>7615</v>
      </c>
      <c r="C1969" t="s">
        <v>4076</v>
      </c>
      <c r="D1969" s="104" t="s">
        <v>4077</v>
      </c>
      <c r="E1969" s="122" t="s">
        <v>4071</v>
      </c>
      <c r="F1969" t="s">
        <v>3812</v>
      </c>
      <c r="H1969" t="s">
        <v>6977</v>
      </c>
    </row>
    <row r="1970" spans="1:8">
      <c r="A1970" t="s">
        <v>5441</v>
      </c>
      <c r="B1970" t="s">
        <v>7616</v>
      </c>
      <c r="C1970" t="s">
        <v>4078</v>
      </c>
      <c r="D1970" s="104" t="s">
        <v>4079</v>
      </c>
      <c r="E1970" s="122">
        <v>43382</v>
      </c>
      <c r="F1970" t="s">
        <v>3812</v>
      </c>
      <c r="H1970" t="s">
        <v>7276</v>
      </c>
    </row>
    <row r="1971" spans="1:8">
      <c r="A1971" t="s">
        <v>5306</v>
      </c>
      <c r="B1971" t="s">
        <v>7617</v>
      </c>
      <c r="C1971" t="s">
        <v>4080</v>
      </c>
      <c r="D1971" s="104" t="s">
        <v>4081</v>
      </c>
      <c r="E1971" s="122">
        <v>43382</v>
      </c>
      <c r="F1971" t="s">
        <v>3812</v>
      </c>
      <c r="H1971" t="s">
        <v>7551</v>
      </c>
    </row>
    <row r="1972" spans="1:8">
      <c r="A1972" t="s">
        <v>5306</v>
      </c>
      <c r="B1972" t="s">
        <v>7618</v>
      </c>
      <c r="C1972" t="s">
        <v>4082</v>
      </c>
      <c r="D1972" s="104" t="s">
        <v>634</v>
      </c>
      <c r="E1972" s="122">
        <v>43382</v>
      </c>
      <c r="F1972" t="s">
        <v>3812</v>
      </c>
      <c r="H1972" t="s">
        <v>7553</v>
      </c>
    </row>
    <row r="1973" spans="1:8">
      <c r="A1973" t="s">
        <v>5306</v>
      </c>
      <c r="B1973" t="s">
        <v>7619</v>
      </c>
      <c r="C1973" t="s">
        <v>4083</v>
      </c>
      <c r="D1973" s="104" t="s">
        <v>4084</v>
      </c>
      <c r="E1973" s="122">
        <v>43382</v>
      </c>
      <c r="F1973" t="s">
        <v>3812</v>
      </c>
      <c r="H1973" t="s">
        <v>7608</v>
      </c>
    </row>
    <row r="1974" spans="1:8">
      <c r="A1974" t="s">
        <v>5441</v>
      </c>
      <c r="B1974" t="s">
        <v>6984</v>
      </c>
      <c r="C1974" t="s">
        <v>4085</v>
      </c>
      <c r="D1974" s="104" t="s">
        <v>2839</v>
      </c>
      <c r="E1974" s="122">
        <v>43383</v>
      </c>
      <c r="F1974" t="s">
        <v>2316</v>
      </c>
      <c r="H1974" t="s">
        <v>6685</v>
      </c>
    </row>
    <row r="1975" spans="1:8">
      <c r="A1975" t="s">
        <v>5759</v>
      </c>
      <c r="B1975" t="s">
        <v>7620</v>
      </c>
      <c r="C1975" t="s">
        <v>4086</v>
      </c>
      <c r="D1975" s="104" t="s">
        <v>4087</v>
      </c>
      <c r="E1975" s="122" t="s">
        <v>4088</v>
      </c>
      <c r="F1975" t="s">
        <v>3812</v>
      </c>
      <c r="H1975" t="s">
        <v>5856</v>
      </c>
    </row>
    <row r="1976" spans="1:8">
      <c r="A1976" t="s">
        <v>5306</v>
      </c>
      <c r="B1976" t="s">
        <v>5307</v>
      </c>
      <c r="C1976" t="s">
        <v>4089</v>
      </c>
      <c r="D1976" s="104" t="s">
        <v>106</v>
      </c>
      <c r="E1976" s="122" t="s">
        <v>4088</v>
      </c>
      <c r="F1976" t="s">
        <v>107</v>
      </c>
      <c r="H1976" t="s">
        <v>7568</v>
      </c>
    </row>
    <row r="1977" spans="1:8">
      <c r="A1977" t="s">
        <v>5306</v>
      </c>
      <c r="B1977" t="s">
        <v>6574</v>
      </c>
      <c r="C1977" t="s">
        <v>4090</v>
      </c>
      <c r="D1977" s="104" t="s">
        <v>2122</v>
      </c>
      <c r="E1977" s="122">
        <v>43386</v>
      </c>
      <c r="F1977" t="s">
        <v>3812</v>
      </c>
      <c r="H1977" t="s">
        <v>7568</v>
      </c>
    </row>
    <row r="1978" spans="1:8">
      <c r="A1978" t="s">
        <v>5306</v>
      </c>
      <c r="B1978" t="s">
        <v>7447</v>
      </c>
      <c r="C1978" t="s">
        <v>4091</v>
      </c>
      <c r="D1978" s="104" t="s">
        <v>3736</v>
      </c>
      <c r="E1978" s="122">
        <v>43388</v>
      </c>
      <c r="F1978" t="s">
        <v>3812</v>
      </c>
      <c r="H1978" t="s">
        <v>7568</v>
      </c>
    </row>
    <row r="1979" spans="1:8">
      <c r="A1979" t="s">
        <v>5887</v>
      </c>
      <c r="B1979" t="s">
        <v>7621</v>
      </c>
      <c r="C1979" t="s">
        <v>4092</v>
      </c>
      <c r="D1979" s="104" t="s">
        <v>4093</v>
      </c>
      <c r="E1979" s="122" t="s">
        <v>4094</v>
      </c>
      <c r="F1979" t="s">
        <v>3812</v>
      </c>
      <c r="H1979" t="s">
        <v>6493</v>
      </c>
    </row>
    <row r="1980" spans="1:8">
      <c r="A1980" t="s">
        <v>5887</v>
      </c>
      <c r="B1980" t="s">
        <v>7622</v>
      </c>
      <c r="C1980" t="s">
        <v>4095</v>
      </c>
      <c r="D1980" s="104" t="s">
        <v>4096</v>
      </c>
      <c r="E1980" s="122" t="s">
        <v>4094</v>
      </c>
      <c r="F1980" t="s">
        <v>2316</v>
      </c>
      <c r="H1980" t="s">
        <v>5892</v>
      </c>
    </row>
    <row r="1981" spans="1:8">
      <c r="A1981" t="s">
        <v>5887</v>
      </c>
      <c r="B1981" t="s">
        <v>7623</v>
      </c>
      <c r="C1981" t="s">
        <v>4097</v>
      </c>
      <c r="D1981" s="104" t="s">
        <v>4098</v>
      </c>
      <c r="E1981" s="122" t="s">
        <v>4094</v>
      </c>
      <c r="F1981" t="s">
        <v>3812</v>
      </c>
      <c r="H1981" t="s">
        <v>7624</v>
      </c>
    </row>
    <row r="1982" spans="1:8">
      <c r="A1982" t="s">
        <v>5306</v>
      </c>
      <c r="B1982" t="s">
        <v>6649</v>
      </c>
      <c r="C1982" t="s">
        <v>4099</v>
      </c>
      <c r="D1982" s="104" t="s">
        <v>2256</v>
      </c>
      <c r="E1982" s="122" t="s">
        <v>4100</v>
      </c>
      <c r="F1982" t="s">
        <v>3812</v>
      </c>
      <c r="H1982" t="s">
        <v>7568</v>
      </c>
    </row>
    <row r="1983" spans="1:8">
      <c r="A1983" t="s">
        <v>5306</v>
      </c>
      <c r="B1983" t="s">
        <v>7625</v>
      </c>
      <c r="C1983" t="s">
        <v>4101</v>
      </c>
      <c r="D1983" s="104" t="s">
        <v>4102</v>
      </c>
      <c r="E1983" s="122" t="s">
        <v>4094</v>
      </c>
      <c r="F1983" t="s">
        <v>3812</v>
      </c>
      <c r="H1983" t="s">
        <v>7568</v>
      </c>
    </row>
    <row r="1984" spans="1:8">
      <c r="A1984" t="s">
        <v>5306</v>
      </c>
      <c r="B1984" t="s">
        <v>7626</v>
      </c>
      <c r="C1984" t="s">
        <v>4103</v>
      </c>
      <c r="D1984" s="104" t="s">
        <v>4104</v>
      </c>
      <c r="E1984" s="122" t="s">
        <v>4094</v>
      </c>
      <c r="F1984" t="s">
        <v>3812</v>
      </c>
      <c r="H1984" t="s">
        <v>7599</v>
      </c>
    </row>
    <row r="1985" spans="1:8">
      <c r="A1985" t="s">
        <v>5306</v>
      </c>
      <c r="B1985" t="s">
        <v>7627</v>
      </c>
      <c r="C1985" t="s">
        <v>4105</v>
      </c>
      <c r="D1985" s="104" t="s">
        <v>4106</v>
      </c>
      <c r="E1985" s="122" t="s">
        <v>4094</v>
      </c>
      <c r="F1985" t="s">
        <v>3812</v>
      </c>
      <c r="H1985" t="s">
        <v>7568</v>
      </c>
    </row>
    <row r="1986" spans="1:8">
      <c r="A1986" t="s">
        <v>5306</v>
      </c>
      <c r="B1986" t="s">
        <v>7466</v>
      </c>
      <c r="C1986" t="s">
        <v>4107</v>
      </c>
      <c r="D1986" s="104" t="s">
        <v>3779</v>
      </c>
      <c r="E1986" s="122" t="s">
        <v>4094</v>
      </c>
      <c r="F1986" t="s">
        <v>3812</v>
      </c>
      <c r="H1986" t="s">
        <v>7568</v>
      </c>
    </row>
    <row r="1987" spans="1:8">
      <c r="A1987" t="s">
        <v>5887</v>
      </c>
      <c r="B1987" t="s">
        <v>7628</v>
      </c>
      <c r="C1987" t="s">
        <v>4108</v>
      </c>
      <c r="D1987" s="104" t="s">
        <v>4109</v>
      </c>
      <c r="E1987" s="122" t="s">
        <v>4110</v>
      </c>
      <c r="F1987" t="s">
        <v>3812</v>
      </c>
      <c r="H1987" t="s">
        <v>5954</v>
      </c>
    </row>
    <row r="1988" spans="1:8">
      <c r="A1988" t="s">
        <v>5887</v>
      </c>
      <c r="B1988" t="s">
        <v>7629</v>
      </c>
      <c r="C1988" t="s">
        <v>4111</v>
      </c>
      <c r="D1988" s="104" t="s">
        <v>4112</v>
      </c>
      <c r="E1988" s="122" t="s">
        <v>4110</v>
      </c>
      <c r="F1988" t="s">
        <v>3812</v>
      </c>
      <c r="H1988" t="s">
        <v>7378</v>
      </c>
    </row>
    <row r="1989" spans="1:8">
      <c r="A1989" t="s">
        <v>5306</v>
      </c>
      <c r="B1989" t="s">
        <v>7630</v>
      </c>
      <c r="C1989" t="s">
        <v>4113</v>
      </c>
      <c r="D1989" s="104" t="s">
        <v>4114</v>
      </c>
      <c r="E1989" s="122" t="s">
        <v>4110</v>
      </c>
      <c r="F1989" t="s">
        <v>3812</v>
      </c>
      <c r="H1989" t="s">
        <v>7568</v>
      </c>
    </row>
    <row r="1990" spans="1:8">
      <c r="A1990" t="s">
        <v>5306</v>
      </c>
      <c r="B1990" t="s">
        <v>7631</v>
      </c>
      <c r="C1990" t="s">
        <v>4115</v>
      </c>
      <c r="D1990" s="104" t="s">
        <v>4116</v>
      </c>
      <c r="E1990" s="122" t="s">
        <v>4110</v>
      </c>
      <c r="F1990" t="s">
        <v>3812</v>
      </c>
      <c r="H1990" t="s">
        <v>7608</v>
      </c>
    </row>
    <row r="1991" spans="1:8">
      <c r="A1991" t="s">
        <v>5306</v>
      </c>
      <c r="B1991" t="s">
        <v>7632</v>
      </c>
      <c r="C1991" t="s">
        <v>4117</v>
      </c>
      <c r="D1991" s="104" t="s">
        <v>4118</v>
      </c>
      <c r="E1991" s="122" t="s">
        <v>4110</v>
      </c>
      <c r="F1991" t="s">
        <v>3812</v>
      </c>
      <c r="H1991" t="s">
        <v>7599</v>
      </c>
    </row>
    <row r="1992" spans="1:8">
      <c r="A1992" t="s">
        <v>5306</v>
      </c>
      <c r="B1992" t="s">
        <v>7633</v>
      </c>
      <c r="C1992" t="s">
        <v>4119</v>
      </c>
      <c r="D1992" s="104" t="s">
        <v>4120</v>
      </c>
      <c r="E1992" s="122" t="s">
        <v>4110</v>
      </c>
      <c r="F1992" t="s">
        <v>3812</v>
      </c>
      <c r="H1992" t="s">
        <v>7608</v>
      </c>
    </row>
    <row r="1993" spans="1:8">
      <c r="A1993" t="s">
        <v>58</v>
      </c>
      <c r="B1993" t="s">
        <v>7634</v>
      </c>
      <c r="C1993" t="s">
        <v>4121</v>
      </c>
      <c r="D1993" s="104" t="s">
        <v>4122</v>
      </c>
      <c r="E1993" s="122" t="s">
        <v>4123</v>
      </c>
      <c r="F1993" t="s">
        <v>13</v>
      </c>
      <c r="H1993" t="s">
        <v>6095</v>
      </c>
    </row>
    <row r="1994" spans="1:8">
      <c r="A1994" t="s">
        <v>5887</v>
      </c>
      <c r="B1994" t="s">
        <v>7635</v>
      </c>
      <c r="C1994" t="s">
        <v>4124</v>
      </c>
      <c r="D1994" s="104" t="s">
        <v>4125</v>
      </c>
      <c r="E1994" s="122" t="s">
        <v>4126</v>
      </c>
      <c r="F1994" t="s">
        <v>107</v>
      </c>
      <c r="H1994" t="s">
        <v>6078</v>
      </c>
    </row>
    <row r="1995" spans="1:8">
      <c r="A1995" t="s">
        <v>5306</v>
      </c>
      <c r="B1995" t="s">
        <v>7636</v>
      </c>
      <c r="C1995" t="s">
        <v>4127</v>
      </c>
      <c r="D1995" s="104" t="s">
        <v>4128</v>
      </c>
      <c r="E1995" s="122" t="s">
        <v>4126</v>
      </c>
      <c r="F1995" t="s">
        <v>3812</v>
      </c>
      <c r="H1995" t="s">
        <v>7551</v>
      </c>
    </row>
    <row r="1996" spans="1:8">
      <c r="A1996" t="s">
        <v>5887</v>
      </c>
      <c r="B1996" t="s">
        <v>7637</v>
      </c>
      <c r="C1996" t="s">
        <v>4129</v>
      </c>
      <c r="D1996" s="104" t="s">
        <v>4130</v>
      </c>
      <c r="E1996" s="122" t="s">
        <v>4131</v>
      </c>
      <c r="F1996" t="s">
        <v>3812</v>
      </c>
      <c r="H1996" t="s">
        <v>7638</v>
      </c>
    </row>
    <row r="1997" spans="1:8">
      <c r="A1997" t="s">
        <v>5441</v>
      </c>
      <c r="B1997" t="s">
        <v>7639</v>
      </c>
      <c r="C1997" t="s">
        <v>4132</v>
      </c>
      <c r="D1997" s="104" t="s">
        <v>4133</v>
      </c>
      <c r="E1997" s="122">
        <v>43395</v>
      </c>
      <c r="F1997" t="s">
        <v>1738</v>
      </c>
      <c r="H1997" t="s">
        <v>6478</v>
      </c>
    </row>
    <row r="1998" spans="1:8">
      <c r="A1998" t="s">
        <v>5306</v>
      </c>
      <c r="B1998" t="s">
        <v>7640</v>
      </c>
      <c r="C1998" t="s">
        <v>4134</v>
      </c>
      <c r="D1998" s="104" t="s">
        <v>4135</v>
      </c>
      <c r="E1998" s="122">
        <v>43395</v>
      </c>
      <c r="F1998" t="s">
        <v>3812</v>
      </c>
      <c r="H1998" t="s">
        <v>7568</v>
      </c>
    </row>
    <row r="1999" spans="1:8">
      <c r="A1999" t="s">
        <v>5306</v>
      </c>
      <c r="B1999" t="s">
        <v>7066</v>
      </c>
      <c r="C1999" t="s">
        <v>4136</v>
      </c>
      <c r="D1999" s="104" t="s">
        <v>2983</v>
      </c>
      <c r="E1999" s="122">
        <v>43392</v>
      </c>
      <c r="F1999" t="s">
        <v>3812</v>
      </c>
      <c r="H1999" t="s">
        <v>7551</v>
      </c>
    </row>
    <row r="2000" spans="1:8">
      <c r="A2000" t="s">
        <v>5306</v>
      </c>
      <c r="B2000" t="s">
        <v>7641</v>
      </c>
      <c r="C2000" t="s">
        <v>4137</v>
      </c>
      <c r="D2000" s="104" t="s">
        <v>4138</v>
      </c>
      <c r="E2000" s="122">
        <v>43392</v>
      </c>
      <c r="F2000" t="s">
        <v>2316</v>
      </c>
      <c r="H2000" t="s">
        <v>7553</v>
      </c>
    </row>
    <row r="2001" spans="1:8">
      <c r="A2001" t="s">
        <v>5441</v>
      </c>
      <c r="B2001" t="s">
        <v>7642</v>
      </c>
      <c r="C2001" t="s">
        <v>4139</v>
      </c>
      <c r="D2001" s="104" t="s">
        <v>4140</v>
      </c>
      <c r="E2001" s="122">
        <v>43397</v>
      </c>
      <c r="F2001" t="s">
        <v>1738</v>
      </c>
      <c r="H2001" t="s">
        <v>7643</v>
      </c>
    </row>
    <row r="2002" spans="1:8">
      <c r="A2002" t="s">
        <v>5441</v>
      </c>
      <c r="B2002" t="s">
        <v>7644</v>
      </c>
      <c r="C2002" t="s">
        <v>4141</v>
      </c>
      <c r="D2002" s="104" t="s">
        <v>4142</v>
      </c>
      <c r="E2002" s="122">
        <v>43398</v>
      </c>
      <c r="F2002" t="s">
        <v>1738</v>
      </c>
      <c r="H2002" t="s">
        <v>5597</v>
      </c>
    </row>
    <row r="2003" spans="1:8">
      <c r="A2003" t="s">
        <v>5306</v>
      </c>
      <c r="B2003" t="s">
        <v>7645</v>
      </c>
      <c r="C2003" t="s">
        <v>4143</v>
      </c>
      <c r="D2003" s="104" t="s">
        <v>4144</v>
      </c>
      <c r="E2003" s="122">
        <v>43397</v>
      </c>
      <c r="F2003" t="s">
        <v>3812</v>
      </c>
      <c r="H2003" t="s">
        <v>7646</v>
      </c>
    </row>
    <row r="2004" spans="1:8">
      <c r="A2004" t="s">
        <v>5306</v>
      </c>
      <c r="B2004" t="s">
        <v>7054</v>
      </c>
      <c r="C2004" t="s">
        <v>4145</v>
      </c>
      <c r="D2004" s="104" t="s">
        <v>2963</v>
      </c>
      <c r="E2004" s="122">
        <v>43396</v>
      </c>
      <c r="F2004" t="s">
        <v>3812</v>
      </c>
      <c r="H2004" t="s">
        <v>7551</v>
      </c>
    </row>
    <row r="2005" spans="1:8">
      <c r="A2005" t="s">
        <v>5306</v>
      </c>
      <c r="B2005" t="s">
        <v>7518</v>
      </c>
      <c r="C2005" t="s">
        <v>4146</v>
      </c>
      <c r="D2005" s="104" t="s">
        <v>3881</v>
      </c>
      <c r="E2005" s="122">
        <v>43393</v>
      </c>
      <c r="F2005" t="s">
        <v>3812</v>
      </c>
      <c r="H2005" t="s">
        <v>7551</v>
      </c>
    </row>
    <row r="2006" spans="1:8">
      <c r="A2006" t="s">
        <v>5306</v>
      </c>
      <c r="B2006" t="s">
        <v>5369</v>
      </c>
      <c r="C2006" t="s">
        <v>4147</v>
      </c>
      <c r="D2006" s="104" t="s">
        <v>198</v>
      </c>
      <c r="E2006" s="122">
        <v>43395</v>
      </c>
      <c r="F2006" t="s">
        <v>3812</v>
      </c>
      <c r="H2006" t="s">
        <v>7553</v>
      </c>
    </row>
    <row r="2007" spans="1:8">
      <c r="A2007" t="s">
        <v>5306</v>
      </c>
      <c r="B2007" t="s">
        <v>5311</v>
      </c>
      <c r="C2007" t="s">
        <v>4148</v>
      </c>
      <c r="D2007" s="104" t="s">
        <v>111</v>
      </c>
      <c r="E2007" s="122">
        <v>43397</v>
      </c>
      <c r="F2007" t="s">
        <v>3812</v>
      </c>
      <c r="H2007" t="s">
        <v>7553</v>
      </c>
    </row>
    <row r="2008" spans="1:8">
      <c r="A2008" t="s">
        <v>5306</v>
      </c>
      <c r="B2008" t="s">
        <v>7647</v>
      </c>
      <c r="C2008" t="s">
        <v>4149</v>
      </c>
      <c r="D2008" s="104" t="s">
        <v>4150</v>
      </c>
      <c r="E2008" s="122">
        <v>43402</v>
      </c>
      <c r="F2008" t="s">
        <v>3812</v>
      </c>
      <c r="H2008" t="s">
        <v>7551</v>
      </c>
    </row>
    <row r="2009" spans="1:8">
      <c r="A2009" t="s">
        <v>5306</v>
      </c>
      <c r="B2009" t="s">
        <v>7648</v>
      </c>
      <c r="C2009" t="s">
        <v>4151</v>
      </c>
      <c r="D2009" s="104" t="s">
        <v>4152</v>
      </c>
      <c r="E2009" s="122">
        <v>43402</v>
      </c>
      <c r="F2009" t="s">
        <v>3812</v>
      </c>
      <c r="H2009" t="s">
        <v>7551</v>
      </c>
    </row>
    <row r="2010" spans="1:8">
      <c r="A2010" t="s">
        <v>5306</v>
      </c>
      <c r="B2010" t="s">
        <v>7649</v>
      </c>
      <c r="C2010" t="s">
        <v>4153</v>
      </c>
      <c r="D2010" s="104" t="s">
        <v>4154</v>
      </c>
      <c r="E2010" s="122">
        <v>43402</v>
      </c>
      <c r="F2010" t="s">
        <v>3812</v>
      </c>
      <c r="H2010" t="s">
        <v>7551</v>
      </c>
    </row>
    <row r="2011" spans="1:8">
      <c r="A2011" t="s">
        <v>5306</v>
      </c>
      <c r="B2011" t="s">
        <v>7650</v>
      </c>
      <c r="C2011" t="s">
        <v>4155</v>
      </c>
      <c r="D2011" s="104" t="s">
        <v>4156</v>
      </c>
      <c r="E2011" s="122">
        <v>43402</v>
      </c>
      <c r="F2011" t="s">
        <v>3812</v>
      </c>
      <c r="H2011" t="s">
        <v>7551</v>
      </c>
    </row>
    <row r="2012" spans="1:8">
      <c r="A2012" t="s">
        <v>5306</v>
      </c>
      <c r="B2012" t="s">
        <v>7651</v>
      </c>
      <c r="C2012" t="s">
        <v>4157</v>
      </c>
      <c r="D2012" s="104" t="s">
        <v>4158</v>
      </c>
      <c r="E2012" s="122">
        <v>43402</v>
      </c>
      <c r="F2012" t="s">
        <v>3812</v>
      </c>
      <c r="H2012" t="s">
        <v>7599</v>
      </c>
    </row>
    <row r="2013" spans="1:8">
      <c r="A2013" t="s">
        <v>5306</v>
      </c>
      <c r="B2013" t="s">
        <v>7652</v>
      </c>
      <c r="C2013" t="s">
        <v>4159</v>
      </c>
      <c r="D2013" s="104" t="s">
        <v>4160</v>
      </c>
      <c r="E2013" s="122">
        <v>43403</v>
      </c>
      <c r="F2013" t="s">
        <v>2316</v>
      </c>
      <c r="H2013" t="s">
        <v>7553</v>
      </c>
    </row>
    <row r="2014" spans="1:8">
      <c r="A2014" t="s">
        <v>5306</v>
      </c>
      <c r="B2014" t="s">
        <v>7653</v>
      </c>
      <c r="C2014" t="s">
        <v>4161</v>
      </c>
      <c r="D2014" s="104" t="s">
        <v>4162</v>
      </c>
      <c r="E2014" s="122">
        <v>43404</v>
      </c>
      <c r="F2014" t="s">
        <v>2316</v>
      </c>
      <c r="H2014" t="s">
        <v>7553</v>
      </c>
    </row>
    <row r="2015" spans="1:8">
      <c r="A2015" t="s">
        <v>5306</v>
      </c>
      <c r="B2015" t="s">
        <v>7654</v>
      </c>
      <c r="C2015" t="s">
        <v>4163</v>
      </c>
      <c r="D2015" s="104" t="s">
        <v>4164</v>
      </c>
      <c r="E2015" s="122">
        <v>43405</v>
      </c>
      <c r="F2015" t="s">
        <v>2316</v>
      </c>
      <c r="H2015" t="s">
        <v>7553</v>
      </c>
    </row>
    <row r="2016" spans="1:8">
      <c r="A2016" t="s">
        <v>5306</v>
      </c>
      <c r="B2016" t="s">
        <v>7655</v>
      </c>
      <c r="C2016" t="s">
        <v>4165</v>
      </c>
      <c r="D2016" s="104" t="s">
        <v>4166</v>
      </c>
      <c r="E2016" s="122">
        <v>43406</v>
      </c>
      <c r="F2016" t="s">
        <v>3812</v>
      </c>
      <c r="H2016" t="s">
        <v>7608</v>
      </c>
    </row>
    <row r="2017" spans="1:8">
      <c r="A2017" t="s">
        <v>5306</v>
      </c>
      <c r="B2017" t="s">
        <v>7656</v>
      </c>
      <c r="C2017" t="s">
        <v>4167</v>
      </c>
      <c r="D2017" s="104" t="s">
        <v>4168</v>
      </c>
      <c r="E2017" s="122">
        <v>43407</v>
      </c>
      <c r="F2017" t="s">
        <v>3812</v>
      </c>
      <c r="H2017" t="s">
        <v>7568</v>
      </c>
    </row>
    <row r="2018" spans="1:8">
      <c r="A2018" t="s">
        <v>5306</v>
      </c>
      <c r="B2018" t="s">
        <v>7647</v>
      </c>
      <c r="C2018" t="s">
        <v>4169</v>
      </c>
      <c r="D2018" s="104" t="s">
        <v>4150</v>
      </c>
      <c r="E2018" s="122">
        <v>43400</v>
      </c>
      <c r="F2018" t="s">
        <v>3812</v>
      </c>
      <c r="H2018" t="s">
        <v>7179</v>
      </c>
    </row>
    <row r="2019" spans="1:8">
      <c r="A2019" t="s">
        <v>5306</v>
      </c>
      <c r="B2019" t="s">
        <v>7645</v>
      </c>
      <c r="C2019" t="s">
        <v>4170</v>
      </c>
      <c r="D2019" s="104" t="s">
        <v>4144</v>
      </c>
      <c r="E2019" s="122">
        <v>43400</v>
      </c>
      <c r="F2019" t="s">
        <v>3812</v>
      </c>
      <c r="H2019" t="s">
        <v>7657</v>
      </c>
    </row>
    <row r="2020" spans="1:8">
      <c r="A2020" t="s">
        <v>5306</v>
      </c>
      <c r="B2020" t="s">
        <v>7435</v>
      </c>
      <c r="C2020" t="s">
        <v>4171</v>
      </c>
      <c r="D2020" s="104" t="s">
        <v>3709</v>
      </c>
      <c r="E2020" s="122">
        <v>43400</v>
      </c>
      <c r="F2020" t="s">
        <v>3812</v>
      </c>
      <c r="H2020" t="s">
        <v>7657</v>
      </c>
    </row>
    <row r="2021" spans="1:8">
      <c r="A2021" t="s">
        <v>5306</v>
      </c>
      <c r="B2021" t="s">
        <v>5425</v>
      </c>
      <c r="C2021" t="s">
        <v>4172</v>
      </c>
      <c r="D2021" s="104" t="s">
        <v>286</v>
      </c>
      <c r="E2021" s="122">
        <v>43400</v>
      </c>
      <c r="F2021" t="s">
        <v>3812</v>
      </c>
      <c r="H2021" t="s">
        <v>7657</v>
      </c>
    </row>
    <row r="2022" spans="1:8">
      <c r="A2022" t="s">
        <v>58</v>
      </c>
      <c r="B2022" t="s">
        <v>7658</v>
      </c>
      <c r="C2022" t="s">
        <v>4173</v>
      </c>
      <c r="D2022" s="104" t="s">
        <v>4174</v>
      </c>
      <c r="E2022" s="122" t="s">
        <v>4175</v>
      </c>
      <c r="F2022" t="s">
        <v>15</v>
      </c>
      <c r="H2022" t="s">
        <v>7659</v>
      </c>
    </row>
    <row r="2023" spans="1:8">
      <c r="A2023" t="s">
        <v>5306</v>
      </c>
      <c r="B2023" t="s">
        <v>7660</v>
      </c>
      <c r="C2023" t="s">
        <v>4176</v>
      </c>
      <c r="D2023" s="104" t="s">
        <v>4177</v>
      </c>
      <c r="E2023" s="122">
        <v>43405</v>
      </c>
      <c r="F2023" t="s">
        <v>3812</v>
      </c>
      <c r="H2023" t="s">
        <v>7599</v>
      </c>
    </row>
    <row r="2024" spans="1:8">
      <c r="A2024" t="s">
        <v>5759</v>
      </c>
      <c r="B2024" t="s">
        <v>7661</v>
      </c>
      <c r="C2024" t="s">
        <v>4178</v>
      </c>
      <c r="D2024" s="104" t="s">
        <v>4179</v>
      </c>
      <c r="E2024" s="122" t="s">
        <v>104</v>
      </c>
      <c r="F2024" t="s">
        <v>3812</v>
      </c>
      <c r="H2024" t="s">
        <v>6815</v>
      </c>
    </row>
    <row r="2025" spans="1:8">
      <c r="A2025" t="s">
        <v>5759</v>
      </c>
      <c r="B2025" t="s">
        <v>7662</v>
      </c>
      <c r="C2025" t="s">
        <v>4180</v>
      </c>
      <c r="D2025" s="104" t="s">
        <v>4181</v>
      </c>
      <c r="E2025" s="122" t="s">
        <v>104</v>
      </c>
      <c r="F2025" t="s">
        <v>3812</v>
      </c>
      <c r="H2025" t="s">
        <v>7481</v>
      </c>
    </row>
    <row r="2026" spans="1:8">
      <c r="A2026" t="s">
        <v>5759</v>
      </c>
      <c r="B2026" t="s">
        <v>7663</v>
      </c>
      <c r="C2026" t="s">
        <v>4182</v>
      </c>
      <c r="D2026" s="104" t="s">
        <v>4183</v>
      </c>
      <c r="E2026" s="122" t="s">
        <v>104</v>
      </c>
      <c r="F2026" t="s">
        <v>3812</v>
      </c>
      <c r="H2026" t="s">
        <v>7481</v>
      </c>
    </row>
    <row r="2027" spans="1:8">
      <c r="A2027" t="s">
        <v>5887</v>
      </c>
      <c r="B2027" t="s">
        <v>7664</v>
      </c>
      <c r="C2027" t="s">
        <v>4184</v>
      </c>
      <c r="D2027" s="104" t="s">
        <v>4185</v>
      </c>
      <c r="E2027" s="122" t="s">
        <v>104</v>
      </c>
      <c r="F2027" t="s">
        <v>3812</v>
      </c>
      <c r="H2027" t="s">
        <v>6262</v>
      </c>
    </row>
    <row r="2028" spans="1:8">
      <c r="A2028" t="s">
        <v>5887</v>
      </c>
      <c r="B2028" t="s">
        <v>7665</v>
      </c>
      <c r="C2028" t="s">
        <v>4186</v>
      </c>
      <c r="D2028" s="104" t="s">
        <v>4187</v>
      </c>
      <c r="E2028" s="122" t="s">
        <v>104</v>
      </c>
      <c r="F2028" t="s">
        <v>3812</v>
      </c>
      <c r="H2028" t="s">
        <v>7666</v>
      </c>
    </row>
    <row r="2029" spans="1:8">
      <c r="A2029" t="s">
        <v>5306</v>
      </c>
      <c r="B2029" t="s">
        <v>7667</v>
      </c>
      <c r="C2029" t="s">
        <v>4188</v>
      </c>
      <c r="D2029" s="104" t="s">
        <v>4189</v>
      </c>
      <c r="E2029" s="122" t="s">
        <v>104</v>
      </c>
      <c r="F2029" t="s">
        <v>3812</v>
      </c>
      <c r="H2029" t="s">
        <v>7646</v>
      </c>
    </row>
    <row r="2030" spans="1:8">
      <c r="A2030" t="s">
        <v>5306</v>
      </c>
      <c r="B2030" t="s">
        <v>7668</v>
      </c>
      <c r="C2030" t="s">
        <v>4190</v>
      </c>
      <c r="D2030" s="104" t="s">
        <v>4191</v>
      </c>
      <c r="E2030" s="122" t="s">
        <v>104</v>
      </c>
      <c r="F2030" t="s">
        <v>3812</v>
      </c>
      <c r="H2030" t="s">
        <v>7669</v>
      </c>
    </row>
    <row r="2031" spans="1:8">
      <c r="A2031" t="s">
        <v>5600</v>
      </c>
      <c r="B2031" t="s">
        <v>7670</v>
      </c>
      <c r="C2031" t="s">
        <v>4192</v>
      </c>
      <c r="D2031" s="104" t="s">
        <v>4193</v>
      </c>
      <c r="E2031" s="122" t="s">
        <v>104</v>
      </c>
      <c r="F2031" t="s">
        <v>3812</v>
      </c>
      <c r="H2031" t="s">
        <v>6832</v>
      </c>
    </row>
    <row r="2032" spans="1:8">
      <c r="A2032" t="s">
        <v>5600</v>
      </c>
      <c r="B2032" t="s">
        <v>7671</v>
      </c>
      <c r="C2032" t="s">
        <v>4194</v>
      </c>
      <c r="D2032" s="104" t="s">
        <v>4195</v>
      </c>
      <c r="E2032" s="122" t="s">
        <v>104</v>
      </c>
      <c r="F2032" t="s">
        <v>3812</v>
      </c>
      <c r="H2032" t="s">
        <v>7392</v>
      </c>
    </row>
    <row r="2033" spans="1:8">
      <c r="A2033" t="s">
        <v>5600</v>
      </c>
      <c r="B2033" t="s">
        <v>7672</v>
      </c>
      <c r="C2033" t="s">
        <v>4196</v>
      </c>
      <c r="D2033" s="104" t="s">
        <v>4197</v>
      </c>
      <c r="E2033" s="122" t="s">
        <v>104</v>
      </c>
      <c r="F2033" t="s">
        <v>3812</v>
      </c>
      <c r="H2033" t="s">
        <v>5707</v>
      </c>
    </row>
    <row r="2034" spans="1:8">
      <c r="A2034" t="s">
        <v>5600</v>
      </c>
      <c r="B2034" t="s">
        <v>7673</v>
      </c>
      <c r="C2034" t="s">
        <v>4198</v>
      </c>
      <c r="D2034" s="104" t="s">
        <v>4199</v>
      </c>
      <c r="E2034" s="122" t="s">
        <v>104</v>
      </c>
      <c r="F2034" t="s">
        <v>3812</v>
      </c>
      <c r="H2034" t="s">
        <v>6683</v>
      </c>
    </row>
    <row r="2035" spans="1:8">
      <c r="A2035" t="s">
        <v>5600</v>
      </c>
      <c r="B2035" t="s">
        <v>5754</v>
      </c>
      <c r="C2035" t="s">
        <v>4200</v>
      </c>
      <c r="D2035" s="104" t="s">
        <v>785</v>
      </c>
      <c r="E2035" s="122" t="s">
        <v>104</v>
      </c>
      <c r="F2035" t="s">
        <v>3812</v>
      </c>
      <c r="H2035" t="s">
        <v>7380</v>
      </c>
    </row>
    <row r="2036" spans="1:8">
      <c r="A2036" t="s">
        <v>5600</v>
      </c>
      <c r="B2036" t="s">
        <v>7674</v>
      </c>
      <c r="C2036" t="s">
        <v>4201</v>
      </c>
      <c r="D2036" s="104" t="s">
        <v>4202</v>
      </c>
      <c r="E2036" s="122" t="s">
        <v>104</v>
      </c>
      <c r="F2036" t="s">
        <v>3812</v>
      </c>
      <c r="H2036" t="s">
        <v>7084</v>
      </c>
    </row>
    <row r="2037" spans="1:8">
      <c r="A2037" t="s">
        <v>5600</v>
      </c>
      <c r="B2037" t="s">
        <v>7675</v>
      </c>
      <c r="C2037" t="s">
        <v>4203</v>
      </c>
      <c r="D2037" s="104" t="s">
        <v>4204</v>
      </c>
      <c r="E2037" s="122" t="s">
        <v>104</v>
      </c>
      <c r="F2037" t="s">
        <v>2316</v>
      </c>
      <c r="H2037" t="s">
        <v>5616</v>
      </c>
    </row>
    <row r="2038" spans="1:8">
      <c r="A2038" t="s">
        <v>5441</v>
      </c>
      <c r="B2038" t="s">
        <v>7676</v>
      </c>
      <c r="C2038" t="s">
        <v>4205</v>
      </c>
      <c r="D2038" s="104" t="s">
        <v>4206</v>
      </c>
      <c r="E2038" s="122">
        <v>43405</v>
      </c>
      <c r="F2038" t="s">
        <v>3812</v>
      </c>
      <c r="H2038" t="s">
        <v>5454</v>
      </c>
    </row>
    <row r="2039" spans="1:8">
      <c r="A2039" t="s">
        <v>5887</v>
      </c>
      <c r="B2039" t="s">
        <v>7677</v>
      </c>
      <c r="C2039" t="s">
        <v>4207</v>
      </c>
      <c r="D2039" s="104" t="s">
        <v>4208</v>
      </c>
      <c r="E2039" s="122" t="s">
        <v>104</v>
      </c>
      <c r="F2039" t="s">
        <v>3812</v>
      </c>
      <c r="H2039" t="s">
        <v>7406</v>
      </c>
    </row>
    <row r="2040" spans="1:8">
      <c r="A2040" t="s">
        <v>5887</v>
      </c>
      <c r="B2040" t="s">
        <v>7678</v>
      </c>
      <c r="C2040" t="s">
        <v>4209</v>
      </c>
      <c r="D2040" s="104" t="s">
        <v>4210</v>
      </c>
      <c r="E2040" s="122" t="s">
        <v>104</v>
      </c>
      <c r="F2040" t="s">
        <v>3812</v>
      </c>
      <c r="H2040" t="s">
        <v>7406</v>
      </c>
    </row>
    <row r="2041" spans="1:8">
      <c r="A2041" t="s">
        <v>5306</v>
      </c>
      <c r="B2041" t="s">
        <v>7679</v>
      </c>
      <c r="C2041" t="s">
        <v>4211</v>
      </c>
      <c r="D2041" s="104" t="s">
        <v>4212</v>
      </c>
      <c r="E2041" s="122" t="s">
        <v>104</v>
      </c>
      <c r="F2041" t="s">
        <v>3812</v>
      </c>
      <c r="H2041" t="s">
        <v>7551</v>
      </c>
    </row>
    <row r="2042" spans="1:8">
      <c r="A2042" t="s">
        <v>5306</v>
      </c>
      <c r="B2042" t="s">
        <v>7680</v>
      </c>
      <c r="C2042" t="s">
        <v>4213</v>
      </c>
      <c r="D2042" s="104" t="s">
        <v>4214</v>
      </c>
      <c r="E2042" s="122" t="s">
        <v>104</v>
      </c>
      <c r="F2042" t="s">
        <v>3812</v>
      </c>
      <c r="H2042" t="s">
        <v>7669</v>
      </c>
    </row>
    <row r="2043" spans="1:8">
      <c r="A2043" t="s">
        <v>5887</v>
      </c>
      <c r="B2043" t="s">
        <v>7681</v>
      </c>
      <c r="C2043" t="s">
        <v>4215</v>
      </c>
      <c r="D2043" s="104" t="s">
        <v>4216</v>
      </c>
      <c r="E2043" s="122" t="s">
        <v>4217</v>
      </c>
      <c r="F2043" t="s">
        <v>107</v>
      </c>
      <c r="H2043" t="s">
        <v>7682</v>
      </c>
    </row>
    <row r="2044" spans="1:8">
      <c r="A2044" t="s">
        <v>58</v>
      </c>
      <c r="B2044" t="s">
        <v>6110</v>
      </c>
      <c r="C2044" t="s">
        <v>60</v>
      </c>
      <c r="D2044" s="104" t="s">
        <v>19</v>
      </c>
      <c r="E2044" s="122" t="s">
        <v>104</v>
      </c>
      <c r="F2044" t="s">
        <v>15</v>
      </c>
      <c r="H2044" t="s">
        <v>6095</v>
      </c>
    </row>
    <row r="2045" spans="1:8">
      <c r="A2045" t="s">
        <v>5887</v>
      </c>
      <c r="B2045" t="s">
        <v>7683</v>
      </c>
      <c r="C2045" t="s">
        <v>4218</v>
      </c>
      <c r="D2045" s="104" t="s">
        <v>4219</v>
      </c>
      <c r="E2045" s="122" t="s">
        <v>104</v>
      </c>
      <c r="F2045" t="s">
        <v>203</v>
      </c>
      <c r="H2045" t="s">
        <v>7684</v>
      </c>
    </row>
    <row r="2046" spans="1:8">
      <c r="A2046" t="s">
        <v>5306</v>
      </c>
      <c r="B2046" t="s">
        <v>7685</v>
      </c>
      <c r="C2046" t="s">
        <v>4220</v>
      </c>
      <c r="D2046" s="104" t="s">
        <v>4221</v>
      </c>
      <c r="E2046" s="122" t="s">
        <v>104</v>
      </c>
      <c r="F2046" t="s">
        <v>3812</v>
      </c>
      <c r="H2046" t="s">
        <v>7551</v>
      </c>
    </row>
    <row r="2047" spans="1:8">
      <c r="A2047" t="s">
        <v>5600</v>
      </c>
      <c r="B2047" t="s">
        <v>7686</v>
      </c>
      <c r="C2047" t="s">
        <v>4222</v>
      </c>
      <c r="D2047" s="104" t="s">
        <v>4223</v>
      </c>
      <c r="E2047" s="122">
        <v>43411</v>
      </c>
      <c r="F2047" t="s">
        <v>1738</v>
      </c>
      <c r="H2047" t="s">
        <v>7380</v>
      </c>
    </row>
    <row r="2048" spans="1:8">
      <c r="A2048" t="s">
        <v>5441</v>
      </c>
      <c r="B2048" t="s">
        <v>7687</v>
      </c>
      <c r="C2048" t="s">
        <v>4224</v>
      </c>
      <c r="D2048" s="104" t="s">
        <v>4225</v>
      </c>
      <c r="E2048" s="122">
        <v>43409</v>
      </c>
      <c r="F2048" t="s">
        <v>3812</v>
      </c>
      <c r="H2048" t="s">
        <v>5454</v>
      </c>
    </row>
    <row r="2049" spans="1:8">
      <c r="A2049" t="s">
        <v>5441</v>
      </c>
      <c r="B2049" t="s">
        <v>7688</v>
      </c>
      <c r="C2049" t="s">
        <v>4226</v>
      </c>
      <c r="D2049" s="104" t="s">
        <v>4227</v>
      </c>
      <c r="E2049" s="122">
        <v>43409</v>
      </c>
      <c r="F2049" t="s">
        <v>3812</v>
      </c>
      <c r="H2049" t="s">
        <v>5454</v>
      </c>
    </row>
    <row r="2050" spans="1:8">
      <c r="A2050" t="s">
        <v>5441</v>
      </c>
      <c r="B2050" t="s">
        <v>7689</v>
      </c>
      <c r="C2050" t="s">
        <v>4228</v>
      </c>
      <c r="D2050" s="104" t="s">
        <v>4229</v>
      </c>
      <c r="E2050" s="122">
        <v>43409</v>
      </c>
      <c r="F2050" t="s">
        <v>2316</v>
      </c>
      <c r="H2050" t="s">
        <v>5454</v>
      </c>
    </row>
    <row r="2051" spans="1:8">
      <c r="A2051" t="s">
        <v>5441</v>
      </c>
      <c r="B2051" t="s">
        <v>7690</v>
      </c>
      <c r="C2051" t="s">
        <v>4230</v>
      </c>
      <c r="D2051" s="104" t="s">
        <v>4231</v>
      </c>
      <c r="E2051" s="122">
        <v>43409</v>
      </c>
      <c r="F2051" t="s">
        <v>1738</v>
      </c>
      <c r="H2051" t="s">
        <v>5454</v>
      </c>
    </row>
    <row r="2052" spans="1:8">
      <c r="A2052" t="s">
        <v>5306</v>
      </c>
      <c r="B2052" t="s">
        <v>7691</v>
      </c>
      <c r="C2052" t="s">
        <v>4232</v>
      </c>
      <c r="D2052" s="104" t="s">
        <v>4233</v>
      </c>
      <c r="E2052" s="122">
        <v>43409</v>
      </c>
      <c r="F2052" t="s">
        <v>3812</v>
      </c>
      <c r="H2052" t="s">
        <v>7608</v>
      </c>
    </row>
    <row r="2053" spans="1:8">
      <c r="A2053" t="s">
        <v>5306</v>
      </c>
      <c r="B2053" t="s">
        <v>7692</v>
      </c>
      <c r="C2053" t="s">
        <v>4234</v>
      </c>
      <c r="D2053" s="104" t="s">
        <v>4235</v>
      </c>
      <c r="E2053" s="122">
        <v>43409</v>
      </c>
      <c r="F2053" t="s">
        <v>3812</v>
      </c>
      <c r="H2053" t="s">
        <v>7551</v>
      </c>
    </row>
    <row r="2054" spans="1:8">
      <c r="A2054" t="s">
        <v>5306</v>
      </c>
      <c r="B2054" t="s">
        <v>7693</v>
      </c>
      <c r="C2054" t="s">
        <v>4236</v>
      </c>
      <c r="D2054" s="104" t="s">
        <v>4237</v>
      </c>
      <c r="E2054" s="122">
        <v>43409</v>
      </c>
      <c r="F2054" t="s">
        <v>3812</v>
      </c>
      <c r="H2054" t="s">
        <v>7551</v>
      </c>
    </row>
    <row r="2055" spans="1:8">
      <c r="A2055" t="s">
        <v>5306</v>
      </c>
      <c r="B2055" t="s">
        <v>7694</v>
      </c>
      <c r="C2055" t="s">
        <v>4238</v>
      </c>
      <c r="D2055" s="104" t="s">
        <v>4239</v>
      </c>
      <c r="E2055" s="122">
        <v>43409</v>
      </c>
      <c r="F2055" t="s">
        <v>3812</v>
      </c>
      <c r="H2055" t="s">
        <v>7551</v>
      </c>
    </row>
    <row r="2056" spans="1:8">
      <c r="A2056" t="s">
        <v>5306</v>
      </c>
      <c r="B2056" t="s">
        <v>7695</v>
      </c>
      <c r="C2056" t="s">
        <v>4240</v>
      </c>
      <c r="D2056" s="104" t="s">
        <v>4241</v>
      </c>
      <c r="E2056" s="122">
        <v>43409</v>
      </c>
      <c r="F2056" t="s">
        <v>3812</v>
      </c>
      <c r="H2056" t="s">
        <v>7646</v>
      </c>
    </row>
    <row r="2057" spans="1:8">
      <c r="A2057" t="s">
        <v>5306</v>
      </c>
      <c r="B2057" t="s">
        <v>7696</v>
      </c>
      <c r="C2057" t="s">
        <v>4242</v>
      </c>
      <c r="D2057" s="104" t="s">
        <v>4243</v>
      </c>
      <c r="E2057" s="122">
        <v>43409</v>
      </c>
      <c r="F2057" t="s">
        <v>3812</v>
      </c>
      <c r="H2057" t="s">
        <v>7551</v>
      </c>
    </row>
    <row r="2058" spans="1:8">
      <c r="A2058" t="s">
        <v>5887</v>
      </c>
      <c r="B2058" t="s">
        <v>7697</v>
      </c>
      <c r="C2058" t="s">
        <v>4244</v>
      </c>
      <c r="D2058" s="104" t="s">
        <v>4245</v>
      </c>
      <c r="E2058" s="122" t="s">
        <v>4246</v>
      </c>
      <c r="F2058" t="s">
        <v>3812</v>
      </c>
      <c r="H2058" t="s">
        <v>5976</v>
      </c>
    </row>
    <row r="2059" spans="1:8">
      <c r="A2059" t="s">
        <v>5306</v>
      </c>
      <c r="B2059" t="s">
        <v>7698</v>
      </c>
      <c r="C2059" t="s">
        <v>4247</v>
      </c>
      <c r="D2059" s="104" t="s">
        <v>4248</v>
      </c>
      <c r="E2059" s="122" t="s">
        <v>4246</v>
      </c>
      <c r="F2059" t="s">
        <v>3812</v>
      </c>
      <c r="H2059" t="s">
        <v>7669</v>
      </c>
    </row>
    <row r="2060" spans="1:8">
      <c r="A2060" t="s">
        <v>5759</v>
      </c>
      <c r="B2060" t="s">
        <v>7699</v>
      </c>
      <c r="C2060" t="s">
        <v>4249</v>
      </c>
      <c r="D2060" s="104" t="s">
        <v>4250</v>
      </c>
      <c r="E2060" s="122" t="s">
        <v>4246</v>
      </c>
      <c r="F2060" t="s">
        <v>3812</v>
      </c>
      <c r="H2060" t="s">
        <v>3301</v>
      </c>
    </row>
    <row r="2061" spans="1:8">
      <c r="A2061" t="s">
        <v>5600</v>
      </c>
      <c r="B2061" t="s">
        <v>7700</v>
      </c>
      <c r="C2061" t="s">
        <v>4251</v>
      </c>
      <c r="D2061" s="104" t="s">
        <v>4252</v>
      </c>
      <c r="E2061" s="122">
        <v>43412</v>
      </c>
      <c r="F2061" t="s">
        <v>1738</v>
      </c>
      <c r="H2061" t="s">
        <v>6714</v>
      </c>
    </row>
    <row r="2062" spans="1:8">
      <c r="A2062" t="s">
        <v>5600</v>
      </c>
      <c r="B2062" t="s">
        <v>7701</v>
      </c>
      <c r="C2062" t="s">
        <v>4253</v>
      </c>
      <c r="D2062" s="104" t="s">
        <v>4254</v>
      </c>
      <c r="E2062" s="122">
        <v>43412</v>
      </c>
      <c r="F2062" t="s">
        <v>1738</v>
      </c>
      <c r="H2062" t="s">
        <v>6714</v>
      </c>
    </row>
    <row r="2063" spans="1:8">
      <c r="A2063" t="s">
        <v>5306</v>
      </c>
      <c r="B2063" t="s">
        <v>7702</v>
      </c>
      <c r="C2063" t="s">
        <v>4255</v>
      </c>
      <c r="D2063" s="104" t="s">
        <v>4256</v>
      </c>
      <c r="E2063" s="122" t="s">
        <v>4257</v>
      </c>
      <c r="F2063" t="s">
        <v>3812</v>
      </c>
      <c r="H2063" t="s">
        <v>7646</v>
      </c>
    </row>
    <row r="2064" spans="1:8">
      <c r="A2064" t="s">
        <v>5306</v>
      </c>
      <c r="B2064" t="s">
        <v>7703</v>
      </c>
      <c r="C2064" t="s">
        <v>4258</v>
      </c>
      <c r="D2064" s="104" t="s">
        <v>4259</v>
      </c>
      <c r="E2064" s="122" t="s">
        <v>4260</v>
      </c>
      <c r="F2064" t="s">
        <v>3812</v>
      </c>
      <c r="H2064" t="s">
        <v>7646</v>
      </c>
    </row>
    <row r="2065" spans="1:8">
      <c r="A2065" t="s">
        <v>5600</v>
      </c>
      <c r="B2065" t="s">
        <v>7704</v>
      </c>
      <c r="C2065" t="s">
        <v>4261</v>
      </c>
      <c r="D2065" s="104" t="s">
        <v>4262</v>
      </c>
      <c r="E2065" s="122">
        <v>43416</v>
      </c>
      <c r="F2065" t="s">
        <v>1738</v>
      </c>
      <c r="H2065" t="s">
        <v>6977</v>
      </c>
    </row>
    <row r="2066" spans="1:8">
      <c r="A2066" t="s">
        <v>5600</v>
      </c>
      <c r="B2066" t="s">
        <v>7705</v>
      </c>
      <c r="C2066" t="s">
        <v>4263</v>
      </c>
      <c r="D2066" s="104" t="s">
        <v>4264</v>
      </c>
      <c r="E2066" s="122">
        <v>43416</v>
      </c>
      <c r="F2066" t="s">
        <v>1738</v>
      </c>
      <c r="H2066" t="s">
        <v>6977</v>
      </c>
    </row>
    <row r="2067" spans="1:8">
      <c r="A2067" t="s">
        <v>5306</v>
      </c>
      <c r="B2067" t="s">
        <v>7706</v>
      </c>
      <c r="C2067" t="s">
        <v>4265</v>
      </c>
      <c r="D2067" s="104" t="s">
        <v>4266</v>
      </c>
      <c r="E2067" s="122" t="s">
        <v>4267</v>
      </c>
      <c r="F2067" t="s">
        <v>2316</v>
      </c>
      <c r="H2067" t="s">
        <v>3301</v>
      </c>
    </row>
    <row r="2068" spans="1:8">
      <c r="A2068" t="s">
        <v>5306</v>
      </c>
      <c r="B2068" t="s">
        <v>7707</v>
      </c>
      <c r="C2068" t="s">
        <v>4268</v>
      </c>
      <c r="D2068" s="104" t="s">
        <v>4269</v>
      </c>
      <c r="E2068" s="122" t="s">
        <v>4267</v>
      </c>
      <c r="F2068" t="s">
        <v>3812</v>
      </c>
      <c r="H2068" t="s">
        <v>6740</v>
      </c>
    </row>
    <row r="2069" spans="1:8">
      <c r="A2069" t="s">
        <v>5441</v>
      </c>
      <c r="B2069" t="s">
        <v>7062</v>
      </c>
      <c r="C2069" t="s">
        <v>4270</v>
      </c>
      <c r="D2069" s="104" t="s">
        <v>2975</v>
      </c>
      <c r="E2069" s="122">
        <v>43416</v>
      </c>
      <c r="F2069" t="s">
        <v>1738</v>
      </c>
      <c r="H2069" t="s">
        <v>7110</v>
      </c>
    </row>
    <row r="2070" spans="1:8">
      <c r="A2070" t="s">
        <v>5306</v>
      </c>
      <c r="B2070" t="s">
        <v>7708</v>
      </c>
      <c r="C2070" t="s">
        <v>4271</v>
      </c>
      <c r="D2070" s="104" t="s">
        <v>4272</v>
      </c>
      <c r="E2070" s="122">
        <v>43416</v>
      </c>
      <c r="F2070" t="s">
        <v>3812</v>
      </c>
      <c r="H2070" t="s">
        <v>7568</v>
      </c>
    </row>
    <row r="2071" spans="1:8">
      <c r="A2071" t="s">
        <v>5306</v>
      </c>
      <c r="B2071" t="s">
        <v>7709</v>
      </c>
      <c r="C2071" t="s">
        <v>4273</v>
      </c>
      <c r="D2071" s="104" t="s">
        <v>4274</v>
      </c>
      <c r="E2071" s="122">
        <v>43416</v>
      </c>
      <c r="F2071" t="s">
        <v>3812</v>
      </c>
      <c r="H2071" t="s">
        <v>7553</v>
      </c>
    </row>
    <row r="2072" spans="1:8">
      <c r="A2072" t="s">
        <v>5887</v>
      </c>
      <c r="B2072" t="s">
        <v>7710</v>
      </c>
      <c r="C2072" t="s">
        <v>4275</v>
      </c>
      <c r="D2072" s="104" t="s">
        <v>2647</v>
      </c>
      <c r="E2072" s="122" t="s">
        <v>4276</v>
      </c>
      <c r="F2072" t="s">
        <v>3812</v>
      </c>
      <c r="H2072" t="s">
        <v>7711</v>
      </c>
    </row>
    <row r="2073" spans="1:8">
      <c r="A2073" t="s">
        <v>5441</v>
      </c>
      <c r="B2073" t="s">
        <v>6983</v>
      </c>
      <c r="C2073" t="s">
        <v>4277</v>
      </c>
      <c r="D2073" s="104" t="s">
        <v>2837</v>
      </c>
      <c r="E2073" s="122">
        <v>43417</v>
      </c>
      <c r="F2073" t="s">
        <v>3812</v>
      </c>
      <c r="H2073" t="s">
        <v>7276</v>
      </c>
    </row>
    <row r="2074" spans="1:8">
      <c r="A2074" t="s">
        <v>5441</v>
      </c>
      <c r="B2074" t="s">
        <v>7712</v>
      </c>
      <c r="C2074" t="s">
        <v>4278</v>
      </c>
      <c r="D2074" s="104" t="s">
        <v>4279</v>
      </c>
      <c r="E2074" s="122">
        <v>43417</v>
      </c>
      <c r="F2074" t="s">
        <v>1738</v>
      </c>
      <c r="H2074" t="s">
        <v>5454</v>
      </c>
    </row>
    <row r="2075" spans="1:8">
      <c r="A2075" t="s">
        <v>5759</v>
      </c>
      <c r="B2075" t="s">
        <v>7713</v>
      </c>
      <c r="C2075" t="s">
        <v>4280</v>
      </c>
      <c r="D2075" s="104" t="s">
        <v>4281</v>
      </c>
      <c r="E2075" s="122">
        <v>43419</v>
      </c>
      <c r="F2075" t="s">
        <v>107</v>
      </c>
      <c r="H2075" t="s">
        <v>3301</v>
      </c>
    </row>
    <row r="2076" spans="1:8">
      <c r="A2076" t="s">
        <v>5306</v>
      </c>
      <c r="B2076" t="s">
        <v>7714</v>
      </c>
      <c r="C2076" t="s">
        <v>4282</v>
      </c>
      <c r="D2076" s="104" t="s">
        <v>4283</v>
      </c>
      <c r="E2076" s="122">
        <v>43418</v>
      </c>
      <c r="F2076" t="s">
        <v>3812</v>
      </c>
      <c r="H2076" t="s">
        <v>7657</v>
      </c>
    </row>
    <row r="2077" spans="1:8">
      <c r="A2077" t="s">
        <v>5306</v>
      </c>
      <c r="B2077" t="s">
        <v>7715</v>
      </c>
      <c r="C2077" t="s">
        <v>4284</v>
      </c>
      <c r="D2077" s="104" t="s">
        <v>4285</v>
      </c>
      <c r="E2077" s="122">
        <v>43421</v>
      </c>
      <c r="F2077" t="s">
        <v>3424</v>
      </c>
      <c r="H2077" t="s">
        <v>7553</v>
      </c>
    </row>
    <row r="2078" spans="1:8">
      <c r="A2078" t="s">
        <v>5600</v>
      </c>
      <c r="B2078" t="s">
        <v>7716</v>
      </c>
      <c r="C2078" t="s">
        <v>4286</v>
      </c>
      <c r="D2078" s="104" t="s">
        <v>2176</v>
      </c>
      <c r="E2078" s="122">
        <v>43424</v>
      </c>
      <c r="F2078" t="s">
        <v>3812</v>
      </c>
      <c r="H2078" t="s">
        <v>7380</v>
      </c>
    </row>
    <row r="2079" spans="1:8">
      <c r="A2079" t="s">
        <v>5306</v>
      </c>
      <c r="B2079" t="s">
        <v>6560</v>
      </c>
      <c r="C2079" t="s">
        <v>4287</v>
      </c>
      <c r="D2079" s="104" t="s">
        <v>2097</v>
      </c>
      <c r="E2079" s="122">
        <v>43423</v>
      </c>
      <c r="F2079" t="s">
        <v>3812</v>
      </c>
      <c r="H2079" t="s">
        <v>7717</v>
      </c>
    </row>
    <row r="2080" spans="1:8">
      <c r="A2080" t="s">
        <v>5441</v>
      </c>
      <c r="B2080" t="s">
        <v>7718</v>
      </c>
      <c r="C2080" t="s">
        <v>4288</v>
      </c>
      <c r="D2080" s="104" t="s">
        <v>4289</v>
      </c>
      <c r="E2080" s="122">
        <v>43417</v>
      </c>
      <c r="F2080" t="s">
        <v>107</v>
      </c>
      <c r="H2080" t="s">
        <v>7719</v>
      </c>
    </row>
    <row r="2081" spans="1:8">
      <c r="A2081" t="s">
        <v>5441</v>
      </c>
      <c r="B2081" t="s">
        <v>7720</v>
      </c>
      <c r="C2081" t="s">
        <v>4290</v>
      </c>
      <c r="D2081" s="104" t="s">
        <v>4291</v>
      </c>
      <c r="E2081" s="122">
        <v>43423</v>
      </c>
      <c r="F2081" t="s">
        <v>1738</v>
      </c>
      <c r="H2081" t="s">
        <v>7110</v>
      </c>
    </row>
    <row r="2082" spans="1:8">
      <c r="A2082" t="s">
        <v>58</v>
      </c>
      <c r="B2082" t="s">
        <v>7721</v>
      </c>
      <c r="C2082" t="s">
        <v>4292</v>
      </c>
      <c r="D2082" s="104" t="s">
        <v>4293</v>
      </c>
      <c r="E2082" s="122" t="s">
        <v>4294</v>
      </c>
      <c r="F2082" t="s">
        <v>15</v>
      </c>
      <c r="H2082" t="s">
        <v>4735</v>
      </c>
    </row>
    <row r="2083" spans="1:8">
      <c r="A2083" t="s">
        <v>5600</v>
      </c>
      <c r="B2083" t="s">
        <v>7722</v>
      </c>
      <c r="C2083" t="s">
        <v>4295</v>
      </c>
      <c r="D2083" s="104" t="s">
        <v>4296</v>
      </c>
      <c r="E2083" s="122" t="s">
        <v>4297</v>
      </c>
      <c r="F2083" t="s">
        <v>3424</v>
      </c>
      <c r="H2083" t="s">
        <v>5746</v>
      </c>
    </row>
    <row r="2084" spans="1:8">
      <c r="A2084" t="s">
        <v>5759</v>
      </c>
      <c r="B2084" t="s">
        <v>7723</v>
      </c>
      <c r="C2084" t="s">
        <v>4298</v>
      </c>
      <c r="D2084" s="104" t="s">
        <v>4299</v>
      </c>
      <c r="E2084" s="122" t="s">
        <v>4300</v>
      </c>
      <c r="F2084" t="s">
        <v>3812</v>
      </c>
      <c r="H2084" t="s">
        <v>6968</v>
      </c>
    </row>
    <row r="2085" spans="1:8">
      <c r="A2085" t="s">
        <v>5759</v>
      </c>
      <c r="B2085" t="s">
        <v>7724</v>
      </c>
      <c r="C2085" t="s">
        <v>4301</v>
      </c>
      <c r="D2085" s="104" t="s">
        <v>4302</v>
      </c>
      <c r="E2085" s="122" t="s">
        <v>4300</v>
      </c>
      <c r="F2085" t="s">
        <v>3812</v>
      </c>
      <c r="H2085" t="s">
        <v>6968</v>
      </c>
    </row>
    <row r="2086" spans="1:8">
      <c r="A2086" t="s">
        <v>5441</v>
      </c>
      <c r="B2086" t="s">
        <v>7725</v>
      </c>
      <c r="C2086" t="s">
        <v>4303</v>
      </c>
      <c r="D2086" s="104" t="s">
        <v>4304</v>
      </c>
      <c r="E2086" s="122">
        <v>43426</v>
      </c>
      <c r="F2086" t="s">
        <v>107</v>
      </c>
      <c r="H2086" t="s">
        <v>7719</v>
      </c>
    </row>
    <row r="2087" spans="1:8">
      <c r="A2087" t="s">
        <v>5887</v>
      </c>
      <c r="B2087" t="s">
        <v>7726</v>
      </c>
      <c r="C2087" t="s">
        <v>4305</v>
      </c>
      <c r="D2087" s="104" t="s">
        <v>4306</v>
      </c>
      <c r="E2087" s="122" t="s">
        <v>4297</v>
      </c>
      <c r="F2087" t="s">
        <v>2316</v>
      </c>
      <c r="H2087" t="s">
        <v>7711</v>
      </c>
    </row>
    <row r="2088" spans="1:8">
      <c r="A2088" t="s">
        <v>5306</v>
      </c>
      <c r="B2088" t="s">
        <v>7727</v>
      </c>
      <c r="C2088" t="s">
        <v>4307</v>
      </c>
      <c r="D2088" s="104" t="s">
        <v>4308</v>
      </c>
      <c r="E2088" s="122">
        <v>43431</v>
      </c>
      <c r="F2088" t="s">
        <v>3812</v>
      </c>
      <c r="H2088" t="s">
        <v>7728</v>
      </c>
    </row>
    <row r="2089" spans="1:8">
      <c r="A2089" t="s">
        <v>5600</v>
      </c>
      <c r="B2089" t="s">
        <v>7192</v>
      </c>
      <c r="C2089" t="s">
        <v>4309</v>
      </c>
      <c r="D2089" s="104" t="s">
        <v>3218</v>
      </c>
      <c r="E2089" s="122">
        <v>43435</v>
      </c>
      <c r="F2089" t="s">
        <v>3812</v>
      </c>
      <c r="H2089" t="s">
        <v>6817</v>
      </c>
    </row>
    <row r="2090" spans="1:8">
      <c r="A2090" t="s">
        <v>5600</v>
      </c>
      <c r="B2090" t="s">
        <v>7729</v>
      </c>
      <c r="C2090" t="s">
        <v>4310</v>
      </c>
      <c r="D2090" s="104" t="s">
        <v>4311</v>
      </c>
      <c r="E2090" s="122">
        <v>43435</v>
      </c>
      <c r="F2090" t="s">
        <v>3424</v>
      </c>
      <c r="H2090" t="s">
        <v>6683</v>
      </c>
    </row>
    <row r="2091" spans="1:8">
      <c r="A2091" t="s">
        <v>5759</v>
      </c>
      <c r="B2091" t="s">
        <v>7730</v>
      </c>
      <c r="C2091" t="s">
        <v>4312</v>
      </c>
      <c r="D2091" s="104" t="s">
        <v>4313</v>
      </c>
      <c r="E2091" s="122" t="s">
        <v>4314</v>
      </c>
      <c r="F2091" t="s">
        <v>3812</v>
      </c>
      <c r="H2091" t="s">
        <v>7731</v>
      </c>
    </row>
    <row r="2092" spans="1:8">
      <c r="A2092" t="s">
        <v>5887</v>
      </c>
      <c r="B2092" t="s">
        <v>7732</v>
      </c>
      <c r="C2092" t="s">
        <v>4315</v>
      </c>
      <c r="D2092" s="104" t="s">
        <v>4316</v>
      </c>
      <c r="E2092" s="122" t="s">
        <v>4317</v>
      </c>
      <c r="F2092" t="s">
        <v>3812</v>
      </c>
      <c r="H2092" t="s">
        <v>6629</v>
      </c>
    </row>
    <row r="2093" spans="1:8">
      <c r="A2093" t="s">
        <v>5887</v>
      </c>
      <c r="B2093" t="s">
        <v>7733</v>
      </c>
      <c r="C2093" t="s">
        <v>4318</v>
      </c>
      <c r="D2093" s="104" t="s">
        <v>4319</v>
      </c>
      <c r="E2093" s="122" t="s">
        <v>4320</v>
      </c>
      <c r="F2093" t="s">
        <v>3812</v>
      </c>
      <c r="H2093" t="s">
        <v>7734</v>
      </c>
    </row>
    <row r="2094" spans="1:8">
      <c r="A2094" t="s">
        <v>5887</v>
      </c>
      <c r="B2094" t="s">
        <v>7735</v>
      </c>
      <c r="C2094" t="s">
        <v>4321</v>
      </c>
      <c r="D2094" s="104" t="s">
        <v>4322</v>
      </c>
      <c r="E2094" s="122" t="s">
        <v>4320</v>
      </c>
      <c r="F2094" t="s">
        <v>3812</v>
      </c>
      <c r="H2094" t="s">
        <v>7736</v>
      </c>
    </row>
    <row r="2095" spans="1:8">
      <c r="A2095" t="s">
        <v>5887</v>
      </c>
      <c r="B2095" t="s">
        <v>7737</v>
      </c>
      <c r="C2095" t="s">
        <v>4323</v>
      </c>
      <c r="D2095" s="104" t="s">
        <v>4324</v>
      </c>
      <c r="E2095" s="122" t="s">
        <v>4320</v>
      </c>
      <c r="F2095" t="s">
        <v>3812</v>
      </c>
      <c r="H2095" t="s">
        <v>7736</v>
      </c>
    </row>
    <row r="2096" spans="1:8">
      <c r="A2096" t="s">
        <v>5887</v>
      </c>
      <c r="B2096" t="s">
        <v>7738</v>
      </c>
      <c r="C2096" t="s">
        <v>4325</v>
      </c>
      <c r="D2096" s="104" t="s">
        <v>4326</v>
      </c>
      <c r="E2096" s="122" t="s">
        <v>4320</v>
      </c>
      <c r="F2096" t="s">
        <v>3812</v>
      </c>
      <c r="H2096" t="s">
        <v>7736</v>
      </c>
    </row>
    <row r="2097" spans="1:8">
      <c r="A2097" t="s">
        <v>5306</v>
      </c>
      <c r="B2097" t="s">
        <v>7739</v>
      </c>
      <c r="C2097" t="s">
        <v>4327</v>
      </c>
      <c r="D2097" s="104" t="s">
        <v>4328</v>
      </c>
      <c r="E2097" s="122">
        <v>43435</v>
      </c>
      <c r="F2097" t="s">
        <v>3812</v>
      </c>
      <c r="H2097" t="s">
        <v>7669</v>
      </c>
    </row>
    <row r="2098" spans="1:8">
      <c r="A2098" t="s">
        <v>5887</v>
      </c>
      <c r="B2098" t="s">
        <v>7740</v>
      </c>
      <c r="C2098" t="s">
        <v>4329</v>
      </c>
      <c r="D2098" s="104" t="s">
        <v>4330</v>
      </c>
      <c r="E2098" s="122" t="s">
        <v>4320</v>
      </c>
      <c r="F2098" t="s">
        <v>3812</v>
      </c>
      <c r="H2098" t="s">
        <v>6504</v>
      </c>
    </row>
    <row r="2099" spans="1:8">
      <c r="A2099" t="s">
        <v>5306</v>
      </c>
      <c r="B2099" t="s">
        <v>5380</v>
      </c>
      <c r="C2099" t="s">
        <v>4331</v>
      </c>
      <c r="D2099" s="104" t="s">
        <v>216</v>
      </c>
      <c r="F2099" t="s">
        <v>3812</v>
      </c>
      <c r="H2099" t="s">
        <v>7741</v>
      </c>
    </row>
    <row r="2100" spans="1:8">
      <c r="A2100" t="s">
        <v>5306</v>
      </c>
      <c r="B2100" t="s">
        <v>7742</v>
      </c>
      <c r="C2100" t="s">
        <v>4332</v>
      </c>
      <c r="D2100" s="104" t="s">
        <v>4333</v>
      </c>
      <c r="F2100" t="s">
        <v>2316</v>
      </c>
      <c r="H2100" t="s">
        <v>7743</v>
      </c>
    </row>
    <row r="2101" spans="1:8">
      <c r="A2101" t="s">
        <v>5306</v>
      </c>
      <c r="B2101" t="s">
        <v>7499</v>
      </c>
      <c r="C2101" t="s">
        <v>4334</v>
      </c>
      <c r="D2101" s="104" t="s">
        <v>3848</v>
      </c>
      <c r="F2101" t="s">
        <v>3812</v>
      </c>
      <c r="H2101" t="s">
        <v>7743</v>
      </c>
    </row>
    <row r="2102" spans="1:8">
      <c r="A2102" t="s">
        <v>5306</v>
      </c>
      <c r="B2102" t="s">
        <v>7500</v>
      </c>
      <c r="C2102" t="s">
        <v>4335</v>
      </c>
      <c r="D2102" s="104" t="s">
        <v>3850</v>
      </c>
      <c r="F2102" t="s">
        <v>3812</v>
      </c>
      <c r="H2102" t="s">
        <v>7743</v>
      </c>
    </row>
    <row r="2103" spans="1:8">
      <c r="A2103" t="s">
        <v>5306</v>
      </c>
      <c r="B2103" t="s">
        <v>6733</v>
      </c>
      <c r="C2103" t="s">
        <v>4336</v>
      </c>
      <c r="D2103" s="104" t="s">
        <v>2409</v>
      </c>
      <c r="F2103" t="s">
        <v>3812</v>
      </c>
      <c r="H2103" t="s">
        <v>7743</v>
      </c>
    </row>
    <row r="2104" spans="1:8">
      <c r="A2104" t="s">
        <v>5306</v>
      </c>
      <c r="B2104" t="s">
        <v>7314</v>
      </c>
      <c r="C2104" t="s">
        <v>4337</v>
      </c>
      <c r="D2104" s="104" t="s">
        <v>3462</v>
      </c>
      <c r="F2104" t="s">
        <v>3812</v>
      </c>
      <c r="H2104" t="s">
        <v>7744</v>
      </c>
    </row>
    <row r="2105" spans="1:8">
      <c r="A2105" t="s">
        <v>5306</v>
      </c>
      <c r="B2105" t="s">
        <v>6459</v>
      </c>
      <c r="C2105" t="s">
        <v>4338</v>
      </c>
      <c r="D2105" s="104" t="s">
        <v>1917</v>
      </c>
      <c r="F2105" t="s">
        <v>2316</v>
      </c>
      <c r="H2105" t="s">
        <v>7744</v>
      </c>
    </row>
    <row r="2106" spans="1:8">
      <c r="A2106" t="s">
        <v>5600</v>
      </c>
      <c r="B2106" t="s">
        <v>7745</v>
      </c>
      <c r="C2106" t="s">
        <v>4339</v>
      </c>
      <c r="D2106" s="104" t="s">
        <v>4340</v>
      </c>
      <c r="E2106" s="122">
        <v>43439</v>
      </c>
      <c r="F2106" t="s">
        <v>2316</v>
      </c>
      <c r="H2106" t="s">
        <v>5698</v>
      </c>
    </row>
    <row r="2107" spans="1:8">
      <c r="A2107" t="s">
        <v>58</v>
      </c>
      <c r="B2107" t="s">
        <v>7746</v>
      </c>
      <c r="C2107" t="s">
        <v>4341</v>
      </c>
      <c r="D2107" s="104" t="s">
        <v>4342</v>
      </c>
      <c r="E2107" s="122" t="s">
        <v>4343</v>
      </c>
      <c r="F2107" t="s">
        <v>15</v>
      </c>
      <c r="H2107" t="s">
        <v>7659</v>
      </c>
    </row>
    <row r="2108" spans="1:8">
      <c r="A2108" t="s">
        <v>5441</v>
      </c>
      <c r="B2108" t="s">
        <v>7747</v>
      </c>
      <c r="C2108" t="s">
        <v>4344</v>
      </c>
      <c r="D2108" s="104" t="s">
        <v>4345</v>
      </c>
      <c r="E2108" s="122">
        <v>43437</v>
      </c>
      <c r="F2108" t="s">
        <v>1738</v>
      </c>
      <c r="H2108" t="s">
        <v>7748</v>
      </c>
    </row>
    <row r="2109" spans="1:8">
      <c r="A2109" t="s">
        <v>5600</v>
      </c>
      <c r="B2109" t="s">
        <v>7749</v>
      </c>
      <c r="C2109" t="s">
        <v>4346</v>
      </c>
      <c r="D2109" s="104" t="s">
        <v>4347</v>
      </c>
      <c r="E2109" s="122" t="s">
        <v>4343</v>
      </c>
      <c r="F2109" t="s">
        <v>1738</v>
      </c>
      <c r="H2109" t="s">
        <v>6714</v>
      </c>
    </row>
    <row r="2110" spans="1:8">
      <c r="A2110" t="s">
        <v>5887</v>
      </c>
      <c r="B2110" t="s">
        <v>7750</v>
      </c>
      <c r="C2110" t="s">
        <v>4348</v>
      </c>
      <c r="D2110" s="104" t="s">
        <v>4349</v>
      </c>
      <c r="E2110" s="122" t="s">
        <v>4343</v>
      </c>
      <c r="F2110" t="s">
        <v>3812</v>
      </c>
      <c r="H2110" t="s">
        <v>7736</v>
      </c>
    </row>
    <row r="2111" spans="1:8">
      <c r="A2111" t="s">
        <v>5887</v>
      </c>
      <c r="B2111" t="s">
        <v>7751</v>
      </c>
      <c r="C2111" t="s">
        <v>4350</v>
      </c>
      <c r="D2111" s="104" t="s">
        <v>4351</v>
      </c>
      <c r="E2111" s="122" t="s">
        <v>4343</v>
      </c>
      <c r="F2111" t="s">
        <v>3812</v>
      </c>
      <c r="H2111" t="s">
        <v>6629</v>
      </c>
    </row>
    <row r="2112" spans="1:8">
      <c r="A2112" t="s">
        <v>58</v>
      </c>
      <c r="B2112" t="s">
        <v>7752</v>
      </c>
      <c r="C2112" t="s">
        <v>4352</v>
      </c>
      <c r="D2112" s="104" t="s">
        <v>4353</v>
      </c>
      <c r="E2112" s="122" t="s">
        <v>4354</v>
      </c>
      <c r="F2112" t="s">
        <v>15</v>
      </c>
      <c r="H2112" t="s">
        <v>7753</v>
      </c>
    </row>
    <row r="2113" spans="1:8">
      <c r="A2113" t="s">
        <v>5306</v>
      </c>
      <c r="B2113" t="s">
        <v>7742</v>
      </c>
      <c r="C2113" t="s">
        <v>4355</v>
      </c>
      <c r="D2113" s="104" t="s">
        <v>4333</v>
      </c>
      <c r="E2113" s="122">
        <v>43432</v>
      </c>
      <c r="F2113" t="s">
        <v>2316</v>
      </c>
      <c r="H2113" t="s">
        <v>7754</v>
      </c>
    </row>
    <row r="2114" spans="1:8">
      <c r="A2114" t="s">
        <v>5306</v>
      </c>
      <c r="B2114" t="s">
        <v>7755</v>
      </c>
      <c r="C2114" t="s">
        <v>4356</v>
      </c>
      <c r="D2114" s="104" t="s">
        <v>4357</v>
      </c>
      <c r="F2114" t="s">
        <v>3940</v>
      </c>
      <c r="H2114" t="s">
        <v>7754</v>
      </c>
    </row>
    <row r="2115" spans="1:8">
      <c r="A2115" t="s">
        <v>5441</v>
      </c>
      <c r="B2115" t="s">
        <v>7756</v>
      </c>
      <c r="C2115" t="s">
        <v>4358</v>
      </c>
      <c r="D2115" s="104" t="s">
        <v>4359</v>
      </c>
      <c r="E2115" s="122">
        <v>43442</v>
      </c>
      <c r="F2115" t="s">
        <v>107</v>
      </c>
      <c r="H2115" t="s">
        <v>7388</v>
      </c>
    </row>
    <row r="2116" spans="1:8">
      <c r="A2116" t="s">
        <v>5441</v>
      </c>
      <c r="B2116" t="s">
        <v>7757</v>
      </c>
      <c r="C2116" t="s">
        <v>4360</v>
      </c>
      <c r="D2116" s="104" t="s">
        <v>4361</v>
      </c>
      <c r="E2116" s="122">
        <v>43442</v>
      </c>
      <c r="F2116" t="s">
        <v>107</v>
      </c>
      <c r="H2116" t="s">
        <v>7719</v>
      </c>
    </row>
    <row r="2117" spans="1:8">
      <c r="A2117" t="s">
        <v>5306</v>
      </c>
      <c r="B2117" t="s">
        <v>7758</v>
      </c>
      <c r="C2117" t="s">
        <v>4362</v>
      </c>
      <c r="D2117" s="104" t="s">
        <v>4363</v>
      </c>
      <c r="E2117" s="122">
        <v>43441</v>
      </c>
      <c r="F2117" t="s">
        <v>3812</v>
      </c>
      <c r="H2117" t="s">
        <v>7759</v>
      </c>
    </row>
    <row r="2118" spans="1:8">
      <c r="A2118" t="s">
        <v>5306</v>
      </c>
      <c r="B2118" t="s">
        <v>7760</v>
      </c>
      <c r="C2118" t="s">
        <v>4364</v>
      </c>
      <c r="D2118" s="104" t="s">
        <v>4365</v>
      </c>
      <c r="E2118" s="122">
        <v>43444</v>
      </c>
      <c r="F2118" t="s">
        <v>3812</v>
      </c>
      <c r="H2118" t="s">
        <v>7759</v>
      </c>
    </row>
    <row r="2119" spans="1:8">
      <c r="A2119" t="s">
        <v>5306</v>
      </c>
      <c r="B2119" t="s">
        <v>7761</v>
      </c>
      <c r="C2119" t="s">
        <v>4366</v>
      </c>
      <c r="D2119" s="104" t="s">
        <v>4367</v>
      </c>
      <c r="E2119" s="122">
        <v>43444</v>
      </c>
      <c r="F2119" t="s">
        <v>3812</v>
      </c>
      <c r="H2119" t="s">
        <v>7759</v>
      </c>
    </row>
    <row r="2120" spans="1:8">
      <c r="A2120" t="s">
        <v>5306</v>
      </c>
      <c r="B2120" t="s">
        <v>7762</v>
      </c>
      <c r="C2120" t="s">
        <v>4368</v>
      </c>
      <c r="D2120" s="104" t="s">
        <v>4369</v>
      </c>
      <c r="E2120" s="122">
        <v>43440</v>
      </c>
      <c r="F2120" t="s">
        <v>107</v>
      </c>
      <c r="H2120" t="s">
        <v>7179</v>
      </c>
    </row>
    <row r="2121" spans="1:8">
      <c r="A2121" t="s">
        <v>5306</v>
      </c>
      <c r="B2121" t="s">
        <v>7763</v>
      </c>
      <c r="C2121" t="s">
        <v>4370</v>
      </c>
      <c r="D2121" s="104" t="s">
        <v>4371</v>
      </c>
      <c r="E2121" s="122">
        <v>43444</v>
      </c>
      <c r="F2121" t="s">
        <v>107</v>
      </c>
      <c r="H2121" t="s">
        <v>7164</v>
      </c>
    </row>
    <row r="2122" spans="1:8">
      <c r="A2122" t="s">
        <v>5306</v>
      </c>
      <c r="B2122" t="s">
        <v>7764</v>
      </c>
      <c r="C2122" t="s">
        <v>4372</v>
      </c>
      <c r="D2122" s="104" t="s">
        <v>4373</v>
      </c>
      <c r="E2122" s="122">
        <v>43444</v>
      </c>
      <c r="F2122" t="s">
        <v>107</v>
      </c>
      <c r="H2122" t="s">
        <v>7754</v>
      </c>
    </row>
    <row r="2123" spans="1:8">
      <c r="A2123" t="s">
        <v>5306</v>
      </c>
      <c r="B2123" t="s">
        <v>7765</v>
      </c>
      <c r="C2123" t="s">
        <v>4374</v>
      </c>
      <c r="D2123" s="104" t="s">
        <v>1828</v>
      </c>
      <c r="E2123" s="122">
        <v>43440</v>
      </c>
      <c r="F2123" t="s">
        <v>107</v>
      </c>
      <c r="H2123" t="s">
        <v>7766</v>
      </c>
    </row>
    <row r="2124" spans="1:8">
      <c r="A2124" t="s">
        <v>5759</v>
      </c>
      <c r="B2124" t="s">
        <v>7767</v>
      </c>
      <c r="C2124" t="s">
        <v>4375</v>
      </c>
      <c r="D2124" s="104" t="s">
        <v>3731</v>
      </c>
      <c r="E2124" s="122">
        <v>43445</v>
      </c>
      <c r="F2124" t="s">
        <v>3940</v>
      </c>
      <c r="H2124" t="s">
        <v>7050</v>
      </c>
    </row>
    <row r="2125" spans="1:8">
      <c r="A2125" t="s">
        <v>5441</v>
      </c>
      <c r="B2125" t="s">
        <v>7768</v>
      </c>
      <c r="C2125" t="s">
        <v>4376</v>
      </c>
      <c r="D2125" s="104" t="s">
        <v>4377</v>
      </c>
      <c r="E2125" s="122">
        <v>43447</v>
      </c>
      <c r="F2125" t="s">
        <v>3940</v>
      </c>
      <c r="H2125" t="s">
        <v>7388</v>
      </c>
    </row>
    <row r="2126" spans="1:8">
      <c r="A2126" t="s">
        <v>5441</v>
      </c>
      <c r="B2126" t="s">
        <v>7769</v>
      </c>
      <c r="C2126" t="s">
        <v>4378</v>
      </c>
      <c r="D2126" s="104" t="s">
        <v>4379</v>
      </c>
      <c r="E2126" s="122">
        <v>43447</v>
      </c>
      <c r="F2126" t="s">
        <v>3940</v>
      </c>
      <c r="H2126" t="s">
        <v>7388</v>
      </c>
    </row>
    <row r="2127" spans="1:8">
      <c r="A2127" t="s">
        <v>5441</v>
      </c>
      <c r="B2127" t="s">
        <v>7770</v>
      </c>
      <c r="C2127" t="s">
        <v>4380</v>
      </c>
      <c r="D2127" s="104" t="s">
        <v>4381</v>
      </c>
      <c r="E2127" s="122">
        <v>43447</v>
      </c>
      <c r="F2127" t="s">
        <v>3940</v>
      </c>
      <c r="H2127" t="s">
        <v>7388</v>
      </c>
    </row>
    <row r="2128" spans="1:8">
      <c r="A2128" t="s">
        <v>5306</v>
      </c>
      <c r="B2128" t="s">
        <v>5432</v>
      </c>
      <c r="C2128" t="s">
        <v>4382</v>
      </c>
      <c r="D2128" s="104" t="s">
        <v>298</v>
      </c>
      <c r="E2128" s="122">
        <v>43441</v>
      </c>
      <c r="F2128" t="s">
        <v>1738</v>
      </c>
      <c r="H2128" t="s">
        <v>7657</v>
      </c>
    </row>
    <row r="2129" spans="1:8">
      <c r="A2129" t="s">
        <v>5306</v>
      </c>
      <c r="B2129" t="s">
        <v>5330</v>
      </c>
      <c r="C2129" t="s">
        <v>4383</v>
      </c>
      <c r="D2129" s="104" t="s">
        <v>139</v>
      </c>
      <c r="E2129" s="122">
        <v>43441</v>
      </c>
      <c r="F2129" t="s">
        <v>2316</v>
      </c>
      <c r="H2129" t="s">
        <v>7657</v>
      </c>
    </row>
    <row r="2130" spans="1:8">
      <c r="A2130" t="s">
        <v>5887</v>
      </c>
      <c r="B2130" t="s">
        <v>7771</v>
      </c>
      <c r="C2130" t="s">
        <v>4384</v>
      </c>
      <c r="D2130" s="104" t="s">
        <v>1917</v>
      </c>
      <c r="E2130" s="122" t="s">
        <v>4385</v>
      </c>
      <c r="F2130" t="s">
        <v>3812</v>
      </c>
      <c r="H2130" t="s">
        <v>5976</v>
      </c>
    </row>
    <row r="2131" spans="1:8">
      <c r="A2131" t="s">
        <v>58</v>
      </c>
      <c r="B2131" t="s">
        <v>7772</v>
      </c>
      <c r="C2131" t="s">
        <v>4386</v>
      </c>
      <c r="D2131" s="104" t="s">
        <v>4387</v>
      </c>
      <c r="E2131" s="122" t="s">
        <v>4388</v>
      </c>
      <c r="F2131" t="s">
        <v>15</v>
      </c>
      <c r="H2131" t="s">
        <v>7773</v>
      </c>
    </row>
    <row r="2132" spans="1:8">
      <c r="A2132" t="s">
        <v>58</v>
      </c>
      <c r="B2132" t="s">
        <v>7774</v>
      </c>
      <c r="C2132" t="s">
        <v>4389</v>
      </c>
      <c r="D2132" s="104" t="s">
        <v>4390</v>
      </c>
      <c r="E2132" s="122" t="s">
        <v>4343</v>
      </c>
      <c r="F2132" t="s">
        <v>15</v>
      </c>
      <c r="H2132" t="s">
        <v>7773</v>
      </c>
    </row>
    <row r="2133" spans="1:8">
      <c r="A2133" t="s">
        <v>58</v>
      </c>
      <c r="B2133" t="s">
        <v>7775</v>
      </c>
      <c r="C2133" t="s">
        <v>4391</v>
      </c>
      <c r="D2133" s="104" t="s">
        <v>4392</v>
      </c>
      <c r="E2133" s="122" t="s">
        <v>4393</v>
      </c>
      <c r="F2133" t="s">
        <v>22</v>
      </c>
      <c r="H2133" t="s">
        <v>7776</v>
      </c>
    </row>
    <row r="2134" spans="1:8">
      <c r="A2134" t="s">
        <v>5306</v>
      </c>
      <c r="B2134" t="s">
        <v>7777</v>
      </c>
      <c r="C2134" t="s">
        <v>4394</v>
      </c>
      <c r="D2134" s="104" t="s">
        <v>4395</v>
      </c>
      <c r="E2134" s="122">
        <v>43451</v>
      </c>
      <c r="F2134" t="s">
        <v>3812</v>
      </c>
      <c r="H2134" t="s">
        <v>7754</v>
      </c>
    </row>
    <row r="2135" spans="1:8">
      <c r="A2135" t="s">
        <v>58</v>
      </c>
      <c r="B2135" t="s">
        <v>7778</v>
      </c>
      <c r="C2135" t="s">
        <v>4396</v>
      </c>
      <c r="D2135" s="104" t="s">
        <v>4397</v>
      </c>
      <c r="E2135" s="122" t="s">
        <v>4398</v>
      </c>
      <c r="F2135" t="s">
        <v>15</v>
      </c>
      <c r="H2135" t="s">
        <v>7779</v>
      </c>
    </row>
    <row r="2136" spans="1:8">
      <c r="A2136" t="s">
        <v>5887</v>
      </c>
      <c r="B2136" t="s">
        <v>7780</v>
      </c>
      <c r="C2136" t="s">
        <v>4399</v>
      </c>
      <c r="D2136" s="104" t="s">
        <v>4400</v>
      </c>
      <c r="F2136" t="s">
        <v>107</v>
      </c>
      <c r="H2136" t="s">
        <v>7781</v>
      </c>
    </row>
    <row r="2137" spans="1:8">
      <c r="A2137" t="s">
        <v>5441</v>
      </c>
      <c r="B2137" t="s">
        <v>7782</v>
      </c>
      <c r="C2137" t="s">
        <v>4401</v>
      </c>
      <c r="D2137" s="104" t="s">
        <v>4402</v>
      </c>
      <c r="E2137" s="122">
        <v>43454</v>
      </c>
      <c r="F2137" t="s">
        <v>1738</v>
      </c>
      <c r="H2137" t="s">
        <v>6893</v>
      </c>
    </row>
    <row r="2138" spans="1:8">
      <c r="A2138" t="s">
        <v>5306</v>
      </c>
      <c r="B2138" t="s">
        <v>6677</v>
      </c>
      <c r="C2138" t="s">
        <v>4403</v>
      </c>
      <c r="D2138" s="104" t="s">
        <v>2311</v>
      </c>
      <c r="E2138" s="122">
        <v>43454</v>
      </c>
      <c r="F2138" t="s">
        <v>1738</v>
      </c>
      <c r="H2138" t="s">
        <v>7657</v>
      </c>
    </row>
    <row r="2139" spans="1:8">
      <c r="A2139" t="s">
        <v>5306</v>
      </c>
      <c r="B2139" t="s">
        <v>5369</v>
      </c>
      <c r="C2139" t="s">
        <v>4404</v>
      </c>
      <c r="D2139" s="104" t="s">
        <v>198</v>
      </c>
      <c r="E2139" s="122">
        <v>43454</v>
      </c>
      <c r="F2139" t="s">
        <v>1738</v>
      </c>
      <c r="H2139" t="s">
        <v>7657</v>
      </c>
    </row>
    <row r="2140" spans="1:8">
      <c r="A2140" t="s">
        <v>5306</v>
      </c>
      <c r="B2140" t="s">
        <v>7452</v>
      </c>
      <c r="C2140" t="s">
        <v>4405</v>
      </c>
      <c r="D2140" s="104" t="s">
        <v>3747</v>
      </c>
      <c r="E2140" s="122">
        <v>43432</v>
      </c>
      <c r="F2140" t="s">
        <v>2316</v>
      </c>
      <c r="H2140" t="s">
        <v>7657</v>
      </c>
    </row>
    <row r="2141" spans="1:8">
      <c r="A2141" t="s">
        <v>5306</v>
      </c>
      <c r="B2141" t="s">
        <v>7783</v>
      </c>
      <c r="C2141" t="s">
        <v>4406</v>
      </c>
      <c r="D2141" s="104" t="s">
        <v>4407</v>
      </c>
      <c r="E2141" s="122">
        <v>43459</v>
      </c>
      <c r="F2141" t="s">
        <v>3812</v>
      </c>
      <c r="H2141" t="s">
        <v>7728</v>
      </c>
    </row>
    <row r="2142" spans="1:8">
      <c r="A2142" t="s">
        <v>5306</v>
      </c>
      <c r="B2142" t="s">
        <v>7784</v>
      </c>
      <c r="C2142" t="s">
        <v>4408</v>
      </c>
      <c r="D2142" s="104" t="s">
        <v>4409</v>
      </c>
      <c r="E2142" s="122">
        <v>43459</v>
      </c>
      <c r="F2142" t="s">
        <v>3812</v>
      </c>
      <c r="H2142" t="s">
        <v>7728</v>
      </c>
    </row>
    <row r="2143" spans="1:8">
      <c r="A2143" t="s">
        <v>5306</v>
      </c>
      <c r="B2143" t="s">
        <v>7785</v>
      </c>
      <c r="C2143" t="s">
        <v>4410</v>
      </c>
      <c r="D2143" s="104" t="s">
        <v>4411</v>
      </c>
      <c r="E2143" s="122">
        <v>43459</v>
      </c>
      <c r="F2143" t="s">
        <v>3812</v>
      </c>
      <c r="H2143" t="s">
        <v>7728</v>
      </c>
    </row>
    <row r="2144" spans="1:8">
      <c r="A2144" t="s">
        <v>5306</v>
      </c>
      <c r="B2144" t="s">
        <v>7761</v>
      </c>
      <c r="C2144" t="s">
        <v>4412</v>
      </c>
      <c r="D2144" s="104" t="s">
        <v>4367</v>
      </c>
      <c r="E2144" s="122">
        <v>43461</v>
      </c>
      <c r="F2144" t="s">
        <v>3812</v>
      </c>
      <c r="H2144" t="s">
        <v>7759</v>
      </c>
    </row>
    <row r="2145" spans="1:8">
      <c r="A2145" t="s">
        <v>7786</v>
      </c>
      <c r="B2145" t="s">
        <v>7787</v>
      </c>
      <c r="C2145" t="s">
        <v>4413</v>
      </c>
      <c r="D2145" s="104" t="s">
        <v>4414</v>
      </c>
      <c r="E2145" s="122">
        <v>43459</v>
      </c>
      <c r="F2145" t="s">
        <v>3812</v>
      </c>
      <c r="H2145" t="s">
        <v>7788</v>
      </c>
    </row>
    <row r="2146" spans="1:8">
      <c r="A2146" t="s">
        <v>7786</v>
      </c>
      <c r="B2146" t="s">
        <v>7789</v>
      </c>
      <c r="C2146" t="s">
        <v>4415</v>
      </c>
      <c r="D2146" s="104" t="s">
        <v>4416</v>
      </c>
      <c r="E2146" s="122">
        <v>43459</v>
      </c>
      <c r="F2146" t="s">
        <v>2316</v>
      </c>
      <c r="H2146" t="s">
        <v>7788</v>
      </c>
    </row>
    <row r="2147" spans="1:8">
      <c r="A2147" t="s">
        <v>7790</v>
      </c>
      <c r="B2147" t="s">
        <v>7791</v>
      </c>
      <c r="C2147" t="s">
        <v>4417</v>
      </c>
      <c r="D2147" s="104" t="s">
        <v>4418</v>
      </c>
      <c r="E2147" s="122">
        <v>43461</v>
      </c>
      <c r="F2147" t="s">
        <v>3812</v>
      </c>
      <c r="H2147" t="s">
        <v>7792</v>
      </c>
    </row>
    <row r="2148" spans="1:8">
      <c r="A2148" t="s">
        <v>7793</v>
      </c>
      <c r="B2148" t="s">
        <v>7794</v>
      </c>
      <c r="C2148" t="s">
        <v>4419</v>
      </c>
      <c r="D2148" s="104" t="s">
        <v>4420</v>
      </c>
      <c r="E2148" s="122">
        <v>43467</v>
      </c>
      <c r="F2148" t="s">
        <v>3812</v>
      </c>
      <c r="H2148" t="s">
        <v>7795</v>
      </c>
    </row>
    <row r="2149" spans="1:8">
      <c r="A2149" t="s">
        <v>7793</v>
      </c>
      <c r="B2149" t="s">
        <v>7796</v>
      </c>
      <c r="C2149" t="s">
        <v>4421</v>
      </c>
      <c r="D2149" s="104" t="s">
        <v>1096</v>
      </c>
      <c r="E2149" s="122">
        <v>43467</v>
      </c>
      <c r="F2149" t="s">
        <v>3812</v>
      </c>
      <c r="H2149" t="s">
        <v>7795</v>
      </c>
    </row>
    <row r="2150" spans="1:8">
      <c r="A2150" t="s">
        <v>7793</v>
      </c>
      <c r="B2150" t="s">
        <v>7797</v>
      </c>
      <c r="C2150" t="s">
        <v>4422</v>
      </c>
      <c r="D2150" s="104" t="s">
        <v>4423</v>
      </c>
      <c r="E2150" s="122">
        <v>43467</v>
      </c>
      <c r="F2150" t="s">
        <v>3812</v>
      </c>
      <c r="H2150" t="s">
        <v>7795</v>
      </c>
    </row>
    <row r="2151" spans="1:8">
      <c r="A2151" t="s">
        <v>5759</v>
      </c>
      <c r="B2151" t="s">
        <v>7798</v>
      </c>
      <c r="C2151" t="s">
        <v>4424</v>
      </c>
      <c r="D2151" s="104" t="s">
        <v>4425</v>
      </c>
      <c r="E2151" s="122" t="s">
        <v>4314</v>
      </c>
      <c r="F2151" t="s">
        <v>3812</v>
      </c>
      <c r="H2151" t="s">
        <v>7481</v>
      </c>
    </row>
    <row r="2152" spans="1:8">
      <c r="A2152" t="s">
        <v>7790</v>
      </c>
      <c r="B2152" t="s">
        <v>7799</v>
      </c>
      <c r="C2152" t="s">
        <v>4426</v>
      </c>
      <c r="D2152" s="104" t="s">
        <v>4427</v>
      </c>
      <c r="E2152" s="122">
        <v>43469</v>
      </c>
      <c r="F2152" t="s">
        <v>3812</v>
      </c>
      <c r="H2152" t="s">
        <v>5746</v>
      </c>
    </row>
    <row r="2153" spans="1:8">
      <c r="A2153" t="s">
        <v>5441</v>
      </c>
      <c r="B2153" t="s">
        <v>7800</v>
      </c>
      <c r="C2153" t="s">
        <v>4428</v>
      </c>
      <c r="D2153" s="104" t="s">
        <v>4429</v>
      </c>
      <c r="E2153" s="122">
        <v>43467</v>
      </c>
      <c r="F2153" t="s">
        <v>3812</v>
      </c>
      <c r="H2153" t="s">
        <v>5574</v>
      </c>
    </row>
    <row r="2154" spans="1:8">
      <c r="A2154" t="s">
        <v>5441</v>
      </c>
      <c r="B2154" t="s">
        <v>7801</v>
      </c>
      <c r="C2154" t="s">
        <v>4430</v>
      </c>
      <c r="D2154" s="104" t="s">
        <v>4431</v>
      </c>
      <c r="E2154" s="122">
        <v>43467</v>
      </c>
      <c r="F2154" t="s">
        <v>2316</v>
      </c>
      <c r="H2154" t="s">
        <v>7388</v>
      </c>
    </row>
    <row r="2155" spans="1:8">
      <c r="A2155" t="s">
        <v>5441</v>
      </c>
      <c r="B2155" t="s">
        <v>7802</v>
      </c>
      <c r="C2155" t="s">
        <v>4432</v>
      </c>
      <c r="D2155" s="104" t="s">
        <v>4433</v>
      </c>
      <c r="E2155" s="122">
        <v>43467</v>
      </c>
      <c r="F2155" t="s">
        <v>3812</v>
      </c>
      <c r="H2155" t="s">
        <v>7388</v>
      </c>
    </row>
    <row r="2156" spans="1:8">
      <c r="A2156" t="s">
        <v>7790</v>
      </c>
      <c r="B2156" t="s">
        <v>7803</v>
      </c>
      <c r="C2156" t="s">
        <v>4434</v>
      </c>
      <c r="D2156" s="104" t="s">
        <v>2741</v>
      </c>
      <c r="E2156" s="122">
        <v>43102</v>
      </c>
      <c r="F2156" t="s">
        <v>3812</v>
      </c>
      <c r="H2156" t="s">
        <v>5711</v>
      </c>
    </row>
    <row r="2157" spans="1:8">
      <c r="A2157" t="s">
        <v>5306</v>
      </c>
      <c r="B2157" t="s">
        <v>7804</v>
      </c>
      <c r="C2157" t="s">
        <v>4435</v>
      </c>
      <c r="D2157" s="104" t="s">
        <v>4436</v>
      </c>
      <c r="E2157" s="122">
        <v>43467</v>
      </c>
      <c r="F2157" t="s">
        <v>3812</v>
      </c>
      <c r="H2157" t="s">
        <v>7759</v>
      </c>
    </row>
    <row r="2158" spans="1:8">
      <c r="A2158" t="s">
        <v>5306</v>
      </c>
      <c r="B2158" t="s">
        <v>7805</v>
      </c>
      <c r="C2158" t="s">
        <v>4437</v>
      </c>
      <c r="D2158" s="104" t="s">
        <v>4438</v>
      </c>
      <c r="E2158" s="122">
        <v>43467</v>
      </c>
      <c r="F2158" t="s">
        <v>107</v>
      </c>
      <c r="H2158" t="s">
        <v>7759</v>
      </c>
    </row>
    <row r="2159" spans="1:8">
      <c r="A2159" t="s">
        <v>5306</v>
      </c>
      <c r="B2159" t="s">
        <v>7806</v>
      </c>
      <c r="C2159" t="s">
        <v>4439</v>
      </c>
      <c r="D2159" s="104" t="s">
        <v>4440</v>
      </c>
      <c r="E2159" s="122">
        <v>43468</v>
      </c>
      <c r="F2159" t="s">
        <v>3812</v>
      </c>
      <c r="H2159" t="s">
        <v>7759</v>
      </c>
    </row>
    <row r="2160" spans="1:8">
      <c r="A2160" t="s">
        <v>5306</v>
      </c>
      <c r="B2160" t="s">
        <v>7807</v>
      </c>
      <c r="C2160" t="s">
        <v>4441</v>
      </c>
      <c r="D2160" s="104" t="s">
        <v>4442</v>
      </c>
      <c r="E2160" s="122">
        <v>43468</v>
      </c>
      <c r="F2160" t="s">
        <v>3812</v>
      </c>
      <c r="H2160" t="s">
        <v>7759</v>
      </c>
    </row>
    <row r="2161" spans="1:8">
      <c r="A2161" t="s">
        <v>5306</v>
      </c>
      <c r="B2161" t="s">
        <v>7808</v>
      </c>
      <c r="C2161" t="s">
        <v>4443</v>
      </c>
      <c r="D2161" s="104" t="s">
        <v>4444</v>
      </c>
      <c r="E2161" s="122">
        <v>43468</v>
      </c>
      <c r="F2161" t="s">
        <v>3812</v>
      </c>
      <c r="H2161" t="s">
        <v>7759</v>
      </c>
    </row>
    <row r="2162" spans="1:8">
      <c r="A2162" t="s">
        <v>5306</v>
      </c>
      <c r="B2162" t="s">
        <v>7809</v>
      </c>
      <c r="C2162" t="s">
        <v>4445</v>
      </c>
      <c r="D2162" s="104" t="s">
        <v>4446</v>
      </c>
      <c r="E2162" s="122">
        <v>43469</v>
      </c>
      <c r="F2162" t="s">
        <v>3812</v>
      </c>
      <c r="H2162" t="s">
        <v>7754</v>
      </c>
    </row>
    <row r="2163" spans="1:8">
      <c r="A2163" t="s">
        <v>7790</v>
      </c>
      <c r="B2163" t="s">
        <v>7810</v>
      </c>
      <c r="C2163" t="s">
        <v>4447</v>
      </c>
      <c r="D2163" s="104" t="s">
        <v>4448</v>
      </c>
      <c r="E2163" s="122">
        <v>43467</v>
      </c>
      <c r="F2163" t="s">
        <v>3812</v>
      </c>
      <c r="H2163" t="s">
        <v>7811</v>
      </c>
    </row>
    <row r="2164" spans="1:8">
      <c r="A2164" t="s">
        <v>7790</v>
      </c>
      <c r="B2164" t="s">
        <v>7812</v>
      </c>
      <c r="C2164" t="s">
        <v>4449</v>
      </c>
      <c r="D2164" s="104" t="s">
        <v>4450</v>
      </c>
      <c r="E2164" s="122">
        <v>43467</v>
      </c>
      <c r="F2164" t="s">
        <v>3812</v>
      </c>
      <c r="H2164" t="s">
        <v>7811</v>
      </c>
    </row>
    <row r="2165" spans="1:8">
      <c r="A2165" t="s">
        <v>7793</v>
      </c>
      <c r="B2165" t="s">
        <v>7813</v>
      </c>
      <c r="C2165" t="s">
        <v>4451</v>
      </c>
      <c r="D2165" s="104" t="s">
        <v>4452</v>
      </c>
      <c r="E2165" s="122">
        <v>43469</v>
      </c>
      <c r="F2165" t="s">
        <v>3812</v>
      </c>
      <c r="H2165" t="s">
        <v>7795</v>
      </c>
    </row>
    <row r="2166" spans="1:8">
      <c r="A2166" t="s">
        <v>5306</v>
      </c>
      <c r="B2166" t="s">
        <v>7814</v>
      </c>
      <c r="C2166" t="s">
        <v>4453</v>
      </c>
      <c r="D2166" s="104" t="s">
        <v>4454</v>
      </c>
      <c r="E2166" s="122">
        <v>43472</v>
      </c>
      <c r="F2166" t="s">
        <v>4455</v>
      </c>
      <c r="H2166" t="s">
        <v>7815</v>
      </c>
    </row>
    <row r="2167" spans="1:8">
      <c r="A2167" t="s">
        <v>5306</v>
      </c>
      <c r="B2167" t="s">
        <v>6907</v>
      </c>
      <c r="C2167" t="s">
        <v>4456</v>
      </c>
      <c r="D2167" s="104" t="s">
        <v>2701</v>
      </c>
      <c r="E2167" s="122">
        <v>43455</v>
      </c>
      <c r="F2167" t="s">
        <v>3234</v>
      </c>
      <c r="H2167" t="s">
        <v>7816</v>
      </c>
    </row>
    <row r="2168" spans="1:8">
      <c r="A2168" t="s">
        <v>5306</v>
      </c>
      <c r="B2168" t="s">
        <v>7817</v>
      </c>
      <c r="C2168" t="s">
        <v>4457</v>
      </c>
      <c r="D2168" s="104" t="s">
        <v>4458</v>
      </c>
      <c r="E2168" s="122">
        <v>43467</v>
      </c>
      <c r="F2168" t="s">
        <v>3234</v>
      </c>
      <c r="H2168" t="s">
        <v>7818</v>
      </c>
    </row>
    <row r="2169" spans="1:8">
      <c r="A2169" t="s">
        <v>5306</v>
      </c>
      <c r="B2169" t="s">
        <v>6692</v>
      </c>
      <c r="C2169" t="s">
        <v>4459</v>
      </c>
      <c r="D2169" s="104" t="s">
        <v>2337</v>
      </c>
      <c r="E2169" s="122">
        <v>43469</v>
      </c>
      <c r="F2169" t="s">
        <v>107</v>
      </c>
      <c r="H2169" t="s">
        <v>7754</v>
      </c>
    </row>
    <row r="2170" spans="1:8">
      <c r="A2170" t="s">
        <v>7819</v>
      </c>
      <c r="B2170" t="s">
        <v>7820</v>
      </c>
      <c r="C2170" t="s">
        <v>4460</v>
      </c>
      <c r="D2170" s="104" t="s">
        <v>4461</v>
      </c>
      <c r="E2170" s="122">
        <v>43473</v>
      </c>
      <c r="F2170" t="s">
        <v>3812</v>
      </c>
      <c r="H2170" t="s">
        <v>7819</v>
      </c>
    </row>
    <row r="2171" spans="1:8">
      <c r="A2171" t="s">
        <v>5306</v>
      </c>
      <c r="B2171" t="s">
        <v>7821</v>
      </c>
      <c r="C2171" t="s">
        <v>4462</v>
      </c>
      <c r="D2171" s="104" t="s">
        <v>4463</v>
      </c>
      <c r="E2171" s="122">
        <v>43469</v>
      </c>
      <c r="F2171" t="s">
        <v>3812</v>
      </c>
      <c r="H2171" t="s">
        <v>7728</v>
      </c>
    </row>
    <row r="2172" spans="1:8">
      <c r="A2172" t="s">
        <v>5306</v>
      </c>
      <c r="B2172" t="s">
        <v>7822</v>
      </c>
      <c r="C2172" t="s">
        <v>4464</v>
      </c>
      <c r="D2172" s="104" t="s">
        <v>4465</v>
      </c>
      <c r="E2172" s="122">
        <v>43467</v>
      </c>
      <c r="F2172" t="s">
        <v>107</v>
      </c>
      <c r="H2172" t="s">
        <v>7728</v>
      </c>
    </row>
    <row r="2173" spans="1:8">
      <c r="A2173" t="s">
        <v>5306</v>
      </c>
      <c r="B2173" t="s">
        <v>6862</v>
      </c>
      <c r="C2173" t="s">
        <v>4466</v>
      </c>
      <c r="D2173" s="104" t="s">
        <v>2628</v>
      </c>
      <c r="E2173" s="122">
        <v>43473</v>
      </c>
      <c r="F2173" t="s">
        <v>3812</v>
      </c>
      <c r="H2173" t="s">
        <v>7823</v>
      </c>
    </row>
    <row r="2174" spans="1:8">
      <c r="A2174" t="s">
        <v>5306</v>
      </c>
      <c r="B2174" t="s">
        <v>7824</v>
      </c>
      <c r="C2174" t="s">
        <v>4467</v>
      </c>
      <c r="D2174" s="104" t="s">
        <v>4468</v>
      </c>
      <c r="E2174" s="122">
        <v>43473</v>
      </c>
      <c r="F2174" t="s">
        <v>3812</v>
      </c>
      <c r="H2174" t="s">
        <v>7823</v>
      </c>
    </row>
    <row r="2175" spans="1:8">
      <c r="A2175" t="s">
        <v>5306</v>
      </c>
      <c r="B2175" t="s">
        <v>7825</v>
      </c>
      <c r="C2175" t="s">
        <v>4469</v>
      </c>
      <c r="D2175" s="104" t="s">
        <v>4470</v>
      </c>
      <c r="E2175" s="122">
        <v>43473</v>
      </c>
      <c r="F2175" t="s">
        <v>3812</v>
      </c>
      <c r="H2175" t="s">
        <v>7823</v>
      </c>
    </row>
    <row r="2176" spans="1:8">
      <c r="A2176" t="s">
        <v>5306</v>
      </c>
      <c r="B2176" t="s">
        <v>7826</v>
      </c>
      <c r="C2176" t="s">
        <v>4471</v>
      </c>
      <c r="D2176" s="104" t="s">
        <v>4472</v>
      </c>
      <c r="E2176" s="122">
        <v>43473</v>
      </c>
      <c r="F2176" t="s">
        <v>3812</v>
      </c>
      <c r="H2176" t="s">
        <v>7823</v>
      </c>
    </row>
    <row r="2177" spans="1:8">
      <c r="A2177" t="s">
        <v>5306</v>
      </c>
      <c r="B2177" t="s">
        <v>7827</v>
      </c>
      <c r="C2177" t="s">
        <v>4473</v>
      </c>
      <c r="D2177" s="104" t="s">
        <v>4474</v>
      </c>
      <c r="E2177" s="122">
        <v>43473</v>
      </c>
      <c r="F2177" t="s">
        <v>3812</v>
      </c>
      <c r="H2177" t="s">
        <v>7823</v>
      </c>
    </row>
    <row r="2178" spans="1:8">
      <c r="A2178" t="s">
        <v>5306</v>
      </c>
      <c r="B2178" t="s">
        <v>7828</v>
      </c>
      <c r="C2178" t="s">
        <v>4475</v>
      </c>
      <c r="D2178" s="104" t="s">
        <v>4476</v>
      </c>
      <c r="E2178" s="122">
        <v>43474</v>
      </c>
      <c r="F2178" t="s">
        <v>3812</v>
      </c>
      <c r="H2178" t="s">
        <v>7754</v>
      </c>
    </row>
    <row r="2179" spans="1:8">
      <c r="A2179" t="s">
        <v>5306</v>
      </c>
      <c r="B2179" t="s">
        <v>5354</v>
      </c>
      <c r="C2179" t="s">
        <v>4477</v>
      </c>
      <c r="D2179" s="104" t="s">
        <v>172</v>
      </c>
      <c r="E2179" s="122">
        <v>43474</v>
      </c>
      <c r="F2179" t="s">
        <v>1738</v>
      </c>
      <c r="H2179" t="s">
        <v>7829</v>
      </c>
    </row>
    <row r="2180" spans="1:8">
      <c r="A2180" t="s">
        <v>5306</v>
      </c>
      <c r="B2180" t="s">
        <v>7830</v>
      </c>
      <c r="C2180" t="s">
        <v>4478</v>
      </c>
      <c r="D2180" s="104" t="s">
        <v>4479</v>
      </c>
      <c r="E2180" s="122">
        <v>43474</v>
      </c>
      <c r="F2180" t="s">
        <v>1738</v>
      </c>
      <c r="H2180" t="s">
        <v>7829</v>
      </c>
    </row>
    <row r="2181" spans="1:8">
      <c r="A2181" t="s">
        <v>5306</v>
      </c>
      <c r="B2181" t="s">
        <v>7831</v>
      </c>
      <c r="C2181" t="s">
        <v>4480</v>
      </c>
      <c r="D2181" s="104" t="s">
        <v>4481</v>
      </c>
      <c r="E2181" s="122">
        <v>43475</v>
      </c>
      <c r="F2181" t="s">
        <v>3812</v>
      </c>
      <c r="H2181" t="s">
        <v>7832</v>
      </c>
    </row>
    <row r="2182" spans="1:8">
      <c r="A2182" t="s">
        <v>7793</v>
      </c>
      <c r="B2182" t="s">
        <v>7794</v>
      </c>
      <c r="C2182" t="s">
        <v>4482</v>
      </c>
      <c r="D2182" s="104" t="s">
        <v>4420</v>
      </c>
      <c r="E2182" s="122">
        <v>43783</v>
      </c>
      <c r="F2182" t="s">
        <v>3812</v>
      </c>
      <c r="H2182" t="s">
        <v>7833</v>
      </c>
    </row>
    <row r="2183" spans="1:8">
      <c r="A2183" t="s">
        <v>7793</v>
      </c>
      <c r="B2183" t="s">
        <v>7834</v>
      </c>
      <c r="C2183" t="s">
        <v>4483</v>
      </c>
      <c r="D2183" s="104" t="s">
        <v>4185</v>
      </c>
      <c r="E2183" s="122">
        <v>43783</v>
      </c>
      <c r="F2183" t="s">
        <v>3812</v>
      </c>
      <c r="H2183" t="s">
        <v>7795</v>
      </c>
    </row>
    <row r="2184" spans="1:8">
      <c r="A2184" t="s">
        <v>5306</v>
      </c>
      <c r="B2184" t="s">
        <v>7835</v>
      </c>
      <c r="C2184" t="s">
        <v>4484</v>
      </c>
      <c r="D2184" s="104" t="s">
        <v>1462</v>
      </c>
      <c r="E2184" s="122">
        <v>43474</v>
      </c>
      <c r="F2184" t="s">
        <v>3812</v>
      </c>
      <c r="H2184" t="s">
        <v>7754</v>
      </c>
    </row>
    <row r="2185" spans="1:8">
      <c r="A2185" t="s">
        <v>5306</v>
      </c>
      <c r="B2185" t="s">
        <v>7836</v>
      </c>
      <c r="C2185" t="s">
        <v>4485</v>
      </c>
      <c r="D2185" s="104" t="s">
        <v>1070</v>
      </c>
      <c r="E2185" s="122">
        <v>43475</v>
      </c>
      <c r="F2185" t="s">
        <v>3812</v>
      </c>
      <c r="H2185" t="s">
        <v>7832</v>
      </c>
    </row>
    <row r="2186" spans="1:8">
      <c r="A2186" t="s">
        <v>5306</v>
      </c>
      <c r="B2186" t="s">
        <v>7837</v>
      </c>
      <c r="C2186" t="s">
        <v>4486</v>
      </c>
      <c r="D2186" s="104" t="s">
        <v>4487</v>
      </c>
      <c r="E2186" s="122">
        <v>43475</v>
      </c>
      <c r="F2186" t="s">
        <v>3812</v>
      </c>
      <c r="H2186" t="s">
        <v>7832</v>
      </c>
    </row>
    <row r="2187" spans="1:8">
      <c r="A2187" t="s">
        <v>5306</v>
      </c>
      <c r="B2187" t="s">
        <v>7195</v>
      </c>
      <c r="C2187" t="s">
        <v>4488</v>
      </c>
      <c r="D2187" s="104" t="s">
        <v>395</v>
      </c>
      <c r="E2187" s="122">
        <v>43479</v>
      </c>
      <c r="F2187" t="s">
        <v>3812</v>
      </c>
      <c r="H2187" t="s">
        <v>7766</v>
      </c>
    </row>
    <row r="2188" spans="1:8">
      <c r="A2188" t="s">
        <v>5306</v>
      </c>
      <c r="B2188" t="s">
        <v>7145</v>
      </c>
      <c r="C2188" t="s">
        <v>4489</v>
      </c>
      <c r="D2188" s="104" t="s">
        <v>3126</v>
      </c>
      <c r="E2188" s="122">
        <v>43479</v>
      </c>
      <c r="F2188" t="s">
        <v>3812</v>
      </c>
      <c r="H2188" t="s">
        <v>7838</v>
      </c>
    </row>
    <row r="2189" spans="1:8">
      <c r="A2189" t="s">
        <v>5306</v>
      </c>
      <c r="B2189" t="s">
        <v>7592</v>
      </c>
      <c r="C2189" t="s">
        <v>4490</v>
      </c>
      <c r="D2189" s="104" t="s">
        <v>4032</v>
      </c>
      <c r="E2189" s="122">
        <v>43479</v>
      </c>
      <c r="F2189" t="s">
        <v>3812</v>
      </c>
      <c r="H2189" t="s">
        <v>7838</v>
      </c>
    </row>
    <row r="2190" spans="1:8">
      <c r="A2190" t="s">
        <v>5306</v>
      </c>
      <c r="B2190" t="s">
        <v>6620</v>
      </c>
      <c r="C2190" t="s">
        <v>4491</v>
      </c>
      <c r="D2190" s="104" t="s">
        <v>2206</v>
      </c>
      <c r="E2190" s="122">
        <v>43479</v>
      </c>
      <c r="F2190" t="s">
        <v>3812</v>
      </c>
      <c r="H2190" t="s">
        <v>7838</v>
      </c>
    </row>
    <row r="2191" spans="1:8">
      <c r="A2191" t="s">
        <v>5306</v>
      </c>
      <c r="B2191" t="s">
        <v>7336</v>
      </c>
      <c r="C2191" t="s">
        <v>4492</v>
      </c>
      <c r="D2191" s="104" t="s">
        <v>3507</v>
      </c>
      <c r="E2191" s="122">
        <v>43479</v>
      </c>
      <c r="F2191" t="s">
        <v>3812</v>
      </c>
      <c r="H2191" t="s">
        <v>7838</v>
      </c>
    </row>
    <row r="2192" spans="1:8">
      <c r="A2192" t="s">
        <v>5306</v>
      </c>
      <c r="B2192" t="s">
        <v>7607</v>
      </c>
      <c r="C2192" t="s">
        <v>4493</v>
      </c>
      <c r="D2192" s="104" t="s">
        <v>4059</v>
      </c>
      <c r="E2192" s="122">
        <v>43479</v>
      </c>
      <c r="F2192" t="s">
        <v>3812</v>
      </c>
      <c r="H2192" t="s">
        <v>7838</v>
      </c>
    </row>
    <row r="2193" spans="1:8">
      <c r="A2193" t="s">
        <v>5306</v>
      </c>
      <c r="B2193" t="s">
        <v>7839</v>
      </c>
      <c r="C2193" t="s">
        <v>4494</v>
      </c>
      <c r="D2193" s="104" t="s">
        <v>4495</v>
      </c>
      <c r="E2193" s="122">
        <v>43479</v>
      </c>
      <c r="F2193" t="s">
        <v>107</v>
      </c>
      <c r="H2193" t="s">
        <v>7838</v>
      </c>
    </row>
    <row r="2194" spans="1:8">
      <c r="A2194" t="s">
        <v>5306</v>
      </c>
      <c r="B2194" t="s">
        <v>7840</v>
      </c>
      <c r="C2194" t="s">
        <v>4496</v>
      </c>
      <c r="D2194" s="104" t="s">
        <v>4497</v>
      </c>
      <c r="E2194" s="122">
        <v>43480</v>
      </c>
      <c r="F2194" t="s">
        <v>1738</v>
      </c>
      <c r="H2194" t="s">
        <v>7823</v>
      </c>
    </row>
    <row r="2195" spans="1:8">
      <c r="A2195" t="s">
        <v>5306</v>
      </c>
      <c r="B2195" t="s">
        <v>7841</v>
      </c>
      <c r="C2195" t="s">
        <v>4498</v>
      </c>
      <c r="D2195" s="104" t="s">
        <v>4499</v>
      </c>
      <c r="E2195" s="122">
        <v>43480</v>
      </c>
      <c r="F2195" t="s">
        <v>1738</v>
      </c>
      <c r="H2195" t="s">
        <v>7823</v>
      </c>
    </row>
    <row r="2196" spans="1:8">
      <c r="A2196" t="s">
        <v>5306</v>
      </c>
      <c r="B2196" t="s">
        <v>7842</v>
      </c>
      <c r="C2196" t="s">
        <v>4500</v>
      </c>
      <c r="D2196" s="104" t="s">
        <v>4501</v>
      </c>
      <c r="E2196" s="122">
        <v>43480</v>
      </c>
      <c r="F2196" t="s">
        <v>1738</v>
      </c>
      <c r="H2196" t="s">
        <v>7823</v>
      </c>
    </row>
    <row r="2197" spans="1:8">
      <c r="A2197" t="s">
        <v>5306</v>
      </c>
      <c r="B2197" t="s">
        <v>7843</v>
      </c>
      <c r="C2197" t="s">
        <v>4502</v>
      </c>
      <c r="D2197" s="104" t="s">
        <v>4036</v>
      </c>
      <c r="E2197" s="122">
        <v>43480</v>
      </c>
      <c r="F2197" t="s">
        <v>1738</v>
      </c>
      <c r="H2197" t="s">
        <v>7823</v>
      </c>
    </row>
    <row r="2198" spans="1:8">
      <c r="A2198" t="s">
        <v>58</v>
      </c>
      <c r="B2198" t="s">
        <v>7778</v>
      </c>
      <c r="C2198" t="s">
        <v>4503</v>
      </c>
      <c r="D2198" s="104" t="s">
        <v>4397</v>
      </c>
      <c r="E2198" s="122" t="s">
        <v>4504</v>
      </c>
      <c r="F2198" t="s">
        <v>15</v>
      </c>
      <c r="H2198" t="s">
        <v>7659</v>
      </c>
    </row>
    <row r="2199" spans="1:8">
      <c r="A2199" t="s">
        <v>5306</v>
      </c>
      <c r="B2199" t="s">
        <v>7305</v>
      </c>
      <c r="C2199" t="s">
        <v>4505</v>
      </c>
      <c r="D2199" s="104" t="s">
        <v>3447</v>
      </c>
      <c r="E2199" s="122">
        <v>43479</v>
      </c>
      <c r="F2199" t="s">
        <v>2316</v>
      </c>
      <c r="H2199" t="s">
        <v>7838</v>
      </c>
    </row>
    <row r="2200" spans="1:8">
      <c r="A2200" t="s">
        <v>5306</v>
      </c>
      <c r="B2200" t="s">
        <v>7844</v>
      </c>
      <c r="C2200" t="s">
        <v>4506</v>
      </c>
      <c r="D2200" s="104" t="s">
        <v>4507</v>
      </c>
      <c r="E2200" s="122">
        <v>43479</v>
      </c>
      <c r="F2200" t="s">
        <v>1738</v>
      </c>
      <c r="H2200" t="s">
        <v>7838</v>
      </c>
    </row>
    <row r="2201" spans="1:8">
      <c r="A2201" t="s">
        <v>5306</v>
      </c>
      <c r="B2201" t="s">
        <v>7249</v>
      </c>
      <c r="C2201" t="s">
        <v>4508</v>
      </c>
      <c r="D2201" s="104" t="s">
        <v>3337</v>
      </c>
      <c r="E2201" s="122">
        <v>43479</v>
      </c>
      <c r="F2201" t="s">
        <v>1738</v>
      </c>
      <c r="H2201" t="s">
        <v>7838</v>
      </c>
    </row>
    <row r="2202" spans="1:8">
      <c r="A2202" t="s">
        <v>5306</v>
      </c>
      <c r="B2202" t="s">
        <v>7845</v>
      </c>
      <c r="C2202" t="s">
        <v>4509</v>
      </c>
      <c r="D2202" s="104" t="s">
        <v>4510</v>
      </c>
      <c r="E2202" s="122">
        <v>43479</v>
      </c>
      <c r="F2202" t="s">
        <v>3812</v>
      </c>
      <c r="H2202" t="s">
        <v>7838</v>
      </c>
    </row>
    <row r="2203" spans="1:8">
      <c r="A2203" t="s">
        <v>5306</v>
      </c>
      <c r="B2203" t="s">
        <v>7846</v>
      </c>
      <c r="C2203" t="s">
        <v>4511</v>
      </c>
      <c r="D2203" s="104" t="s">
        <v>4512</v>
      </c>
      <c r="E2203" s="122">
        <v>43479</v>
      </c>
      <c r="F2203" t="s">
        <v>3812</v>
      </c>
      <c r="H2203" t="s">
        <v>7838</v>
      </c>
    </row>
    <row r="2204" spans="1:8">
      <c r="A2204" t="s">
        <v>5306</v>
      </c>
      <c r="B2204" t="s">
        <v>7847</v>
      </c>
      <c r="C2204" t="s">
        <v>4513</v>
      </c>
      <c r="D2204" s="104" t="s">
        <v>4514</v>
      </c>
      <c r="E2204" s="122">
        <v>43486</v>
      </c>
      <c r="F2204" t="s">
        <v>3812</v>
      </c>
      <c r="H2204" t="s">
        <v>7164</v>
      </c>
    </row>
    <row r="2205" spans="1:8">
      <c r="A2205" t="s">
        <v>5306</v>
      </c>
      <c r="B2205" t="s">
        <v>7693</v>
      </c>
      <c r="C2205" t="s">
        <v>4515</v>
      </c>
      <c r="D2205" s="104" t="s">
        <v>4237</v>
      </c>
      <c r="E2205" s="122">
        <v>43477</v>
      </c>
      <c r="F2205" t="s">
        <v>4516</v>
      </c>
      <c r="H2205" t="s">
        <v>7164</v>
      </c>
    </row>
    <row r="2206" spans="1:8">
      <c r="A2206" t="s">
        <v>5306</v>
      </c>
      <c r="B2206" t="s">
        <v>7066</v>
      </c>
      <c r="C2206" t="s">
        <v>4517</v>
      </c>
      <c r="D2206" s="104" t="s">
        <v>2983</v>
      </c>
      <c r="E2206" s="122">
        <v>43477</v>
      </c>
      <c r="F2206" t="s">
        <v>2316</v>
      </c>
      <c r="H2206" t="s">
        <v>7164</v>
      </c>
    </row>
    <row r="2207" spans="1:8">
      <c r="A2207" t="s">
        <v>5306</v>
      </c>
      <c r="B2207" t="s">
        <v>7128</v>
      </c>
      <c r="C2207" t="s">
        <v>4518</v>
      </c>
      <c r="D2207" s="104" t="s">
        <v>3094</v>
      </c>
      <c r="E2207" s="122">
        <v>43477</v>
      </c>
      <c r="F2207" t="s">
        <v>4516</v>
      </c>
      <c r="H2207" t="s">
        <v>7164</v>
      </c>
    </row>
    <row r="2208" spans="1:8">
      <c r="A2208" t="s">
        <v>5306</v>
      </c>
      <c r="B2208" t="s">
        <v>7848</v>
      </c>
      <c r="C2208" t="s">
        <v>4519</v>
      </c>
      <c r="D2208" s="104" t="s">
        <v>477</v>
      </c>
      <c r="E2208" s="122">
        <v>43493</v>
      </c>
      <c r="F2208" t="s">
        <v>2316</v>
      </c>
      <c r="H2208" t="s">
        <v>7838</v>
      </c>
    </row>
    <row r="2209" spans="1:8">
      <c r="A2209" t="s">
        <v>5306</v>
      </c>
      <c r="B2209" t="s">
        <v>7849</v>
      </c>
      <c r="C2209" t="s">
        <v>4520</v>
      </c>
      <c r="D2209" s="104" t="s">
        <v>4521</v>
      </c>
      <c r="E2209" s="122">
        <v>43493</v>
      </c>
      <c r="F2209" t="s">
        <v>3812</v>
      </c>
      <c r="H2209" t="s">
        <v>7838</v>
      </c>
    </row>
    <row r="2210" spans="1:8">
      <c r="A2210" t="s">
        <v>5306</v>
      </c>
      <c r="B2210" t="s">
        <v>7850</v>
      </c>
      <c r="C2210" t="s">
        <v>4522</v>
      </c>
      <c r="D2210" s="104" t="s">
        <v>4523</v>
      </c>
      <c r="E2210" s="122">
        <v>43121</v>
      </c>
      <c r="F2210" t="s">
        <v>107</v>
      </c>
      <c r="H2210" t="s">
        <v>7851</v>
      </c>
    </row>
    <row r="2211" spans="1:8">
      <c r="A2211" t="s">
        <v>5306</v>
      </c>
      <c r="B2211" t="s">
        <v>7852</v>
      </c>
      <c r="C2211" t="s">
        <v>4524</v>
      </c>
      <c r="D2211" s="104" t="s">
        <v>4525</v>
      </c>
      <c r="E2211" s="122">
        <v>43121</v>
      </c>
      <c r="F2211" t="s">
        <v>107</v>
      </c>
      <c r="H2211" t="s">
        <v>7179</v>
      </c>
    </row>
    <row r="2212" spans="1:8">
      <c r="A2212" t="s">
        <v>5306</v>
      </c>
      <c r="B2212" t="s">
        <v>5352</v>
      </c>
      <c r="C2212" t="s">
        <v>4526</v>
      </c>
      <c r="D2212" s="104" t="s">
        <v>168</v>
      </c>
      <c r="F2212" t="s">
        <v>3812</v>
      </c>
      <c r="H2212" t="s">
        <v>7829</v>
      </c>
    </row>
    <row r="2213" spans="1:8">
      <c r="A2213" t="s">
        <v>5306</v>
      </c>
      <c r="B2213" t="s">
        <v>5311</v>
      </c>
      <c r="C2213" t="s">
        <v>4527</v>
      </c>
      <c r="D2213" s="104" t="s">
        <v>111</v>
      </c>
      <c r="F2213" t="s">
        <v>3812</v>
      </c>
      <c r="H2213" t="s">
        <v>7829</v>
      </c>
    </row>
    <row r="2214" spans="1:8">
      <c r="A2214" t="s">
        <v>5759</v>
      </c>
      <c r="B2214" t="s">
        <v>7853</v>
      </c>
      <c r="C2214" t="s">
        <v>4528</v>
      </c>
      <c r="D2214" s="104" t="s">
        <v>4529</v>
      </c>
      <c r="E2214" s="122" t="s">
        <v>4530</v>
      </c>
      <c r="F2214" t="s">
        <v>3812</v>
      </c>
      <c r="H2214" t="s">
        <v>7583</v>
      </c>
    </row>
    <row r="2215" spans="1:8">
      <c r="A2215" t="s">
        <v>5759</v>
      </c>
      <c r="B2215" t="s">
        <v>6963</v>
      </c>
      <c r="C2215" t="s">
        <v>4531</v>
      </c>
      <c r="D2215" s="104" t="s">
        <v>2806</v>
      </c>
      <c r="E2215" s="122" t="s">
        <v>4530</v>
      </c>
      <c r="F2215" t="s">
        <v>3812</v>
      </c>
      <c r="H2215" t="s">
        <v>7583</v>
      </c>
    </row>
    <row r="2216" spans="1:8">
      <c r="A2216" t="s">
        <v>5759</v>
      </c>
      <c r="B2216" t="s">
        <v>7854</v>
      </c>
      <c r="C2216" t="s">
        <v>4532</v>
      </c>
      <c r="D2216" s="104" t="s">
        <v>4533</v>
      </c>
      <c r="E2216" s="122" t="s">
        <v>4530</v>
      </c>
      <c r="F2216" t="s">
        <v>3812</v>
      </c>
      <c r="H2216" t="s">
        <v>7583</v>
      </c>
    </row>
    <row r="2217" spans="1:8">
      <c r="A2217" t="s">
        <v>5759</v>
      </c>
      <c r="B2217" t="s">
        <v>7364</v>
      </c>
      <c r="C2217" t="s">
        <v>4534</v>
      </c>
      <c r="D2217" s="104" t="s">
        <v>3566</v>
      </c>
      <c r="E2217" s="122" t="s">
        <v>4530</v>
      </c>
      <c r="F2217" t="s">
        <v>3812</v>
      </c>
      <c r="H2217" t="s">
        <v>6968</v>
      </c>
    </row>
    <row r="2218" spans="1:8">
      <c r="A2218" t="s">
        <v>7855</v>
      </c>
      <c r="B2218" t="s">
        <v>7856</v>
      </c>
      <c r="C2218" t="s">
        <v>4535</v>
      </c>
      <c r="D2218" s="104" t="s">
        <v>4046</v>
      </c>
      <c r="E2218" s="122" t="s">
        <v>4530</v>
      </c>
      <c r="F2218" t="s">
        <v>3812</v>
      </c>
      <c r="H2218" t="s">
        <v>6504</v>
      </c>
    </row>
    <row r="2219" spans="1:8">
      <c r="A2219" t="s">
        <v>7855</v>
      </c>
      <c r="B2219" t="s">
        <v>7857</v>
      </c>
      <c r="C2219" t="s">
        <v>4536</v>
      </c>
      <c r="D2219" s="104" t="s">
        <v>4537</v>
      </c>
      <c r="E2219" s="122" t="s">
        <v>4530</v>
      </c>
      <c r="F2219" t="s">
        <v>3812</v>
      </c>
      <c r="H2219" t="s">
        <v>7071</v>
      </c>
    </row>
    <row r="2220" spans="1:8">
      <c r="A2220" t="s">
        <v>5441</v>
      </c>
      <c r="B2220" t="s">
        <v>7858</v>
      </c>
      <c r="C2220" t="s">
        <v>4538</v>
      </c>
      <c r="D2220" s="104" t="s">
        <v>2944</v>
      </c>
      <c r="E2220" s="122" t="s">
        <v>4530</v>
      </c>
      <c r="F2220" t="s">
        <v>3812</v>
      </c>
      <c r="H2220" t="s">
        <v>7217</v>
      </c>
    </row>
    <row r="2221" spans="1:8">
      <c r="A2221" t="s">
        <v>5441</v>
      </c>
      <c r="B2221" t="s">
        <v>7859</v>
      </c>
      <c r="C2221" t="s">
        <v>4539</v>
      </c>
      <c r="D2221" s="104" t="s">
        <v>2347</v>
      </c>
      <c r="E2221" s="122" t="s">
        <v>4530</v>
      </c>
      <c r="F2221" t="s">
        <v>3812</v>
      </c>
      <c r="H2221" t="s">
        <v>7217</v>
      </c>
    </row>
    <row r="2222" spans="1:8">
      <c r="A2222" t="s">
        <v>5441</v>
      </c>
      <c r="B2222" t="s">
        <v>7860</v>
      </c>
      <c r="C2222" t="s">
        <v>4540</v>
      </c>
      <c r="D2222" s="104" t="s">
        <v>2638</v>
      </c>
      <c r="E2222" s="122" t="s">
        <v>4530</v>
      </c>
      <c r="F2222" t="s">
        <v>3812</v>
      </c>
      <c r="H2222" t="s">
        <v>7217</v>
      </c>
    </row>
    <row r="2223" spans="1:8">
      <c r="A2223" t="s">
        <v>5441</v>
      </c>
      <c r="B2223" t="s">
        <v>7861</v>
      </c>
      <c r="C2223" t="s">
        <v>4541</v>
      </c>
      <c r="D2223" s="104" t="s">
        <v>4542</v>
      </c>
      <c r="E2223" s="122" t="s">
        <v>4530</v>
      </c>
      <c r="F2223" t="s">
        <v>3812</v>
      </c>
      <c r="H2223" t="s">
        <v>6982</v>
      </c>
    </row>
    <row r="2224" spans="1:8">
      <c r="A2224" t="s">
        <v>6930</v>
      </c>
      <c r="B2224" t="s">
        <v>7862</v>
      </c>
      <c r="C2224" t="s">
        <v>4543</v>
      </c>
      <c r="D2224" s="104" t="s">
        <v>4544</v>
      </c>
      <c r="E2224" s="122" t="s">
        <v>4530</v>
      </c>
      <c r="F2224" t="s">
        <v>3812</v>
      </c>
      <c r="H2224" t="s">
        <v>5746</v>
      </c>
    </row>
    <row r="2225" spans="1:8">
      <c r="A2225" t="s">
        <v>6880</v>
      </c>
      <c r="B2225" t="s">
        <v>7863</v>
      </c>
      <c r="C2225" t="s">
        <v>4545</v>
      </c>
      <c r="D2225" s="104" t="s">
        <v>4546</v>
      </c>
      <c r="E2225" s="122">
        <v>43498</v>
      </c>
      <c r="F2225" t="s">
        <v>3812</v>
      </c>
      <c r="H2225" t="s">
        <v>7380</v>
      </c>
    </row>
    <row r="2226" spans="1:8">
      <c r="A2226" t="s">
        <v>5441</v>
      </c>
      <c r="B2226" t="s">
        <v>7864</v>
      </c>
      <c r="C2226" t="s">
        <v>4547</v>
      </c>
      <c r="D2226" s="104" t="s">
        <v>4548</v>
      </c>
      <c r="E2226" s="122">
        <v>43507</v>
      </c>
      <c r="F2226" t="s">
        <v>3812</v>
      </c>
      <c r="H2226" t="s">
        <v>7865</v>
      </c>
    </row>
    <row r="2227" spans="1:8">
      <c r="A2227" t="s">
        <v>5441</v>
      </c>
      <c r="B2227" t="s">
        <v>7866</v>
      </c>
      <c r="C2227" t="s">
        <v>4549</v>
      </c>
      <c r="D2227" s="104" t="s">
        <v>2942</v>
      </c>
      <c r="E2227" s="122">
        <v>43507</v>
      </c>
      <c r="F2227" t="s">
        <v>3812</v>
      </c>
      <c r="H2227" t="s">
        <v>7865</v>
      </c>
    </row>
    <row r="2228" spans="1:8">
      <c r="A2228" t="s">
        <v>5759</v>
      </c>
      <c r="B2228" t="s">
        <v>7867</v>
      </c>
      <c r="C2228" t="s">
        <v>4550</v>
      </c>
      <c r="D2228" s="104" t="s">
        <v>4551</v>
      </c>
      <c r="E2228" s="122" t="s">
        <v>4552</v>
      </c>
      <c r="F2228" t="s">
        <v>3812</v>
      </c>
      <c r="H2228" t="s">
        <v>7731</v>
      </c>
    </row>
    <row r="2229" spans="1:8">
      <c r="A2229" t="s">
        <v>7855</v>
      </c>
      <c r="B2229" t="s">
        <v>7868</v>
      </c>
      <c r="C2229" t="s">
        <v>4553</v>
      </c>
      <c r="D2229" s="104" t="s">
        <v>4554</v>
      </c>
      <c r="E2229" s="122">
        <v>43801</v>
      </c>
      <c r="F2229" t="s">
        <v>3812</v>
      </c>
      <c r="H2229" t="s">
        <v>6504</v>
      </c>
    </row>
    <row r="2230" spans="1:8">
      <c r="A2230" t="s">
        <v>7790</v>
      </c>
      <c r="B2230" t="s">
        <v>7869</v>
      </c>
      <c r="C2230" t="s">
        <v>4555</v>
      </c>
      <c r="D2230" s="104" t="s">
        <v>4556</v>
      </c>
      <c r="E2230" s="122">
        <v>43510</v>
      </c>
      <c r="F2230" t="s">
        <v>3812</v>
      </c>
      <c r="H2230" t="s">
        <v>7870</v>
      </c>
    </row>
    <row r="2231" spans="1:8">
      <c r="A2231" t="s">
        <v>7790</v>
      </c>
      <c r="B2231" t="s">
        <v>7871</v>
      </c>
      <c r="C2231" t="s">
        <v>4557</v>
      </c>
      <c r="D2231" s="104" t="s">
        <v>4558</v>
      </c>
      <c r="E2231" s="122">
        <v>43510</v>
      </c>
      <c r="F2231" t="s">
        <v>3812</v>
      </c>
      <c r="H2231" t="s">
        <v>7870</v>
      </c>
    </row>
    <row r="2232" spans="1:8">
      <c r="A2232" t="s">
        <v>58</v>
      </c>
      <c r="B2232" t="s">
        <v>7872</v>
      </c>
      <c r="C2232" t="s">
        <v>4559</v>
      </c>
      <c r="D2232" s="104" t="s">
        <v>4560</v>
      </c>
      <c r="E2232" s="122" t="s">
        <v>4561</v>
      </c>
      <c r="F2232" t="s">
        <v>15</v>
      </c>
      <c r="H2232" t="s">
        <v>7659</v>
      </c>
    </row>
    <row r="2233" spans="1:8">
      <c r="A2233" t="s">
        <v>5306</v>
      </c>
      <c r="B2233" t="s">
        <v>6942</v>
      </c>
      <c r="C2233" t="s">
        <v>4562</v>
      </c>
      <c r="D2233" s="104" t="s">
        <v>2766</v>
      </c>
      <c r="E2233" s="122">
        <v>43511</v>
      </c>
      <c r="F2233" t="s">
        <v>107</v>
      </c>
      <c r="H2233" t="s">
        <v>7179</v>
      </c>
    </row>
    <row r="2234" spans="1:8">
      <c r="A2234" t="s">
        <v>5306</v>
      </c>
      <c r="B2234" t="s">
        <v>7873</v>
      </c>
      <c r="C2234" t="s">
        <v>4563</v>
      </c>
      <c r="D2234" s="104" t="s">
        <v>4564</v>
      </c>
      <c r="E2234" s="122">
        <v>43511</v>
      </c>
      <c r="F2234" t="s">
        <v>3812</v>
      </c>
      <c r="H2234" t="s">
        <v>7179</v>
      </c>
    </row>
    <row r="2235" spans="1:8">
      <c r="A2235" t="s">
        <v>5306</v>
      </c>
      <c r="B2235" t="s">
        <v>7874</v>
      </c>
      <c r="C2235" t="s">
        <v>4565</v>
      </c>
      <c r="D2235" s="104" t="s">
        <v>4566</v>
      </c>
      <c r="E2235" s="122">
        <v>43511</v>
      </c>
      <c r="F2235" t="s">
        <v>3812</v>
      </c>
      <c r="H2235" t="s">
        <v>7179</v>
      </c>
    </row>
    <row r="2236" spans="1:8">
      <c r="A2236" t="s">
        <v>5306</v>
      </c>
      <c r="B2236" t="s">
        <v>7875</v>
      </c>
      <c r="C2236" t="s">
        <v>4567</v>
      </c>
      <c r="D2236" s="104" t="s">
        <v>4568</v>
      </c>
      <c r="E2236" s="122">
        <v>43511</v>
      </c>
      <c r="F2236" t="s">
        <v>3812</v>
      </c>
      <c r="H2236" t="s">
        <v>7179</v>
      </c>
    </row>
    <row r="2237" spans="1:8">
      <c r="A2237" t="s">
        <v>5306</v>
      </c>
      <c r="B2237" t="s">
        <v>7876</v>
      </c>
      <c r="C2237" t="s">
        <v>4569</v>
      </c>
      <c r="D2237" s="104" t="s">
        <v>4570</v>
      </c>
      <c r="E2237" s="122">
        <v>43353</v>
      </c>
      <c r="F2237" t="s">
        <v>3812</v>
      </c>
      <c r="H2237" t="s">
        <v>7519</v>
      </c>
    </row>
    <row r="2238" spans="1:8">
      <c r="A2238" t="s">
        <v>5759</v>
      </c>
      <c r="B2238" t="s">
        <v>5865</v>
      </c>
      <c r="C2238" t="s">
        <v>4571</v>
      </c>
      <c r="D2238" s="104" t="s">
        <v>965</v>
      </c>
      <c r="E2238" s="122" t="s">
        <v>4572</v>
      </c>
      <c r="F2238" t="s">
        <v>3812</v>
      </c>
      <c r="H2238" t="s">
        <v>5866</v>
      </c>
    </row>
    <row r="2239" spans="1:8">
      <c r="A2239" t="s">
        <v>5306</v>
      </c>
      <c r="B2239" t="s">
        <v>7877</v>
      </c>
      <c r="C2239" t="s">
        <v>4573</v>
      </c>
      <c r="D2239" s="104" t="s">
        <v>4574</v>
      </c>
      <c r="E2239" s="122">
        <v>43515</v>
      </c>
      <c r="F2239" t="s">
        <v>3812</v>
      </c>
      <c r="H2239" t="s">
        <v>7657</v>
      </c>
    </row>
    <row r="2240" spans="1:8">
      <c r="A2240" t="s">
        <v>5306</v>
      </c>
      <c r="B2240" t="s">
        <v>7878</v>
      </c>
      <c r="C2240" t="s">
        <v>4575</v>
      </c>
      <c r="D2240" s="104" t="s">
        <v>3775</v>
      </c>
      <c r="E2240" s="122">
        <v>43515</v>
      </c>
      <c r="F2240" t="s">
        <v>3812</v>
      </c>
      <c r="H2240" t="s">
        <v>7657</v>
      </c>
    </row>
    <row r="2241" spans="1:8">
      <c r="A2241" t="s">
        <v>5306</v>
      </c>
      <c r="B2241" t="s">
        <v>7879</v>
      </c>
      <c r="C2241" t="s">
        <v>4576</v>
      </c>
      <c r="D2241" s="104" t="s">
        <v>4577</v>
      </c>
      <c r="E2241" s="122">
        <v>43516</v>
      </c>
      <c r="F2241" t="s">
        <v>3812</v>
      </c>
      <c r="H2241" t="s">
        <v>7657</v>
      </c>
    </row>
    <row r="2242" spans="1:8">
      <c r="A2242" t="s">
        <v>5306</v>
      </c>
      <c r="B2242" t="s">
        <v>7880</v>
      </c>
      <c r="C2242" t="s">
        <v>4578</v>
      </c>
      <c r="D2242" s="104" t="s">
        <v>4579</v>
      </c>
      <c r="E2242" s="122">
        <v>43516</v>
      </c>
      <c r="F2242" t="s">
        <v>3812</v>
      </c>
      <c r="H2242" t="s">
        <v>7657</v>
      </c>
    </row>
    <row r="2243" spans="1:8">
      <c r="A2243" t="s">
        <v>5306</v>
      </c>
      <c r="B2243" t="s">
        <v>7881</v>
      </c>
      <c r="C2243" t="s">
        <v>4580</v>
      </c>
      <c r="D2243" s="104" t="s">
        <v>1728</v>
      </c>
      <c r="E2243" s="122">
        <v>43516</v>
      </c>
      <c r="F2243" t="s">
        <v>3812</v>
      </c>
      <c r="H2243" t="s">
        <v>7657</v>
      </c>
    </row>
    <row r="2244" spans="1:8">
      <c r="A2244" t="s">
        <v>5306</v>
      </c>
      <c r="B2244" t="s">
        <v>7882</v>
      </c>
      <c r="C2244" t="s">
        <v>4581</v>
      </c>
      <c r="D2244" s="104" t="s">
        <v>4582</v>
      </c>
      <c r="E2244" s="122">
        <v>43516</v>
      </c>
      <c r="F2244" t="s">
        <v>3812</v>
      </c>
      <c r="H2244" t="s">
        <v>7766</v>
      </c>
    </row>
    <row r="2245" spans="1:8">
      <c r="A2245" t="s">
        <v>5306</v>
      </c>
      <c r="B2245" t="s">
        <v>7883</v>
      </c>
      <c r="C2245" t="s">
        <v>4583</v>
      </c>
      <c r="D2245" s="104" t="s">
        <v>4584</v>
      </c>
      <c r="E2245" s="122">
        <v>43516</v>
      </c>
      <c r="F2245" t="s">
        <v>3812</v>
      </c>
      <c r="H2245" t="s">
        <v>7766</v>
      </c>
    </row>
    <row r="2246" spans="1:8">
      <c r="A2246" t="s">
        <v>5306</v>
      </c>
      <c r="B2246" t="s">
        <v>7884</v>
      </c>
      <c r="C2246" t="s">
        <v>4585</v>
      </c>
      <c r="D2246" s="104" t="s">
        <v>4586</v>
      </c>
      <c r="E2246" s="122">
        <v>43517</v>
      </c>
      <c r="F2246" t="s">
        <v>3812</v>
      </c>
      <c r="H2246" t="s">
        <v>7568</v>
      </c>
    </row>
    <row r="2247" spans="1:8">
      <c r="A2247" t="s">
        <v>5306</v>
      </c>
      <c r="B2247" t="s">
        <v>7885</v>
      </c>
      <c r="C2247" t="s">
        <v>4587</v>
      </c>
      <c r="D2247" s="104" t="s">
        <v>4588</v>
      </c>
      <c r="E2247" s="122">
        <v>43517</v>
      </c>
      <c r="F2247" t="s">
        <v>3812</v>
      </c>
      <c r="H2247" t="s">
        <v>7568</v>
      </c>
    </row>
    <row r="2248" spans="1:8">
      <c r="A2248" t="s">
        <v>5306</v>
      </c>
      <c r="B2248" t="s">
        <v>7128</v>
      </c>
      <c r="C2248" t="s">
        <v>4589</v>
      </c>
      <c r="D2248" s="104" t="s">
        <v>3094</v>
      </c>
      <c r="E2248" s="122">
        <v>43517</v>
      </c>
      <c r="F2248" t="s">
        <v>3812</v>
      </c>
      <c r="H2248" t="s">
        <v>7551</v>
      </c>
    </row>
    <row r="2249" spans="1:8">
      <c r="A2249" t="s">
        <v>5306</v>
      </c>
      <c r="B2249" t="s">
        <v>7886</v>
      </c>
      <c r="C2249" t="s">
        <v>4590</v>
      </c>
      <c r="D2249" s="104" t="s">
        <v>4591</v>
      </c>
      <c r="E2249" s="122">
        <v>43517</v>
      </c>
      <c r="F2249" t="s">
        <v>3812</v>
      </c>
      <c r="H2249" t="s">
        <v>7887</v>
      </c>
    </row>
    <row r="2250" spans="1:8">
      <c r="A2250" t="s">
        <v>7790</v>
      </c>
      <c r="B2250" t="s">
        <v>7888</v>
      </c>
      <c r="C2250" t="s">
        <v>4592</v>
      </c>
      <c r="D2250" s="104" t="s">
        <v>4593</v>
      </c>
      <c r="E2250" s="122" t="s">
        <v>4594</v>
      </c>
      <c r="F2250" t="s">
        <v>3812</v>
      </c>
      <c r="H2250" t="s">
        <v>6683</v>
      </c>
    </row>
    <row r="2251" spans="1:8">
      <c r="A2251" t="s">
        <v>6502</v>
      </c>
      <c r="B2251" t="s">
        <v>7889</v>
      </c>
      <c r="C2251" t="s">
        <v>4595</v>
      </c>
      <c r="D2251" s="104" t="s">
        <v>4564</v>
      </c>
      <c r="E2251" s="122">
        <v>43517</v>
      </c>
      <c r="F2251" t="s">
        <v>3812</v>
      </c>
      <c r="H2251" t="s">
        <v>7890</v>
      </c>
    </row>
    <row r="2252" spans="1:8">
      <c r="A2252" t="s">
        <v>5306</v>
      </c>
      <c r="B2252" t="s">
        <v>7891</v>
      </c>
      <c r="C2252" t="s">
        <v>4596</v>
      </c>
      <c r="D2252" s="104" t="s">
        <v>4597</v>
      </c>
      <c r="E2252" s="122">
        <v>43518</v>
      </c>
      <c r="F2252" t="s">
        <v>3812</v>
      </c>
      <c r="H2252" t="s">
        <v>7819</v>
      </c>
    </row>
    <row r="2253" spans="1:8">
      <c r="A2253" t="s">
        <v>5306</v>
      </c>
      <c r="B2253" t="s">
        <v>5350</v>
      </c>
      <c r="C2253" t="s">
        <v>4598</v>
      </c>
      <c r="D2253" s="104" t="s">
        <v>166</v>
      </c>
      <c r="E2253" s="122">
        <v>43516</v>
      </c>
      <c r="F2253" t="s">
        <v>3812</v>
      </c>
      <c r="H2253" t="s">
        <v>7179</v>
      </c>
    </row>
    <row r="2254" spans="1:8">
      <c r="A2254" t="s">
        <v>5306</v>
      </c>
      <c r="B2254" t="s">
        <v>7892</v>
      </c>
      <c r="C2254" t="s">
        <v>4599</v>
      </c>
      <c r="D2254" s="104" t="s">
        <v>4600</v>
      </c>
      <c r="E2254" s="122">
        <v>43518</v>
      </c>
      <c r="F2254" t="s">
        <v>3812</v>
      </c>
      <c r="H2254" t="s">
        <v>7164</v>
      </c>
    </row>
    <row r="2255" spans="1:8">
      <c r="A2255" t="s">
        <v>5306</v>
      </c>
      <c r="B2255" t="s">
        <v>7516</v>
      </c>
      <c r="C2255" t="s">
        <v>4601</v>
      </c>
      <c r="D2255" s="104" t="s">
        <v>3877</v>
      </c>
      <c r="E2255" s="122">
        <v>43517</v>
      </c>
      <c r="F2255" t="s">
        <v>3812</v>
      </c>
      <c r="H2255" t="s">
        <v>7164</v>
      </c>
    </row>
    <row r="2256" spans="1:8">
      <c r="A2256" t="s">
        <v>5306</v>
      </c>
      <c r="B2256" t="s">
        <v>7893</v>
      </c>
      <c r="C2256" t="s">
        <v>4602</v>
      </c>
      <c r="D2256" s="104" t="s">
        <v>4603</v>
      </c>
      <c r="E2256" s="122">
        <v>43516</v>
      </c>
      <c r="F2256" t="s">
        <v>107</v>
      </c>
      <c r="H2256" t="s">
        <v>7657</v>
      </c>
    </row>
    <row r="2257" spans="1:8">
      <c r="A2257" t="s">
        <v>5306</v>
      </c>
      <c r="B2257" t="s">
        <v>7894</v>
      </c>
      <c r="C2257" t="s">
        <v>4604</v>
      </c>
      <c r="D2257" s="104" t="s">
        <v>4605</v>
      </c>
      <c r="E2257" s="122">
        <v>43517</v>
      </c>
      <c r="F2257" t="s">
        <v>3812</v>
      </c>
      <c r="H2257" t="s">
        <v>7657</v>
      </c>
    </row>
    <row r="2258" spans="1:8">
      <c r="A2258" t="s">
        <v>5306</v>
      </c>
      <c r="B2258" t="s">
        <v>7895</v>
      </c>
      <c r="C2258" t="s">
        <v>4606</v>
      </c>
      <c r="D2258" s="104" t="s">
        <v>4607</v>
      </c>
      <c r="E2258" s="122">
        <v>43517</v>
      </c>
      <c r="F2258" t="s">
        <v>3812</v>
      </c>
      <c r="H2258" t="s">
        <v>7657</v>
      </c>
    </row>
    <row r="2259" spans="1:8">
      <c r="A2259" t="s">
        <v>6502</v>
      </c>
      <c r="B2259" t="s">
        <v>7896</v>
      </c>
      <c r="C2259" t="s">
        <v>4608</v>
      </c>
      <c r="D2259" s="104" t="s">
        <v>4609</v>
      </c>
      <c r="E2259" s="122">
        <v>43517</v>
      </c>
      <c r="F2259" t="s">
        <v>3812</v>
      </c>
      <c r="H2259" t="s">
        <v>7276</v>
      </c>
    </row>
    <row r="2260" spans="1:8">
      <c r="A2260" t="s">
        <v>6502</v>
      </c>
      <c r="B2260" t="s">
        <v>7897</v>
      </c>
      <c r="C2260" t="s">
        <v>4610</v>
      </c>
      <c r="D2260" s="104" t="s">
        <v>2220</v>
      </c>
      <c r="E2260" s="122">
        <v>43517</v>
      </c>
      <c r="F2260" t="s">
        <v>3812</v>
      </c>
      <c r="H2260" t="s">
        <v>6685</v>
      </c>
    </row>
    <row r="2261" spans="1:8">
      <c r="A2261" t="s">
        <v>5306</v>
      </c>
      <c r="B2261" t="s">
        <v>7033</v>
      </c>
      <c r="C2261" t="s">
        <v>4611</v>
      </c>
      <c r="D2261" s="104" t="s">
        <v>2928</v>
      </c>
      <c r="E2261" s="122">
        <v>43521</v>
      </c>
      <c r="F2261" t="s">
        <v>3812</v>
      </c>
      <c r="H2261" t="s">
        <v>7551</v>
      </c>
    </row>
    <row r="2262" spans="1:8">
      <c r="A2262" t="s">
        <v>7855</v>
      </c>
      <c r="B2262" t="s">
        <v>7898</v>
      </c>
      <c r="C2262" t="s">
        <v>4612</v>
      </c>
      <c r="D2262" s="104" t="s">
        <v>4613</v>
      </c>
      <c r="E2262" s="122">
        <v>43523</v>
      </c>
      <c r="F2262" t="s">
        <v>3812</v>
      </c>
      <c r="H2262" t="s">
        <v>4886</v>
      </c>
    </row>
    <row r="2263" spans="1:8">
      <c r="A2263" t="s">
        <v>6502</v>
      </c>
      <c r="B2263" t="s">
        <v>7899</v>
      </c>
      <c r="C2263" t="s">
        <v>4614</v>
      </c>
      <c r="D2263" s="104" t="s">
        <v>4615</v>
      </c>
      <c r="E2263" s="122" t="s">
        <v>4616</v>
      </c>
      <c r="F2263" t="s">
        <v>3812</v>
      </c>
      <c r="H2263" t="s">
        <v>7890</v>
      </c>
    </row>
    <row r="2264" spans="1:8">
      <c r="A2264" t="s">
        <v>6880</v>
      </c>
      <c r="B2264" t="s">
        <v>7900</v>
      </c>
      <c r="C2264" t="s">
        <v>4617</v>
      </c>
      <c r="D2264" s="104" t="s">
        <v>4618</v>
      </c>
      <c r="E2264" s="122" t="s">
        <v>4619</v>
      </c>
      <c r="F2264" t="s">
        <v>3812</v>
      </c>
      <c r="H2264" t="s">
        <v>7811</v>
      </c>
    </row>
    <row r="2265" spans="1:8">
      <c r="A2265" t="s">
        <v>6880</v>
      </c>
      <c r="B2265" t="s">
        <v>7901</v>
      </c>
      <c r="C2265" t="s">
        <v>4620</v>
      </c>
      <c r="D2265" s="104" t="s">
        <v>4621</v>
      </c>
      <c r="E2265" s="122" t="s">
        <v>4622</v>
      </c>
      <c r="F2265" t="s">
        <v>3812</v>
      </c>
      <c r="H2265" t="s">
        <v>7811</v>
      </c>
    </row>
    <row r="2266" spans="1:8">
      <c r="A2266" t="s">
        <v>6880</v>
      </c>
      <c r="B2266" t="s">
        <v>7902</v>
      </c>
      <c r="C2266" t="s">
        <v>4623</v>
      </c>
      <c r="D2266" s="104" t="s">
        <v>4624</v>
      </c>
      <c r="E2266" s="122" t="s">
        <v>4619</v>
      </c>
      <c r="F2266" t="s">
        <v>3812</v>
      </c>
      <c r="H2266" t="s">
        <v>7811</v>
      </c>
    </row>
    <row r="2267" spans="1:8">
      <c r="A2267" t="s">
        <v>5759</v>
      </c>
      <c r="B2267" t="s">
        <v>7903</v>
      </c>
      <c r="C2267" t="s">
        <v>4625</v>
      </c>
      <c r="D2267" s="104" t="s">
        <v>4626</v>
      </c>
      <c r="E2267" s="122" t="s">
        <v>4622</v>
      </c>
      <c r="F2267" t="s">
        <v>3812</v>
      </c>
      <c r="H2267" t="s">
        <v>5845</v>
      </c>
    </row>
    <row r="2268" spans="1:8">
      <c r="A2268" t="s">
        <v>5306</v>
      </c>
      <c r="B2268" t="s">
        <v>7904</v>
      </c>
      <c r="C2268" t="s">
        <v>4627</v>
      </c>
      <c r="D2268" s="104" t="s">
        <v>4628</v>
      </c>
      <c r="E2268" s="122">
        <v>43519</v>
      </c>
      <c r="F2268" t="s">
        <v>3812</v>
      </c>
      <c r="H2268" t="s">
        <v>7657</v>
      </c>
    </row>
    <row r="2269" spans="1:8">
      <c r="A2269" t="s">
        <v>5306</v>
      </c>
      <c r="B2269" t="s">
        <v>7905</v>
      </c>
      <c r="C2269" t="s">
        <v>4629</v>
      </c>
      <c r="D2269" s="104" t="s">
        <v>4630</v>
      </c>
      <c r="E2269" s="122">
        <v>43521</v>
      </c>
      <c r="F2269" t="s">
        <v>3812</v>
      </c>
      <c r="H2269" t="s">
        <v>7657</v>
      </c>
    </row>
    <row r="2270" spans="1:8">
      <c r="A2270" t="s">
        <v>6880</v>
      </c>
      <c r="B2270" t="s">
        <v>7906</v>
      </c>
      <c r="C2270" t="s">
        <v>4631</v>
      </c>
      <c r="D2270" s="104" t="s">
        <v>4632</v>
      </c>
      <c r="E2270" s="122" t="s">
        <v>4616</v>
      </c>
      <c r="F2270" t="s">
        <v>3812</v>
      </c>
      <c r="H2270" t="s">
        <v>6683</v>
      </c>
    </row>
    <row r="2271" spans="1:8">
      <c r="A2271" t="s">
        <v>6880</v>
      </c>
      <c r="B2271" t="s">
        <v>7907</v>
      </c>
      <c r="C2271" t="s">
        <v>4633</v>
      </c>
      <c r="D2271" s="104" t="s">
        <v>4634</v>
      </c>
      <c r="E2271" s="122" t="s">
        <v>4616</v>
      </c>
      <c r="F2271" t="s">
        <v>3812</v>
      </c>
      <c r="H2271" t="s">
        <v>6683</v>
      </c>
    </row>
    <row r="2272" spans="1:8">
      <c r="A2272" t="s">
        <v>6923</v>
      </c>
      <c r="B2272" t="s">
        <v>7908</v>
      </c>
      <c r="C2272" t="s">
        <v>4635</v>
      </c>
      <c r="D2272" s="104" t="s">
        <v>3731</v>
      </c>
      <c r="E2272" s="122" t="s">
        <v>4636</v>
      </c>
      <c r="F2272" t="s">
        <v>3812</v>
      </c>
      <c r="H2272" t="s">
        <v>7378</v>
      </c>
    </row>
    <row r="2273" spans="1:8">
      <c r="A2273" t="s">
        <v>7855</v>
      </c>
      <c r="B2273" t="s">
        <v>7909</v>
      </c>
      <c r="C2273" t="s">
        <v>4637</v>
      </c>
      <c r="D2273" s="104" t="s">
        <v>4638</v>
      </c>
      <c r="E2273" s="122">
        <v>43468</v>
      </c>
      <c r="F2273" t="s">
        <v>3812</v>
      </c>
      <c r="H2273" t="s">
        <v>7595</v>
      </c>
    </row>
    <row r="2274" spans="1:8">
      <c r="A2274" t="s">
        <v>7855</v>
      </c>
      <c r="B2274" t="s">
        <v>7910</v>
      </c>
      <c r="C2274" t="s">
        <v>4639</v>
      </c>
      <c r="D2274" s="104" t="s">
        <v>3769</v>
      </c>
      <c r="E2274" s="122">
        <v>43468</v>
      </c>
      <c r="F2274" t="s">
        <v>3812</v>
      </c>
      <c r="H2274" t="s">
        <v>6078</v>
      </c>
    </row>
    <row r="2275" spans="1:8">
      <c r="A2275" t="s">
        <v>7855</v>
      </c>
      <c r="B2275" t="s">
        <v>7911</v>
      </c>
      <c r="C2275" t="s">
        <v>4640</v>
      </c>
      <c r="D2275" s="104" t="s">
        <v>4641</v>
      </c>
      <c r="E2275" s="122">
        <v>43468</v>
      </c>
      <c r="F2275" t="s">
        <v>3812</v>
      </c>
      <c r="H2275" t="s">
        <v>7071</v>
      </c>
    </row>
    <row r="2276" spans="1:8">
      <c r="A2276" t="s">
        <v>7855</v>
      </c>
      <c r="B2276" t="s">
        <v>7912</v>
      </c>
      <c r="C2276" t="s">
        <v>4642</v>
      </c>
      <c r="D2276" s="104" t="s">
        <v>4643</v>
      </c>
      <c r="E2276" s="122">
        <v>43468</v>
      </c>
      <c r="F2276" t="s">
        <v>3812</v>
      </c>
      <c r="H2276" t="s">
        <v>6504</v>
      </c>
    </row>
    <row r="2277" spans="1:8">
      <c r="A2277" t="s">
        <v>5759</v>
      </c>
      <c r="B2277" t="s">
        <v>7913</v>
      </c>
      <c r="C2277" t="s">
        <v>4644</v>
      </c>
      <c r="D2277" s="104" t="s">
        <v>4645</v>
      </c>
      <c r="E2277" s="122" t="s">
        <v>4616</v>
      </c>
      <c r="F2277" t="s">
        <v>3812</v>
      </c>
      <c r="H2277" t="s">
        <v>7583</v>
      </c>
    </row>
    <row r="2278" spans="1:8">
      <c r="A2278" t="s">
        <v>5759</v>
      </c>
      <c r="B2278" t="s">
        <v>7914</v>
      </c>
      <c r="C2278" t="s">
        <v>4646</v>
      </c>
      <c r="D2278" s="104" t="s">
        <v>4647</v>
      </c>
      <c r="E2278" s="122" t="s">
        <v>4616</v>
      </c>
      <c r="F2278" t="s">
        <v>3812</v>
      </c>
      <c r="H2278" t="s">
        <v>7731</v>
      </c>
    </row>
    <row r="2279" spans="1:8">
      <c r="A2279" t="s">
        <v>5759</v>
      </c>
      <c r="B2279" t="s">
        <v>7915</v>
      </c>
      <c r="C2279" t="s">
        <v>4648</v>
      </c>
      <c r="D2279" s="104" t="s">
        <v>4649</v>
      </c>
      <c r="E2279" s="122" t="s">
        <v>4616</v>
      </c>
      <c r="F2279" t="s">
        <v>3812</v>
      </c>
      <c r="H2279" t="s">
        <v>7731</v>
      </c>
    </row>
    <row r="2280" spans="1:8">
      <c r="A2280" t="s">
        <v>5759</v>
      </c>
      <c r="B2280" t="s">
        <v>7916</v>
      </c>
      <c r="C2280" t="s">
        <v>4650</v>
      </c>
      <c r="D2280" s="104" t="s">
        <v>4651</v>
      </c>
      <c r="E2280" s="122" t="s">
        <v>4616</v>
      </c>
      <c r="F2280" t="s">
        <v>3812</v>
      </c>
      <c r="H2280" t="s">
        <v>7731</v>
      </c>
    </row>
    <row r="2281" spans="1:8">
      <c r="A2281" t="s">
        <v>5759</v>
      </c>
      <c r="B2281" t="s">
        <v>7917</v>
      </c>
      <c r="C2281" t="s">
        <v>4652</v>
      </c>
      <c r="D2281" s="104" t="s">
        <v>4653</v>
      </c>
      <c r="E2281" s="122" t="s">
        <v>4616</v>
      </c>
      <c r="F2281" t="s">
        <v>3812</v>
      </c>
      <c r="H2281" t="s">
        <v>6812</v>
      </c>
    </row>
    <row r="2282" spans="1:8">
      <c r="A2282" t="s">
        <v>5759</v>
      </c>
      <c r="B2282" t="s">
        <v>7918</v>
      </c>
      <c r="C2282" t="s">
        <v>4654</v>
      </c>
      <c r="D2282" s="104" t="s">
        <v>4655</v>
      </c>
      <c r="E2282" s="122" t="s">
        <v>4616</v>
      </c>
      <c r="F2282" t="s">
        <v>3812</v>
      </c>
      <c r="H2282" t="s">
        <v>7481</v>
      </c>
    </row>
    <row r="2283" spans="1:8">
      <c r="A2283" t="s">
        <v>6930</v>
      </c>
      <c r="B2283" t="s">
        <v>7919</v>
      </c>
      <c r="C2283" t="s">
        <v>4656</v>
      </c>
      <c r="D2283" s="104" t="s">
        <v>4657</v>
      </c>
      <c r="E2283" s="122" t="s">
        <v>4616</v>
      </c>
      <c r="F2283" t="s">
        <v>3812</v>
      </c>
      <c r="H2283" t="s">
        <v>7920</v>
      </c>
    </row>
    <row r="2284" spans="1:8">
      <c r="A2284" t="s">
        <v>6930</v>
      </c>
      <c r="B2284" t="s">
        <v>7921</v>
      </c>
      <c r="C2284" t="s">
        <v>4658</v>
      </c>
      <c r="D2284" s="104" t="s">
        <v>4659</v>
      </c>
      <c r="E2284" s="122" t="s">
        <v>4616</v>
      </c>
      <c r="F2284" t="s">
        <v>3812</v>
      </c>
      <c r="H2284" t="s">
        <v>7920</v>
      </c>
    </row>
    <row r="2285" spans="1:8">
      <c r="A2285" t="s">
        <v>6930</v>
      </c>
      <c r="B2285" t="s">
        <v>7922</v>
      </c>
      <c r="C2285" t="s">
        <v>4660</v>
      </c>
      <c r="D2285" s="104" t="s">
        <v>4661</v>
      </c>
      <c r="E2285" s="122" t="s">
        <v>4616</v>
      </c>
      <c r="F2285" t="s">
        <v>3812</v>
      </c>
      <c r="H2285" t="s">
        <v>7920</v>
      </c>
    </row>
    <row r="2286" spans="1:8">
      <c r="A2286" t="s">
        <v>6930</v>
      </c>
      <c r="B2286" t="s">
        <v>7923</v>
      </c>
      <c r="C2286" t="s">
        <v>4662</v>
      </c>
      <c r="D2286" s="104" t="s">
        <v>4663</v>
      </c>
      <c r="E2286" s="122" t="s">
        <v>4616</v>
      </c>
      <c r="F2286" t="s">
        <v>3812</v>
      </c>
      <c r="H2286" t="s">
        <v>7924</v>
      </c>
    </row>
    <row r="2287" spans="1:8">
      <c r="A2287" t="s">
        <v>6930</v>
      </c>
      <c r="B2287" t="s">
        <v>7925</v>
      </c>
      <c r="C2287" t="s">
        <v>4664</v>
      </c>
      <c r="D2287" s="104" t="s">
        <v>4665</v>
      </c>
      <c r="E2287" s="122" t="s">
        <v>4616</v>
      </c>
      <c r="F2287" t="s">
        <v>3812</v>
      </c>
      <c r="H2287" t="s">
        <v>7380</v>
      </c>
    </row>
    <row r="2288" spans="1:8">
      <c r="A2288" t="s">
        <v>6930</v>
      </c>
      <c r="B2288" t="s">
        <v>7926</v>
      </c>
      <c r="C2288" t="s">
        <v>4666</v>
      </c>
      <c r="D2288" s="104" t="s">
        <v>4667</v>
      </c>
      <c r="E2288" s="122" t="s">
        <v>4616</v>
      </c>
      <c r="F2288" t="s">
        <v>3812</v>
      </c>
      <c r="H2288" t="s">
        <v>7380</v>
      </c>
    </row>
    <row r="2289" spans="1:8">
      <c r="A2289" t="s">
        <v>6930</v>
      </c>
      <c r="B2289" t="s">
        <v>7927</v>
      </c>
      <c r="C2289" t="s">
        <v>4668</v>
      </c>
      <c r="D2289" s="104" t="s">
        <v>4669</v>
      </c>
      <c r="E2289" s="122" t="s">
        <v>4616</v>
      </c>
      <c r="F2289" t="s">
        <v>3812</v>
      </c>
      <c r="H2289" t="s">
        <v>7380</v>
      </c>
    </row>
    <row r="2290" spans="1:8">
      <c r="A2290" t="s">
        <v>6930</v>
      </c>
      <c r="B2290" t="s">
        <v>7928</v>
      </c>
      <c r="C2290" t="s">
        <v>4670</v>
      </c>
      <c r="D2290" s="104" t="s">
        <v>4671</v>
      </c>
      <c r="E2290" s="122" t="s">
        <v>4616</v>
      </c>
      <c r="F2290" t="s">
        <v>3812</v>
      </c>
      <c r="H2290" t="s">
        <v>7084</v>
      </c>
    </row>
    <row r="2291" spans="1:8">
      <c r="A2291" t="s">
        <v>7929</v>
      </c>
      <c r="B2291" t="s">
        <v>7930</v>
      </c>
      <c r="C2291" t="s">
        <v>4672</v>
      </c>
      <c r="D2291" s="104" t="s">
        <v>4673</v>
      </c>
      <c r="E2291" s="122" t="s">
        <v>4616</v>
      </c>
      <c r="F2291" t="s">
        <v>3812</v>
      </c>
      <c r="H2291" t="s">
        <v>7748</v>
      </c>
    </row>
    <row r="2292" spans="1:8">
      <c r="A2292" t="s">
        <v>7929</v>
      </c>
      <c r="B2292" t="s">
        <v>7931</v>
      </c>
      <c r="C2292" t="s">
        <v>4674</v>
      </c>
      <c r="D2292" s="104" t="s">
        <v>4675</v>
      </c>
      <c r="E2292" s="122" t="s">
        <v>4616</v>
      </c>
      <c r="F2292" t="s">
        <v>3812</v>
      </c>
      <c r="H2292" t="s">
        <v>7388</v>
      </c>
    </row>
    <row r="2293" spans="1:8">
      <c r="A2293" t="s">
        <v>7929</v>
      </c>
      <c r="B2293" t="s">
        <v>7932</v>
      </c>
      <c r="C2293" t="s">
        <v>4676</v>
      </c>
      <c r="D2293" s="104" t="s">
        <v>4677</v>
      </c>
      <c r="E2293" s="122" t="s">
        <v>4616</v>
      </c>
      <c r="F2293" t="s">
        <v>3812</v>
      </c>
      <c r="H2293" t="s">
        <v>7388</v>
      </c>
    </row>
    <row r="2294" spans="1:8">
      <c r="A2294" t="s">
        <v>7929</v>
      </c>
      <c r="B2294" t="s">
        <v>7933</v>
      </c>
      <c r="C2294" t="s">
        <v>4678</v>
      </c>
      <c r="D2294" s="104" t="s">
        <v>4679</v>
      </c>
      <c r="E2294" s="122" t="s">
        <v>4616</v>
      </c>
      <c r="F2294" t="s">
        <v>3812</v>
      </c>
      <c r="H2294" t="s">
        <v>7934</v>
      </c>
    </row>
    <row r="2295" spans="1:8">
      <c r="A2295" t="s">
        <v>7929</v>
      </c>
      <c r="B2295" t="s">
        <v>7935</v>
      </c>
      <c r="C2295" t="s">
        <v>4680</v>
      </c>
      <c r="D2295" s="104" t="s">
        <v>2134</v>
      </c>
      <c r="E2295" s="122" t="s">
        <v>4616</v>
      </c>
      <c r="F2295" t="s">
        <v>3812</v>
      </c>
      <c r="H2295" t="s">
        <v>7934</v>
      </c>
    </row>
    <row r="2296" spans="1:8">
      <c r="A2296" t="s">
        <v>7929</v>
      </c>
      <c r="B2296" t="s">
        <v>7936</v>
      </c>
      <c r="C2296" t="s">
        <v>4681</v>
      </c>
      <c r="D2296" s="104" t="s">
        <v>4682</v>
      </c>
      <c r="E2296" s="122" t="s">
        <v>4616</v>
      </c>
      <c r="F2296" t="s">
        <v>3812</v>
      </c>
      <c r="H2296" t="s">
        <v>7934</v>
      </c>
    </row>
    <row r="2297" spans="1:8">
      <c r="A2297" t="s">
        <v>6502</v>
      </c>
      <c r="B2297" t="s">
        <v>7937</v>
      </c>
      <c r="C2297" t="s">
        <v>4683</v>
      </c>
      <c r="D2297" s="104" t="s">
        <v>4684</v>
      </c>
      <c r="E2297" s="122" t="s">
        <v>4616</v>
      </c>
      <c r="F2297" t="s">
        <v>3812</v>
      </c>
      <c r="H2297" t="s">
        <v>7865</v>
      </c>
    </row>
    <row r="2298" spans="1:8">
      <c r="A2298" t="s">
        <v>6502</v>
      </c>
      <c r="B2298" t="s">
        <v>7938</v>
      </c>
      <c r="C2298" t="s">
        <v>4685</v>
      </c>
      <c r="D2298" s="104" t="s">
        <v>4686</v>
      </c>
      <c r="E2298" s="122" t="s">
        <v>4616</v>
      </c>
      <c r="F2298" t="s">
        <v>3812</v>
      </c>
      <c r="H2298" t="s">
        <v>6685</v>
      </c>
    </row>
    <row r="2299" spans="1:8">
      <c r="A2299" t="s">
        <v>6502</v>
      </c>
      <c r="B2299" t="s">
        <v>7939</v>
      </c>
      <c r="C2299" t="s">
        <v>4687</v>
      </c>
      <c r="D2299" s="104" t="s">
        <v>4688</v>
      </c>
      <c r="E2299" s="122" t="s">
        <v>4616</v>
      </c>
      <c r="F2299" t="s">
        <v>3812</v>
      </c>
      <c r="H2299" t="s">
        <v>6685</v>
      </c>
    </row>
    <row r="2300" spans="1:8">
      <c r="A2300" t="s">
        <v>5759</v>
      </c>
      <c r="B2300" t="s">
        <v>7940</v>
      </c>
      <c r="C2300" t="s">
        <v>4689</v>
      </c>
      <c r="D2300" s="104" t="s">
        <v>4690</v>
      </c>
      <c r="E2300" s="122" t="s">
        <v>4616</v>
      </c>
      <c r="F2300" t="s">
        <v>3812</v>
      </c>
      <c r="H2300" t="s">
        <v>5845</v>
      </c>
    </row>
    <row r="2301" spans="1:8">
      <c r="A2301" t="s">
        <v>7855</v>
      </c>
      <c r="B2301" t="s">
        <v>7941</v>
      </c>
      <c r="C2301" t="s">
        <v>4691</v>
      </c>
      <c r="D2301" s="104" t="s">
        <v>4692</v>
      </c>
      <c r="E2301" s="122" t="s">
        <v>4693</v>
      </c>
      <c r="F2301" t="s">
        <v>107</v>
      </c>
      <c r="H2301" t="s">
        <v>7942</v>
      </c>
    </row>
    <row r="2302" spans="1:8">
      <c r="A2302" t="s">
        <v>6880</v>
      </c>
      <c r="B2302" t="s">
        <v>7943</v>
      </c>
      <c r="C2302" t="s">
        <v>4694</v>
      </c>
      <c r="D2302" s="104" t="s">
        <v>4695</v>
      </c>
      <c r="E2302" s="122" t="s">
        <v>4696</v>
      </c>
      <c r="F2302" t="s">
        <v>3812</v>
      </c>
      <c r="H2302" t="s">
        <v>7870</v>
      </c>
    </row>
    <row r="2303" spans="1:8">
      <c r="A2303" t="s">
        <v>6880</v>
      </c>
      <c r="B2303" t="s">
        <v>7944</v>
      </c>
      <c r="C2303" t="s">
        <v>4697</v>
      </c>
      <c r="D2303" s="104" t="s">
        <v>4698</v>
      </c>
      <c r="E2303" s="122" t="s">
        <v>4696</v>
      </c>
      <c r="F2303" t="s">
        <v>3812</v>
      </c>
      <c r="H2303" t="s">
        <v>7870</v>
      </c>
    </row>
    <row r="2304" spans="1:8">
      <c r="A2304" t="s">
        <v>58</v>
      </c>
      <c r="B2304" t="s">
        <v>7945</v>
      </c>
      <c r="C2304" t="s">
        <v>62</v>
      </c>
      <c r="D2304" s="104" t="s">
        <v>63</v>
      </c>
      <c r="E2304" s="122" t="s">
        <v>4699</v>
      </c>
      <c r="F2304" t="s">
        <v>15</v>
      </c>
      <c r="H2304" t="s">
        <v>7946</v>
      </c>
    </row>
    <row r="2305" spans="1:8">
      <c r="A2305" t="s">
        <v>5306</v>
      </c>
      <c r="B2305" t="s">
        <v>7947</v>
      </c>
      <c r="C2305" t="s">
        <v>4700</v>
      </c>
      <c r="D2305" s="104" t="s">
        <v>4701</v>
      </c>
      <c r="E2305" s="122">
        <v>43528</v>
      </c>
      <c r="F2305" t="s">
        <v>3812</v>
      </c>
      <c r="H2305" t="s">
        <v>7179</v>
      </c>
    </row>
    <row r="2306" spans="1:8">
      <c r="A2306" t="s">
        <v>5306</v>
      </c>
      <c r="B2306" t="s">
        <v>7948</v>
      </c>
      <c r="C2306" t="s">
        <v>4702</v>
      </c>
      <c r="D2306" s="104" t="s">
        <v>4703</v>
      </c>
      <c r="E2306" s="122">
        <v>43525</v>
      </c>
      <c r="F2306" t="s">
        <v>3812</v>
      </c>
      <c r="H2306" t="s">
        <v>7519</v>
      </c>
    </row>
    <row r="2307" spans="1:8">
      <c r="A2307" t="s">
        <v>5306</v>
      </c>
      <c r="B2307" t="s">
        <v>7949</v>
      </c>
      <c r="C2307" t="s">
        <v>4704</v>
      </c>
      <c r="D2307" s="104" t="s">
        <v>4705</v>
      </c>
      <c r="E2307" s="122">
        <v>43525</v>
      </c>
      <c r="F2307" t="s">
        <v>3812</v>
      </c>
      <c r="H2307" t="s">
        <v>7657</v>
      </c>
    </row>
    <row r="2308" spans="1:8">
      <c r="A2308" t="s">
        <v>5306</v>
      </c>
      <c r="B2308" t="s">
        <v>7950</v>
      </c>
      <c r="C2308" t="s">
        <v>4706</v>
      </c>
      <c r="D2308" s="104" t="s">
        <v>4707</v>
      </c>
      <c r="E2308" s="122">
        <v>43521</v>
      </c>
      <c r="F2308" t="s">
        <v>3234</v>
      </c>
      <c r="H2308" t="s">
        <v>7951</v>
      </c>
    </row>
    <row r="2309" spans="1:8">
      <c r="A2309" t="s">
        <v>5759</v>
      </c>
      <c r="B2309" t="s">
        <v>7952</v>
      </c>
      <c r="C2309" t="s">
        <v>4708</v>
      </c>
      <c r="D2309" s="104" t="s">
        <v>4709</v>
      </c>
      <c r="E2309" s="122" t="s">
        <v>4710</v>
      </c>
      <c r="F2309" t="s">
        <v>3812</v>
      </c>
      <c r="H2309" t="s">
        <v>7731</v>
      </c>
    </row>
    <row r="2310" spans="1:8">
      <c r="A2310" t="s">
        <v>7855</v>
      </c>
      <c r="B2310" t="s">
        <v>7953</v>
      </c>
      <c r="C2310" t="s">
        <v>4711</v>
      </c>
      <c r="D2310" s="104" t="s">
        <v>4712</v>
      </c>
      <c r="E2310" s="122">
        <v>43529</v>
      </c>
      <c r="F2310" t="s">
        <v>3812</v>
      </c>
      <c r="H2310" t="s">
        <v>5976</v>
      </c>
    </row>
    <row r="2311" spans="1:8">
      <c r="A2311" t="s">
        <v>6880</v>
      </c>
      <c r="B2311" t="s">
        <v>7954</v>
      </c>
      <c r="C2311" t="s">
        <v>4713</v>
      </c>
      <c r="D2311" s="104" t="s">
        <v>4714</v>
      </c>
      <c r="E2311" s="122" t="s">
        <v>4715</v>
      </c>
      <c r="F2311" t="s">
        <v>3812</v>
      </c>
      <c r="H2311" t="s">
        <v>7811</v>
      </c>
    </row>
    <row r="2312" spans="1:8">
      <c r="A2312" t="s">
        <v>6880</v>
      </c>
      <c r="B2312" t="s">
        <v>7955</v>
      </c>
      <c r="C2312" t="s">
        <v>4716</v>
      </c>
      <c r="D2312" s="104" t="s">
        <v>4717</v>
      </c>
      <c r="E2312" s="122" t="s">
        <v>4715</v>
      </c>
      <c r="F2312" t="s">
        <v>3812</v>
      </c>
      <c r="H2312" t="s">
        <v>7811</v>
      </c>
    </row>
    <row r="2313" spans="1:8">
      <c r="A2313" t="s">
        <v>6880</v>
      </c>
      <c r="B2313" t="s">
        <v>7956</v>
      </c>
      <c r="C2313" t="s">
        <v>4718</v>
      </c>
      <c r="D2313" s="104" t="s">
        <v>4719</v>
      </c>
      <c r="E2313" s="122" t="s">
        <v>4715</v>
      </c>
      <c r="F2313" t="s">
        <v>3812</v>
      </c>
      <c r="H2313" t="s">
        <v>7811</v>
      </c>
    </row>
    <row r="2314" spans="1:8">
      <c r="A2314" t="s">
        <v>7855</v>
      </c>
      <c r="B2314" t="s">
        <v>7957</v>
      </c>
      <c r="C2314" t="s">
        <v>4720</v>
      </c>
      <c r="D2314" s="104" t="s">
        <v>4721</v>
      </c>
      <c r="E2314" s="122">
        <v>43530</v>
      </c>
      <c r="F2314" t="s">
        <v>3812</v>
      </c>
      <c r="H2314" t="s">
        <v>6491</v>
      </c>
    </row>
    <row r="2315" spans="1:8">
      <c r="A2315" t="s">
        <v>7958</v>
      </c>
      <c r="B2315" t="s">
        <v>7959</v>
      </c>
      <c r="C2315" t="s">
        <v>4722</v>
      </c>
      <c r="D2315" s="104" t="s">
        <v>4723</v>
      </c>
      <c r="E2315" s="122">
        <v>43530</v>
      </c>
      <c r="F2315" t="s">
        <v>3812</v>
      </c>
      <c r="H2315" t="s">
        <v>7084</v>
      </c>
    </row>
    <row r="2316" spans="1:8">
      <c r="A2316" t="s">
        <v>5306</v>
      </c>
      <c r="B2316" t="s">
        <v>7960</v>
      </c>
      <c r="C2316" t="s">
        <v>4724</v>
      </c>
      <c r="D2316" s="104" t="s">
        <v>4725</v>
      </c>
      <c r="E2316" s="122">
        <v>43533</v>
      </c>
      <c r="F2316" t="s">
        <v>3812</v>
      </c>
      <c r="H2316" t="s">
        <v>7519</v>
      </c>
    </row>
    <row r="2317" spans="1:8">
      <c r="A2317" t="s">
        <v>5306</v>
      </c>
      <c r="B2317" t="s">
        <v>5311</v>
      </c>
      <c r="C2317" t="s">
        <v>4726</v>
      </c>
      <c r="D2317" s="104" t="s">
        <v>111</v>
      </c>
      <c r="E2317" s="122">
        <v>43533</v>
      </c>
      <c r="F2317" t="s">
        <v>3812</v>
      </c>
      <c r="H2317" t="s">
        <v>7519</v>
      </c>
    </row>
    <row r="2318" spans="1:8">
      <c r="A2318" t="s">
        <v>7961</v>
      </c>
      <c r="B2318" t="s">
        <v>7962</v>
      </c>
      <c r="C2318" t="s">
        <v>4727</v>
      </c>
      <c r="D2318" s="104" t="s">
        <v>4728</v>
      </c>
      <c r="E2318" s="122">
        <v>43535</v>
      </c>
      <c r="F2318" t="s">
        <v>3812</v>
      </c>
      <c r="H2318" t="s">
        <v>5892</v>
      </c>
    </row>
    <row r="2319" spans="1:8">
      <c r="A2319" t="s">
        <v>6880</v>
      </c>
      <c r="B2319" t="s">
        <v>7963</v>
      </c>
      <c r="C2319" t="s">
        <v>4729</v>
      </c>
      <c r="D2319" s="104" t="s">
        <v>4730</v>
      </c>
      <c r="E2319" s="122">
        <v>43532</v>
      </c>
      <c r="F2319" t="s">
        <v>3812</v>
      </c>
      <c r="H2319" t="s">
        <v>7811</v>
      </c>
    </row>
    <row r="2320" spans="1:8">
      <c r="A2320" t="s">
        <v>7961</v>
      </c>
      <c r="B2320" t="s">
        <v>7964</v>
      </c>
      <c r="C2320" t="s">
        <v>4731</v>
      </c>
      <c r="D2320" s="104" t="s">
        <v>4732</v>
      </c>
      <c r="E2320" s="122">
        <v>43532</v>
      </c>
      <c r="F2320" t="s">
        <v>3812</v>
      </c>
      <c r="H2320" t="s">
        <v>7050</v>
      </c>
    </row>
    <row r="2321" spans="1:8">
      <c r="A2321" t="s">
        <v>7961</v>
      </c>
      <c r="B2321" t="s">
        <v>7965</v>
      </c>
      <c r="C2321" t="s">
        <v>4733</v>
      </c>
      <c r="D2321" s="104" t="s">
        <v>4734</v>
      </c>
      <c r="E2321" s="122">
        <v>43532</v>
      </c>
      <c r="F2321" t="s">
        <v>3812</v>
      </c>
      <c r="H2321" t="s">
        <v>7050</v>
      </c>
    </row>
    <row r="2322" spans="1:8">
      <c r="A2322" t="s">
        <v>58</v>
      </c>
      <c r="B2322" t="s">
        <v>7966</v>
      </c>
      <c r="C2322" t="s">
        <v>64</v>
      </c>
      <c r="D2322" s="104" t="s">
        <v>65</v>
      </c>
      <c r="E2322" s="122">
        <v>43529</v>
      </c>
      <c r="F2322" t="s">
        <v>4735</v>
      </c>
      <c r="H2322" t="s">
        <v>5299</v>
      </c>
    </row>
    <row r="2323" spans="1:8">
      <c r="A2323" t="s">
        <v>58</v>
      </c>
      <c r="B2323" t="s">
        <v>7967</v>
      </c>
      <c r="C2323" t="s">
        <v>4736</v>
      </c>
      <c r="D2323" s="104" t="s">
        <v>71</v>
      </c>
      <c r="E2323" s="122">
        <v>43535</v>
      </c>
      <c r="F2323" t="s">
        <v>4735</v>
      </c>
      <c r="H2323" t="s">
        <v>5299</v>
      </c>
    </row>
    <row r="2324" spans="1:8">
      <c r="A2324" t="s">
        <v>5306</v>
      </c>
      <c r="B2324" t="s">
        <v>7626</v>
      </c>
      <c r="C2324" t="s">
        <v>4737</v>
      </c>
      <c r="D2324" s="104" t="s">
        <v>4104</v>
      </c>
      <c r="E2324" s="122">
        <v>43535</v>
      </c>
      <c r="F2324" t="s">
        <v>3812</v>
      </c>
      <c r="H2324" t="s">
        <v>7766</v>
      </c>
    </row>
    <row r="2325" spans="1:8">
      <c r="A2325" t="s">
        <v>5306</v>
      </c>
      <c r="B2325" t="s">
        <v>7968</v>
      </c>
      <c r="C2325" t="s">
        <v>4738</v>
      </c>
      <c r="D2325" s="104" t="s">
        <v>4739</v>
      </c>
      <c r="E2325" s="122">
        <v>43535</v>
      </c>
      <c r="F2325" t="s">
        <v>3812</v>
      </c>
      <c r="H2325" t="s">
        <v>7766</v>
      </c>
    </row>
    <row r="2326" spans="1:8">
      <c r="A2326" t="s">
        <v>5306</v>
      </c>
      <c r="B2326" t="s">
        <v>7969</v>
      </c>
      <c r="C2326" t="s">
        <v>4740</v>
      </c>
      <c r="D2326" s="104" t="s">
        <v>4741</v>
      </c>
      <c r="E2326" s="122">
        <v>43535</v>
      </c>
      <c r="F2326" t="s">
        <v>3812</v>
      </c>
      <c r="H2326" t="s">
        <v>7657</v>
      </c>
    </row>
    <row r="2327" spans="1:8">
      <c r="A2327" t="s">
        <v>5306</v>
      </c>
      <c r="B2327" t="s">
        <v>7970</v>
      </c>
      <c r="C2327" t="s">
        <v>4742</v>
      </c>
      <c r="D2327" s="104" t="s">
        <v>4743</v>
      </c>
      <c r="E2327" s="122">
        <v>43535</v>
      </c>
      <c r="F2327" t="s">
        <v>3812</v>
      </c>
      <c r="H2327" t="s">
        <v>7669</v>
      </c>
    </row>
    <row r="2328" spans="1:8">
      <c r="A2328" t="s">
        <v>5306</v>
      </c>
      <c r="B2328" t="s">
        <v>7971</v>
      </c>
      <c r="C2328" t="s">
        <v>4744</v>
      </c>
      <c r="D2328" s="104" t="s">
        <v>4745</v>
      </c>
      <c r="E2328" s="122">
        <v>43535</v>
      </c>
      <c r="F2328" t="s">
        <v>3812</v>
      </c>
      <c r="H2328" t="s">
        <v>7669</v>
      </c>
    </row>
    <row r="2329" spans="1:8">
      <c r="A2329" t="s">
        <v>5306</v>
      </c>
      <c r="B2329" t="s">
        <v>7348</v>
      </c>
      <c r="C2329" t="s">
        <v>4746</v>
      </c>
      <c r="D2329" s="104" t="s">
        <v>1009</v>
      </c>
      <c r="E2329" s="122">
        <v>43535</v>
      </c>
      <c r="F2329" t="s">
        <v>3812</v>
      </c>
      <c r="H2329" t="s">
        <v>7669</v>
      </c>
    </row>
    <row r="2330" spans="1:8">
      <c r="A2330" t="s">
        <v>7961</v>
      </c>
      <c r="B2330" t="s">
        <v>7972</v>
      </c>
      <c r="C2330" t="s">
        <v>4747</v>
      </c>
      <c r="D2330" s="104" t="s">
        <v>4748</v>
      </c>
      <c r="E2330" s="122">
        <v>43537</v>
      </c>
      <c r="F2330" t="s">
        <v>3812</v>
      </c>
      <c r="H2330" t="s">
        <v>7811</v>
      </c>
    </row>
    <row r="2331" spans="1:8">
      <c r="A2331" t="s">
        <v>7929</v>
      </c>
      <c r="B2331" t="s">
        <v>7973</v>
      </c>
      <c r="C2331" t="s">
        <v>4749</v>
      </c>
      <c r="D2331" s="104" t="s">
        <v>4750</v>
      </c>
      <c r="E2331" s="122">
        <v>43536</v>
      </c>
      <c r="F2331" t="s">
        <v>3812</v>
      </c>
      <c r="H2331" t="s">
        <v>7388</v>
      </c>
    </row>
    <row r="2332" spans="1:8">
      <c r="A2332" t="s">
        <v>5306</v>
      </c>
      <c r="B2332" t="s">
        <v>7228</v>
      </c>
      <c r="C2332" t="s">
        <v>4751</v>
      </c>
      <c r="D2332" s="104" t="s">
        <v>1039</v>
      </c>
      <c r="E2332" s="122">
        <v>43536</v>
      </c>
      <c r="F2332" t="s">
        <v>3812</v>
      </c>
      <c r="H2332" t="s">
        <v>7519</v>
      </c>
    </row>
    <row r="2333" spans="1:8">
      <c r="A2333" t="s">
        <v>5306</v>
      </c>
      <c r="B2333" t="s">
        <v>7015</v>
      </c>
      <c r="C2333" t="s">
        <v>4752</v>
      </c>
      <c r="D2333" s="104" t="s">
        <v>2892</v>
      </c>
      <c r="E2333" s="122">
        <v>43536</v>
      </c>
      <c r="F2333" t="s">
        <v>3812</v>
      </c>
      <c r="H2333" t="s">
        <v>7179</v>
      </c>
    </row>
    <row r="2334" spans="1:8">
      <c r="A2334" t="s">
        <v>7961</v>
      </c>
      <c r="B2334" t="s">
        <v>7974</v>
      </c>
      <c r="C2334" t="s">
        <v>4753</v>
      </c>
      <c r="D2334" s="104" t="s">
        <v>3582</v>
      </c>
      <c r="E2334" s="122">
        <v>43539</v>
      </c>
      <c r="F2334" t="s">
        <v>203</v>
      </c>
      <c r="H2334" t="s">
        <v>7975</v>
      </c>
    </row>
    <row r="2335" spans="1:8">
      <c r="A2335" t="s">
        <v>7958</v>
      </c>
      <c r="B2335" t="s">
        <v>7976</v>
      </c>
      <c r="C2335" t="s">
        <v>4754</v>
      </c>
      <c r="D2335" s="104" t="s">
        <v>4755</v>
      </c>
      <c r="E2335" s="122" t="s">
        <v>4756</v>
      </c>
      <c r="F2335" t="s">
        <v>107</v>
      </c>
      <c r="H2335" t="s">
        <v>6880</v>
      </c>
    </row>
    <row r="2336" spans="1:8">
      <c r="A2336" t="s">
        <v>6502</v>
      </c>
      <c r="B2336" t="s">
        <v>7977</v>
      </c>
      <c r="C2336" t="s">
        <v>4757</v>
      </c>
      <c r="D2336" s="104" t="s">
        <v>4758</v>
      </c>
      <c r="E2336" s="122">
        <v>43537</v>
      </c>
      <c r="F2336" t="s">
        <v>3812</v>
      </c>
      <c r="H2336" t="s">
        <v>5564</v>
      </c>
    </row>
    <row r="2337" spans="1:8">
      <c r="A2337" t="s">
        <v>5306</v>
      </c>
      <c r="B2337" t="s">
        <v>7978</v>
      </c>
      <c r="C2337" t="s">
        <v>4759</v>
      </c>
      <c r="D2337" s="104" t="s">
        <v>4760</v>
      </c>
      <c r="E2337" s="122">
        <v>43537</v>
      </c>
      <c r="F2337" t="s">
        <v>203</v>
      </c>
      <c r="H2337" t="s">
        <v>7979</v>
      </c>
    </row>
    <row r="2338" spans="1:8">
      <c r="A2338" t="s">
        <v>6502</v>
      </c>
      <c r="B2338" t="s">
        <v>7980</v>
      </c>
      <c r="C2338" t="s">
        <v>4761</v>
      </c>
      <c r="D2338" s="104" t="s">
        <v>4762</v>
      </c>
      <c r="E2338" s="122">
        <v>43542</v>
      </c>
      <c r="F2338" t="s">
        <v>107</v>
      </c>
      <c r="H2338" t="s">
        <v>7981</v>
      </c>
    </row>
    <row r="2339" spans="1:8">
      <c r="A2339" t="s">
        <v>6502</v>
      </c>
      <c r="B2339" t="s">
        <v>7982</v>
      </c>
      <c r="C2339" t="s">
        <v>4763</v>
      </c>
      <c r="D2339" s="104" t="s">
        <v>4764</v>
      </c>
      <c r="E2339" s="122">
        <v>43542</v>
      </c>
      <c r="F2339" t="s">
        <v>107</v>
      </c>
      <c r="H2339" t="s">
        <v>7983</v>
      </c>
    </row>
    <row r="2340" spans="1:8">
      <c r="A2340" t="s">
        <v>7961</v>
      </c>
      <c r="B2340" t="s">
        <v>7984</v>
      </c>
      <c r="C2340" t="s">
        <v>4765</v>
      </c>
      <c r="D2340" s="104" t="s">
        <v>4766</v>
      </c>
      <c r="E2340" s="122">
        <v>43542</v>
      </c>
      <c r="F2340" t="s">
        <v>203</v>
      </c>
      <c r="H2340" t="s">
        <v>6900</v>
      </c>
    </row>
    <row r="2341" spans="1:8">
      <c r="A2341" t="s">
        <v>7961</v>
      </c>
      <c r="B2341" t="s">
        <v>7985</v>
      </c>
      <c r="C2341" t="s">
        <v>4767</v>
      </c>
      <c r="D2341" s="104" t="s">
        <v>4768</v>
      </c>
      <c r="E2341" s="122">
        <v>43542</v>
      </c>
      <c r="F2341" t="s">
        <v>3812</v>
      </c>
      <c r="H2341" t="s">
        <v>6740</v>
      </c>
    </row>
    <row r="2342" spans="1:8">
      <c r="A2342" t="s">
        <v>5306</v>
      </c>
      <c r="B2342" t="s">
        <v>7986</v>
      </c>
      <c r="C2342" t="s">
        <v>4769</v>
      </c>
      <c r="D2342" s="104" t="s">
        <v>4770</v>
      </c>
      <c r="E2342" s="122">
        <v>43542</v>
      </c>
      <c r="F2342" t="s">
        <v>3812</v>
      </c>
      <c r="H2342" t="s">
        <v>7179</v>
      </c>
    </row>
    <row r="2343" spans="1:8">
      <c r="A2343" t="s">
        <v>5306</v>
      </c>
      <c r="B2343" t="s">
        <v>7848</v>
      </c>
      <c r="C2343" t="s">
        <v>4771</v>
      </c>
      <c r="D2343" s="104" t="s">
        <v>477</v>
      </c>
      <c r="E2343" s="122">
        <v>43542</v>
      </c>
      <c r="F2343" t="s">
        <v>3812</v>
      </c>
      <c r="H2343" t="s">
        <v>7987</v>
      </c>
    </row>
    <row r="2344" spans="1:8">
      <c r="A2344" t="s">
        <v>7961</v>
      </c>
      <c r="B2344" t="s">
        <v>7988</v>
      </c>
      <c r="C2344" t="s">
        <v>4772</v>
      </c>
      <c r="D2344" s="104" t="s">
        <v>4773</v>
      </c>
      <c r="E2344" s="122">
        <v>43542</v>
      </c>
      <c r="F2344" t="s">
        <v>107</v>
      </c>
      <c r="H2344" t="s">
        <v>5866</v>
      </c>
    </row>
    <row r="2345" spans="1:8">
      <c r="A2345" t="s">
        <v>5306</v>
      </c>
      <c r="B2345" t="s">
        <v>7989</v>
      </c>
      <c r="C2345" t="s">
        <v>4774</v>
      </c>
      <c r="D2345" s="104" t="s">
        <v>4659</v>
      </c>
      <c r="E2345" s="122">
        <v>43542</v>
      </c>
      <c r="F2345" t="s">
        <v>107</v>
      </c>
      <c r="H2345" t="s">
        <v>7744</v>
      </c>
    </row>
    <row r="2346" spans="1:8">
      <c r="A2346" t="s">
        <v>5306</v>
      </c>
      <c r="B2346" t="s">
        <v>7990</v>
      </c>
      <c r="C2346" t="s">
        <v>4775</v>
      </c>
      <c r="D2346" s="104" t="s">
        <v>4776</v>
      </c>
      <c r="E2346" s="122">
        <v>43542</v>
      </c>
      <c r="F2346" t="s">
        <v>107</v>
      </c>
      <c r="H2346" t="s">
        <v>7987</v>
      </c>
    </row>
    <row r="2347" spans="1:8">
      <c r="A2347" t="s">
        <v>5306</v>
      </c>
      <c r="B2347" t="s">
        <v>5430</v>
      </c>
      <c r="C2347" t="s">
        <v>4777</v>
      </c>
      <c r="D2347" s="104" t="s">
        <v>294</v>
      </c>
      <c r="E2347" s="122">
        <v>43542</v>
      </c>
      <c r="F2347" t="s">
        <v>3812</v>
      </c>
      <c r="H2347" t="s">
        <v>7987</v>
      </c>
    </row>
    <row r="2348" spans="1:8">
      <c r="A2348" t="s">
        <v>7961</v>
      </c>
      <c r="B2348" t="s">
        <v>7991</v>
      </c>
      <c r="C2348" t="s">
        <v>4778</v>
      </c>
      <c r="D2348" s="104" t="s">
        <v>4779</v>
      </c>
      <c r="E2348" s="122">
        <v>43544</v>
      </c>
      <c r="F2348" t="s">
        <v>3812</v>
      </c>
      <c r="H2348" t="s">
        <v>7731</v>
      </c>
    </row>
    <row r="2349" spans="1:8">
      <c r="A2349" t="s">
        <v>7961</v>
      </c>
      <c r="B2349" t="s">
        <v>7992</v>
      </c>
      <c r="C2349" t="s">
        <v>4780</v>
      </c>
      <c r="D2349" s="104" t="s">
        <v>4781</v>
      </c>
      <c r="E2349" s="122">
        <v>43545</v>
      </c>
      <c r="F2349" t="s">
        <v>3812</v>
      </c>
      <c r="H2349" t="s">
        <v>5810</v>
      </c>
    </row>
    <row r="2350" spans="1:8">
      <c r="A2350" t="s">
        <v>7961</v>
      </c>
      <c r="B2350" t="s">
        <v>7993</v>
      </c>
      <c r="C2350" t="s">
        <v>4782</v>
      </c>
      <c r="D2350" s="104" t="s">
        <v>882</v>
      </c>
      <c r="E2350" s="122">
        <v>43545</v>
      </c>
      <c r="F2350" t="s">
        <v>3812</v>
      </c>
      <c r="H2350" t="s">
        <v>5797</v>
      </c>
    </row>
    <row r="2351" spans="1:8">
      <c r="A2351" t="s">
        <v>7961</v>
      </c>
      <c r="B2351" t="s">
        <v>7994</v>
      </c>
      <c r="C2351" t="s">
        <v>4783</v>
      </c>
      <c r="D2351" s="104" t="s">
        <v>4784</v>
      </c>
      <c r="E2351" s="122">
        <v>43545</v>
      </c>
      <c r="F2351" t="s">
        <v>3812</v>
      </c>
      <c r="H2351" t="s">
        <v>7050</v>
      </c>
    </row>
    <row r="2352" spans="1:8">
      <c r="A2352" t="s">
        <v>7961</v>
      </c>
      <c r="B2352" t="s">
        <v>7995</v>
      </c>
      <c r="C2352" t="s">
        <v>4785</v>
      </c>
      <c r="D2352" s="104" t="s">
        <v>4786</v>
      </c>
      <c r="E2352" s="122">
        <v>43545</v>
      </c>
      <c r="F2352" t="s">
        <v>3812</v>
      </c>
      <c r="H2352" t="s">
        <v>7050</v>
      </c>
    </row>
    <row r="2353" spans="1:8">
      <c r="A2353" t="s">
        <v>7961</v>
      </c>
      <c r="B2353" t="s">
        <v>7996</v>
      </c>
      <c r="C2353" t="s">
        <v>4787</v>
      </c>
      <c r="D2353" s="104" t="s">
        <v>4788</v>
      </c>
      <c r="E2353" s="122">
        <v>43545</v>
      </c>
      <c r="F2353" t="s">
        <v>3812</v>
      </c>
      <c r="H2353" t="s">
        <v>7050</v>
      </c>
    </row>
    <row r="2354" spans="1:8">
      <c r="A2354" t="s">
        <v>5441</v>
      </c>
      <c r="B2354" t="s">
        <v>7997</v>
      </c>
      <c r="C2354" t="s">
        <v>4789</v>
      </c>
      <c r="D2354" s="104" t="s">
        <v>4790</v>
      </c>
      <c r="E2354" s="122">
        <v>43545</v>
      </c>
      <c r="F2354" t="s">
        <v>3812</v>
      </c>
      <c r="H2354" t="s">
        <v>7890</v>
      </c>
    </row>
    <row r="2355" spans="1:8">
      <c r="A2355" t="s">
        <v>5441</v>
      </c>
      <c r="B2355" t="s">
        <v>7998</v>
      </c>
      <c r="C2355" t="s">
        <v>4791</v>
      </c>
      <c r="D2355" s="104" t="s">
        <v>4792</v>
      </c>
      <c r="E2355" s="122">
        <v>43545</v>
      </c>
      <c r="F2355" t="s">
        <v>3812</v>
      </c>
      <c r="H2355" t="s">
        <v>7392</v>
      </c>
    </row>
    <row r="2356" spans="1:8">
      <c r="A2356" t="s">
        <v>5306</v>
      </c>
      <c r="B2356" t="s">
        <v>7999</v>
      </c>
      <c r="C2356" t="s">
        <v>4793</v>
      </c>
      <c r="D2356" s="104" t="s">
        <v>4794</v>
      </c>
      <c r="E2356" s="122">
        <v>43547</v>
      </c>
      <c r="F2356" t="s">
        <v>3812</v>
      </c>
      <c r="H2356" t="s">
        <v>7519</v>
      </c>
    </row>
    <row r="2357" spans="1:8">
      <c r="A2357" t="s">
        <v>7855</v>
      </c>
      <c r="B2357" t="s">
        <v>8000</v>
      </c>
      <c r="C2357" t="s">
        <v>4795</v>
      </c>
      <c r="D2357" s="104" t="s">
        <v>4796</v>
      </c>
      <c r="E2357" s="122">
        <v>43545</v>
      </c>
      <c r="F2357" t="s">
        <v>107</v>
      </c>
      <c r="H2357" t="s">
        <v>8001</v>
      </c>
    </row>
    <row r="2358" spans="1:8">
      <c r="A2358" t="s">
        <v>5441</v>
      </c>
      <c r="B2358" t="s">
        <v>8002</v>
      </c>
      <c r="C2358" t="s">
        <v>4797</v>
      </c>
      <c r="D2358" s="104" t="s">
        <v>4798</v>
      </c>
      <c r="E2358" s="122">
        <v>43545</v>
      </c>
      <c r="F2358" t="s">
        <v>107</v>
      </c>
      <c r="H2358" t="s">
        <v>8003</v>
      </c>
    </row>
    <row r="2359" spans="1:8">
      <c r="A2359" t="s">
        <v>5441</v>
      </c>
      <c r="B2359" t="s">
        <v>7299</v>
      </c>
      <c r="C2359" t="s">
        <v>4799</v>
      </c>
      <c r="D2359" s="104" t="s">
        <v>3437</v>
      </c>
      <c r="E2359" s="122">
        <v>43545</v>
      </c>
      <c r="F2359" t="s">
        <v>3812</v>
      </c>
      <c r="H2359" t="s">
        <v>6685</v>
      </c>
    </row>
    <row r="2360" spans="1:8">
      <c r="A2360" t="s">
        <v>5441</v>
      </c>
      <c r="B2360" t="s">
        <v>6984</v>
      </c>
      <c r="C2360" t="s">
        <v>4800</v>
      </c>
      <c r="D2360" s="104" t="s">
        <v>2839</v>
      </c>
      <c r="E2360" s="122">
        <v>43545</v>
      </c>
      <c r="F2360" t="s">
        <v>3812</v>
      </c>
      <c r="H2360" t="s">
        <v>6685</v>
      </c>
    </row>
    <row r="2361" spans="1:8">
      <c r="A2361" t="s">
        <v>7961</v>
      </c>
      <c r="B2361" t="s">
        <v>8004</v>
      </c>
      <c r="C2361" t="s">
        <v>4801</v>
      </c>
      <c r="D2361" s="104" t="s">
        <v>4802</v>
      </c>
      <c r="F2361" t="s">
        <v>107</v>
      </c>
      <c r="H2361" t="s">
        <v>5856</v>
      </c>
    </row>
    <row r="2362" spans="1:8">
      <c r="A2362" t="s">
        <v>8005</v>
      </c>
      <c r="B2362" t="s">
        <v>8006</v>
      </c>
      <c r="C2362" t="s">
        <v>4803</v>
      </c>
      <c r="D2362" s="104" t="s">
        <v>4804</v>
      </c>
      <c r="E2362" s="122">
        <v>43544</v>
      </c>
      <c r="F2362" t="s">
        <v>107</v>
      </c>
      <c r="H2362" t="s">
        <v>5711</v>
      </c>
    </row>
    <row r="2363" spans="1:8">
      <c r="A2363" t="s">
        <v>6930</v>
      </c>
      <c r="B2363" t="s">
        <v>8007</v>
      </c>
      <c r="C2363" t="s">
        <v>4805</v>
      </c>
      <c r="D2363" s="104" t="s">
        <v>3618</v>
      </c>
      <c r="E2363" s="122">
        <v>43545</v>
      </c>
      <c r="F2363" t="s">
        <v>3812</v>
      </c>
      <c r="H2363" t="s">
        <v>7084</v>
      </c>
    </row>
    <row r="2364" spans="1:8">
      <c r="A2364" t="s">
        <v>7961</v>
      </c>
      <c r="B2364" t="s">
        <v>8008</v>
      </c>
      <c r="C2364" t="s">
        <v>4806</v>
      </c>
      <c r="D2364" s="104" t="s">
        <v>4807</v>
      </c>
      <c r="E2364" s="122">
        <v>43556</v>
      </c>
      <c r="F2364" t="s">
        <v>107</v>
      </c>
      <c r="H2364" t="s">
        <v>8009</v>
      </c>
    </row>
    <row r="2365" spans="1:8">
      <c r="A2365" t="s">
        <v>7961</v>
      </c>
      <c r="B2365" t="s">
        <v>8010</v>
      </c>
      <c r="C2365" t="s">
        <v>4808</v>
      </c>
      <c r="D2365" s="104" t="s">
        <v>4809</v>
      </c>
      <c r="E2365" s="122">
        <v>43556</v>
      </c>
      <c r="F2365" t="s">
        <v>107</v>
      </c>
      <c r="H2365" t="s">
        <v>7050</v>
      </c>
    </row>
    <row r="2366" spans="1:8">
      <c r="A2366" t="s">
        <v>7961</v>
      </c>
      <c r="B2366" t="s">
        <v>8011</v>
      </c>
      <c r="C2366" t="s">
        <v>4810</v>
      </c>
      <c r="D2366" s="104" t="s">
        <v>4811</v>
      </c>
      <c r="E2366" s="122">
        <v>43556</v>
      </c>
      <c r="F2366" t="s">
        <v>107</v>
      </c>
      <c r="H2366" t="s">
        <v>7481</v>
      </c>
    </row>
    <row r="2367" spans="1:8">
      <c r="A2367" t="s">
        <v>7961</v>
      </c>
      <c r="B2367" t="s">
        <v>8012</v>
      </c>
      <c r="C2367" t="s">
        <v>4812</v>
      </c>
      <c r="D2367" s="104" t="s">
        <v>843</v>
      </c>
      <c r="E2367" s="122">
        <v>43556</v>
      </c>
      <c r="F2367" t="s">
        <v>3812</v>
      </c>
      <c r="H2367" t="s">
        <v>7050</v>
      </c>
    </row>
    <row r="2368" spans="1:8">
      <c r="A2368" t="s">
        <v>7855</v>
      </c>
      <c r="B2368" t="s">
        <v>8013</v>
      </c>
      <c r="C2368" t="s">
        <v>4813</v>
      </c>
      <c r="D2368" s="104" t="s">
        <v>4814</v>
      </c>
      <c r="E2368" s="122">
        <v>43556</v>
      </c>
      <c r="F2368" t="s">
        <v>3812</v>
      </c>
      <c r="H2368" t="s">
        <v>538</v>
      </c>
    </row>
    <row r="2369" spans="1:8">
      <c r="A2369" t="s">
        <v>7855</v>
      </c>
      <c r="B2369" t="s">
        <v>8014</v>
      </c>
      <c r="C2369" t="s">
        <v>4815</v>
      </c>
      <c r="D2369" s="104" t="s">
        <v>4816</v>
      </c>
      <c r="E2369" s="122">
        <v>43556</v>
      </c>
      <c r="F2369" t="s">
        <v>3812</v>
      </c>
      <c r="H2369" t="s">
        <v>6337</v>
      </c>
    </row>
    <row r="2370" spans="1:8">
      <c r="A2370" t="s">
        <v>7855</v>
      </c>
      <c r="B2370" t="s">
        <v>8015</v>
      </c>
      <c r="C2370" t="s">
        <v>4817</v>
      </c>
      <c r="D2370" s="104" t="s">
        <v>4818</v>
      </c>
      <c r="E2370" s="122">
        <v>43556</v>
      </c>
      <c r="F2370" t="s">
        <v>3812</v>
      </c>
      <c r="H2370" t="s">
        <v>7071</v>
      </c>
    </row>
    <row r="2371" spans="1:8">
      <c r="A2371" t="s">
        <v>7855</v>
      </c>
      <c r="B2371" t="s">
        <v>8016</v>
      </c>
      <c r="C2371" t="s">
        <v>4819</v>
      </c>
      <c r="D2371" s="104" t="s">
        <v>1306</v>
      </c>
      <c r="E2371" s="122">
        <v>43556</v>
      </c>
      <c r="F2371" t="s">
        <v>3812</v>
      </c>
      <c r="H2371" t="s">
        <v>6078</v>
      </c>
    </row>
    <row r="2372" spans="1:8">
      <c r="A2372" t="s">
        <v>7855</v>
      </c>
      <c r="B2372" t="s">
        <v>8017</v>
      </c>
      <c r="C2372" t="s">
        <v>4820</v>
      </c>
      <c r="D2372" s="104" t="s">
        <v>4821</v>
      </c>
      <c r="E2372" s="122">
        <v>43556</v>
      </c>
      <c r="F2372" t="s">
        <v>3812</v>
      </c>
      <c r="H2372" t="s">
        <v>7595</v>
      </c>
    </row>
    <row r="2373" spans="1:8">
      <c r="A2373" t="s">
        <v>7855</v>
      </c>
      <c r="B2373" t="s">
        <v>8018</v>
      </c>
      <c r="C2373" t="s">
        <v>4822</v>
      </c>
      <c r="D2373" s="104" t="s">
        <v>4823</v>
      </c>
      <c r="E2373" s="122">
        <v>43556</v>
      </c>
      <c r="F2373" t="s">
        <v>3812</v>
      </c>
      <c r="H2373" t="s">
        <v>6845</v>
      </c>
    </row>
    <row r="2374" spans="1:8">
      <c r="A2374" t="s">
        <v>8005</v>
      </c>
      <c r="B2374" t="s">
        <v>8019</v>
      </c>
      <c r="C2374" t="s">
        <v>4824</v>
      </c>
      <c r="D2374" s="104" t="s">
        <v>4825</v>
      </c>
      <c r="E2374" s="122">
        <v>43556</v>
      </c>
      <c r="F2374" t="s">
        <v>3812</v>
      </c>
      <c r="H2374" t="s">
        <v>5711</v>
      </c>
    </row>
    <row r="2375" spans="1:8">
      <c r="A2375" t="s">
        <v>8005</v>
      </c>
      <c r="B2375" t="s">
        <v>8020</v>
      </c>
      <c r="C2375" t="s">
        <v>4826</v>
      </c>
      <c r="D2375" s="104" t="s">
        <v>3600</v>
      </c>
      <c r="E2375" s="122">
        <v>43556</v>
      </c>
      <c r="F2375" t="s">
        <v>3812</v>
      </c>
      <c r="H2375" t="s">
        <v>5711</v>
      </c>
    </row>
    <row r="2376" spans="1:8">
      <c r="A2376" t="s">
        <v>8005</v>
      </c>
      <c r="B2376" t="s">
        <v>8021</v>
      </c>
      <c r="C2376" t="s">
        <v>4827</v>
      </c>
      <c r="D2376" s="104" t="s">
        <v>4828</v>
      </c>
      <c r="E2376" s="122">
        <v>43556</v>
      </c>
      <c r="F2376" t="s">
        <v>3812</v>
      </c>
      <c r="H2376" t="s">
        <v>5711</v>
      </c>
    </row>
    <row r="2377" spans="1:8">
      <c r="A2377" t="s">
        <v>8005</v>
      </c>
      <c r="B2377" t="s">
        <v>8022</v>
      </c>
      <c r="C2377" t="s">
        <v>4829</v>
      </c>
      <c r="D2377" s="104" t="s">
        <v>4830</v>
      </c>
      <c r="E2377" s="122">
        <v>43556</v>
      </c>
      <c r="F2377" t="s">
        <v>3812</v>
      </c>
      <c r="H2377" t="s">
        <v>5711</v>
      </c>
    </row>
    <row r="2378" spans="1:8">
      <c r="A2378" t="s">
        <v>8005</v>
      </c>
      <c r="B2378" t="s">
        <v>8023</v>
      </c>
      <c r="C2378" t="s">
        <v>4831</v>
      </c>
      <c r="D2378" s="104" t="s">
        <v>3742</v>
      </c>
      <c r="E2378" s="122">
        <v>43556</v>
      </c>
      <c r="F2378" t="s">
        <v>3812</v>
      </c>
      <c r="H2378" t="s">
        <v>5711</v>
      </c>
    </row>
    <row r="2379" spans="1:8">
      <c r="A2379" t="s">
        <v>8005</v>
      </c>
      <c r="B2379" t="s">
        <v>8024</v>
      </c>
      <c r="C2379" t="s">
        <v>4832</v>
      </c>
      <c r="D2379" s="104" t="s">
        <v>4296</v>
      </c>
      <c r="E2379" s="122">
        <v>43556</v>
      </c>
      <c r="F2379" t="s">
        <v>3812</v>
      </c>
      <c r="H2379" t="s">
        <v>5746</v>
      </c>
    </row>
    <row r="2380" spans="1:8">
      <c r="A2380" t="s">
        <v>8005</v>
      </c>
      <c r="B2380" t="s">
        <v>8025</v>
      </c>
      <c r="C2380" t="s">
        <v>4833</v>
      </c>
      <c r="D2380" s="104" t="s">
        <v>4834</v>
      </c>
      <c r="E2380" s="122">
        <v>43556</v>
      </c>
      <c r="F2380" t="s">
        <v>3812</v>
      </c>
      <c r="H2380" t="s">
        <v>5746</v>
      </c>
    </row>
    <row r="2381" spans="1:8">
      <c r="A2381" t="s">
        <v>7961</v>
      </c>
      <c r="B2381" t="s">
        <v>8026</v>
      </c>
      <c r="C2381" t="s">
        <v>4835</v>
      </c>
      <c r="D2381" s="104" t="s">
        <v>4836</v>
      </c>
      <c r="E2381" s="122">
        <v>43556</v>
      </c>
      <c r="F2381" t="s">
        <v>3812</v>
      </c>
      <c r="H2381" t="s">
        <v>8027</v>
      </c>
    </row>
    <row r="2382" spans="1:8">
      <c r="A2382" t="s">
        <v>7961</v>
      </c>
      <c r="B2382" t="s">
        <v>8028</v>
      </c>
      <c r="C2382" t="s">
        <v>4837</v>
      </c>
      <c r="D2382" s="104" t="s">
        <v>4838</v>
      </c>
      <c r="E2382" s="122">
        <v>43556</v>
      </c>
      <c r="F2382" t="s">
        <v>3812</v>
      </c>
      <c r="H2382" t="s">
        <v>5915</v>
      </c>
    </row>
    <row r="2383" spans="1:8">
      <c r="A2383" t="s">
        <v>8005</v>
      </c>
      <c r="B2383" t="s">
        <v>8029</v>
      </c>
      <c r="C2383" t="s">
        <v>4839</v>
      </c>
      <c r="D2383" s="104" t="s">
        <v>4840</v>
      </c>
      <c r="E2383" s="122">
        <v>43556</v>
      </c>
      <c r="F2383" t="s">
        <v>3812</v>
      </c>
      <c r="H2383" t="s">
        <v>6977</v>
      </c>
    </row>
    <row r="2384" spans="1:8">
      <c r="A2384" t="s">
        <v>8005</v>
      </c>
      <c r="B2384" t="s">
        <v>8030</v>
      </c>
      <c r="C2384" t="s">
        <v>4841</v>
      </c>
      <c r="D2384" s="104" t="s">
        <v>2491</v>
      </c>
      <c r="E2384" s="122">
        <v>43556</v>
      </c>
      <c r="F2384" t="s">
        <v>3812</v>
      </c>
      <c r="H2384" t="s">
        <v>8031</v>
      </c>
    </row>
    <row r="2385" spans="1:8">
      <c r="A2385" t="s">
        <v>7961</v>
      </c>
      <c r="B2385" t="s">
        <v>8032</v>
      </c>
      <c r="C2385" t="s">
        <v>4842</v>
      </c>
      <c r="D2385" s="104" t="s">
        <v>4843</v>
      </c>
      <c r="E2385" s="122">
        <v>43556</v>
      </c>
      <c r="F2385" t="s">
        <v>3812</v>
      </c>
      <c r="H2385" t="s">
        <v>7731</v>
      </c>
    </row>
    <row r="2386" spans="1:8">
      <c r="A2386" t="s">
        <v>8005</v>
      </c>
      <c r="B2386" t="s">
        <v>8033</v>
      </c>
      <c r="C2386" t="s">
        <v>4844</v>
      </c>
      <c r="D2386" s="104" t="s">
        <v>4845</v>
      </c>
      <c r="E2386" s="122">
        <v>43556</v>
      </c>
      <c r="F2386" t="s">
        <v>3812</v>
      </c>
      <c r="H2386" t="s">
        <v>7811</v>
      </c>
    </row>
    <row r="2387" spans="1:8">
      <c r="A2387" t="s">
        <v>7961</v>
      </c>
      <c r="B2387" t="s">
        <v>8034</v>
      </c>
      <c r="C2387" t="s">
        <v>4846</v>
      </c>
      <c r="D2387" s="104" t="s">
        <v>4847</v>
      </c>
      <c r="E2387" s="122">
        <v>43556</v>
      </c>
      <c r="F2387" t="s">
        <v>3812</v>
      </c>
      <c r="H2387" t="s">
        <v>8035</v>
      </c>
    </row>
    <row r="2388" spans="1:8">
      <c r="A2388" t="s">
        <v>5441</v>
      </c>
      <c r="B2388" t="s">
        <v>8036</v>
      </c>
      <c r="C2388" t="s">
        <v>4848</v>
      </c>
      <c r="D2388" s="104" t="s">
        <v>4849</v>
      </c>
      <c r="E2388" s="122">
        <v>43556</v>
      </c>
      <c r="F2388" t="s">
        <v>3812</v>
      </c>
      <c r="H2388" t="s">
        <v>7865</v>
      </c>
    </row>
    <row r="2389" spans="1:8">
      <c r="A2389" t="s">
        <v>5441</v>
      </c>
      <c r="B2389" t="s">
        <v>8037</v>
      </c>
      <c r="C2389" t="s">
        <v>4850</v>
      </c>
      <c r="D2389" s="104" t="s">
        <v>4851</v>
      </c>
      <c r="E2389" s="122">
        <v>43556</v>
      </c>
      <c r="F2389" t="s">
        <v>3812</v>
      </c>
      <c r="H2389" t="s">
        <v>7865</v>
      </c>
    </row>
    <row r="2390" spans="1:8">
      <c r="A2390" t="s">
        <v>5441</v>
      </c>
      <c r="B2390" t="s">
        <v>8038</v>
      </c>
      <c r="C2390" t="s">
        <v>4852</v>
      </c>
      <c r="D2390" s="104" t="s">
        <v>4853</v>
      </c>
      <c r="E2390" s="122">
        <v>43556</v>
      </c>
      <c r="F2390" t="s">
        <v>3812</v>
      </c>
      <c r="H2390" t="s">
        <v>6685</v>
      </c>
    </row>
    <row r="2391" spans="1:8">
      <c r="A2391" t="s">
        <v>5441</v>
      </c>
      <c r="B2391" t="s">
        <v>8039</v>
      </c>
      <c r="C2391" t="s">
        <v>4854</v>
      </c>
      <c r="D2391" s="104" t="s">
        <v>3775</v>
      </c>
      <c r="E2391" s="122">
        <v>43556</v>
      </c>
      <c r="F2391" t="s">
        <v>3812</v>
      </c>
      <c r="H2391" t="s">
        <v>7890</v>
      </c>
    </row>
    <row r="2392" spans="1:8">
      <c r="A2392" t="s">
        <v>5441</v>
      </c>
      <c r="B2392" t="s">
        <v>6934</v>
      </c>
      <c r="C2392" t="s">
        <v>4855</v>
      </c>
      <c r="D2392" s="104" t="s">
        <v>2749</v>
      </c>
      <c r="E2392" s="122">
        <v>43556</v>
      </c>
      <c r="F2392" t="s">
        <v>3812</v>
      </c>
      <c r="H2392" t="s">
        <v>8040</v>
      </c>
    </row>
    <row r="2393" spans="1:8">
      <c r="A2393" t="s">
        <v>6930</v>
      </c>
      <c r="B2393" t="s">
        <v>8041</v>
      </c>
      <c r="C2393" t="s">
        <v>4856</v>
      </c>
      <c r="D2393" s="104" t="s">
        <v>4857</v>
      </c>
      <c r="E2393" s="122">
        <v>43556</v>
      </c>
      <c r="F2393" t="s">
        <v>3812</v>
      </c>
      <c r="H2393" t="s">
        <v>7392</v>
      </c>
    </row>
    <row r="2394" spans="1:8">
      <c r="A2394" t="s">
        <v>6930</v>
      </c>
      <c r="B2394" t="s">
        <v>8042</v>
      </c>
      <c r="C2394" t="s">
        <v>4858</v>
      </c>
      <c r="D2394" s="104" t="s">
        <v>4859</v>
      </c>
      <c r="E2394" s="122">
        <v>43556</v>
      </c>
      <c r="F2394" t="s">
        <v>3812</v>
      </c>
      <c r="H2394" t="s">
        <v>8043</v>
      </c>
    </row>
    <row r="2395" spans="1:8">
      <c r="A2395" t="s">
        <v>5441</v>
      </c>
      <c r="B2395" t="s">
        <v>8044</v>
      </c>
      <c r="C2395" t="s">
        <v>4860</v>
      </c>
      <c r="D2395" s="104" t="s">
        <v>4861</v>
      </c>
      <c r="E2395" s="122">
        <v>43556</v>
      </c>
      <c r="F2395" t="s">
        <v>3812</v>
      </c>
      <c r="H2395" t="s">
        <v>7388</v>
      </c>
    </row>
    <row r="2396" spans="1:8">
      <c r="A2396" t="s">
        <v>5759</v>
      </c>
      <c r="B2396" t="s">
        <v>8045</v>
      </c>
      <c r="C2396" t="s">
        <v>4862</v>
      </c>
      <c r="D2396" s="104" t="s">
        <v>4863</v>
      </c>
      <c r="E2396" s="122">
        <v>43556</v>
      </c>
      <c r="F2396" t="s">
        <v>3812</v>
      </c>
      <c r="H2396" t="s">
        <v>7819</v>
      </c>
    </row>
    <row r="2397" spans="1:8">
      <c r="A2397" t="s">
        <v>5306</v>
      </c>
      <c r="B2397" t="s">
        <v>8046</v>
      </c>
      <c r="C2397" t="s">
        <v>4864</v>
      </c>
      <c r="D2397" s="104" t="s">
        <v>4865</v>
      </c>
      <c r="E2397" s="122">
        <v>43556</v>
      </c>
      <c r="F2397" t="s">
        <v>3812</v>
      </c>
      <c r="H2397" t="s">
        <v>7164</v>
      </c>
    </row>
    <row r="2398" spans="1:8">
      <c r="A2398" t="s">
        <v>5306</v>
      </c>
      <c r="B2398" t="s">
        <v>6718</v>
      </c>
      <c r="C2398" t="s">
        <v>4866</v>
      </c>
      <c r="D2398" s="104" t="s">
        <v>2382</v>
      </c>
      <c r="E2398" s="122">
        <v>43556</v>
      </c>
      <c r="F2398" t="s">
        <v>3812</v>
      </c>
      <c r="H2398" t="s">
        <v>7179</v>
      </c>
    </row>
    <row r="2399" spans="1:8">
      <c r="A2399" t="s">
        <v>7855</v>
      </c>
      <c r="B2399" t="s">
        <v>8047</v>
      </c>
      <c r="C2399" t="s">
        <v>4867</v>
      </c>
      <c r="D2399" s="104" t="s">
        <v>1145</v>
      </c>
      <c r="E2399" s="122">
        <v>43556</v>
      </c>
      <c r="F2399" t="s">
        <v>3812</v>
      </c>
      <c r="H2399" t="s">
        <v>7378</v>
      </c>
    </row>
    <row r="2400" spans="1:8">
      <c r="A2400" t="s">
        <v>7855</v>
      </c>
      <c r="B2400" t="s">
        <v>8048</v>
      </c>
      <c r="C2400" t="s">
        <v>4868</v>
      </c>
      <c r="D2400" s="104" t="s">
        <v>4869</v>
      </c>
      <c r="E2400" s="122">
        <v>43556</v>
      </c>
      <c r="F2400" t="s">
        <v>3812</v>
      </c>
      <c r="H2400" t="s">
        <v>7378</v>
      </c>
    </row>
    <row r="2401" spans="1:8">
      <c r="A2401" t="s">
        <v>7855</v>
      </c>
      <c r="B2401" t="s">
        <v>8049</v>
      </c>
      <c r="C2401" t="s">
        <v>4870</v>
      </c>
      <c r="D2401" s="104" t="s">
        <v>3520</v>
      </c>
      <c r="E2401" s="122">
        <v>43556</v>
      </c>
      <c r="F2401" t="s">
        <v>3812</v>
      </c>
      <c r="H2401" t="s">
        <v>7343</v>
      </c>
    </row>
    <row r="2402" spans="1:8">
      <c r="A2402" t="s">
        <v>5759</v>
      </c>
      <c r="B2402" t="s">
        <v>8050</v>
      </c>
      <c r="C2402" t="s">
        <v>4871</v>
      </c>
      <c r="D2402" s="104" t="s">
        <v>4872</v>
      </c>
      <c r="E2402" s="122">
        <v>43556</v>
      </c>
      <c r="F2402" t="s">
        <v>3083</v>
      </c>
      <c r="H2402" t="s">
        <v>8051</v>
      </c>
    </row>
    <row r="2403" spans="1:8">
      <c r="A2403" t="s">
        <v>7855</v>
      </c>
      <c r="B2403" t="s">
        <v>8052</v>
      </c>
      <c r="C2403" t="s">
        <v>4873</v>
      </c>
      <c r="D2403" s="104" t="s">
        <v>4874</v>
      </c>
      <c r="E2403" s="122">
        <v>43556</v>
      </c>
      <c r="F2403" t="s">
        <v>3812</v>
      </c>
      <c r="H2403" t="s">
        <v>8053</v>
      </c>
    </row>
    <row r="2404" spans="1:8">
      <c r="A2404" t="s">
        <v>5759</v>
      </c>
      <c r="B2404" t="s">
        <v>8054</v>
      </c>
      <c r="C2404" t="s">
        <v>4875</v>
      </c>
      <c r="D2404" s="104" t="s">
        <v>4876</v>
      </c>
      <c r="E2404" s="122">
        <v>43558</v>
      </c>
      <c r="F2404" t="s">
        <v>3812</v>
      </c>
      <c r="H2404" t="s">
        <v>8055</v>
      </c>
    </row>
    <row r="2405" spans="1:8">
      <c r="A2405" t="s">
        <v>5759</v>
      </c>
      <c r="B2405" t="s">
        <v>8056</v>
      </c>
      <c r="C2405" t="s">
        <v>4877</v>
      </c>
      <c r="D2405" s="104" t="s">
        <v>4878</v>
      </c>
      <c r="E2405" s="122">
        <v>43559</v>
      </c>
      <c r="F2405" t="s">
        <v>3812</v>
      </c>
      <c r="H2405" t="s">
        <v>5856</v>
      </c>
    </row>
    <row r="2406" spans="1:8">
      <c r="A2406" t="s">
        <v>5306</v>
      </c>
      <c r="B2406" t="s">
        <v>7835</v>
      </c>
      <c r="C2406" t="s">
        <v>4879</v>
      </c>
      <c r="D2406" s="104" t="s">
        <v>1462</v>
      </c>
      <c r="E2406" s="122">
        <v>43556</v>
      </c>
      <c r="F2406" t="s">
        <v>3812</v>
      </c>
      <c r="H2406" t="s">
        <v>7164</v>
      </c>
    </row>
    <row r="2407" spans="1:8">
      <c r="A2407" t="s">
        <v>5306</v>
      </c>
      <c r="B2407" t="s">
        <v>8057</v>
      </c>
      <c r="C2407" t="s">
        <v>4880</v>
      </c>
      <c r="D2407" s="104" t="s">
        <v>4881</v>
      </c>
      <c r="E2407" s="122">
        <v>43556</v>
      </c>
      <c r="F2407" t="s">
        <v>3812</v>
      </c>
      <c r="H2407" t="s">
        <v>7164</v>
      </c>
    </row>
    <row r="2408" spans="1:8">
      <c r="A2408" t="s">
        <v>5306</v>
      </c>
      <c r="B2408" t="s">
        <v>6773</v>
      </c>
      <c r="C2408" t="s">
        <v>4882</v>
      </c>
      <c r="D2408" s="104" t="s">
        <v>2477</v>
      </c>
      <c r="E2408" s="122">
        <v>43556</v>
      </c>
      <c r="F2408" t="s">
        <v>3812</v>
      </c>
      <c r="H2408" t="s">
        <v>7164</v>
      </c>
    </row>
    <row r="2409" spans="1:8">
      <c r="A2409" t="s">
        <v>5306</v>
      </c>
      <c r="B2409" t="s">
        <v>8058</v>
      </c>
      <c r="C2409" t="s">
        <v>4883</v>
      </c>
      <c r="D2409" s="104" t="s">
        <v>4884</v>
      </c>
      <c r="E2409" s="122">
        <v>43556</v>
      </c>
      <c r="F2409" t="s">
        <v>3234</v>
      </c>
      <c r="H2409" t="s">
        <v>8059</v>
      </c>
    </row>
    <row r="2410" spans="1:8">
      <c r="A2410" t="s">
        <v>5306</v>
      </c>
      <c r="B2410" t="s">
        <v>8060</v>
      </c>
      <c r="C2410" t="s">
        <v>4885</v>
      </c>
      <c r="D2410" s="104" t="s">
        <v>4886</v>
      </c>
      <c r="E2410" s="122">
        <v>43556</v>
      </c>
      <c r="F2410" t="s">
        <v>3812</v>
      </c>
      <c r="H2410" t="s">
        <v>7179</v>
      </c>
    </row>
    <row r="2411" spans="1:8">
      <c r="A2411" t="s">
        <v>5306</v>
      </c>
      <c r="B2411" t="s">
        <v>8061</v>
      </c>
      <c r="C2411" t="s">
        <v>4887</v>
      </c>
      <c r="D2411" s="104" t="s">
        <v>4888</v>
      </c>
      <c r="E2411" s="122">
        <v>43556</v>
      </c>
      <c r="F2411" t="s">
        <v>107</v>
      </c>
      <c r="H2411" t="s">
        <v>7744</v>
      </c>
    </row>
    <row r="2412" spans="1:8">
      <c r="A2412" t="s">
        <v>5306</v>
      </c>
      <c r="B2412" t="s">
        <v>7009</v>
      </c>
      <c r="C2412" t="s">
        <v>4889</v>
      </c>
      <c r="D2412" s="104" t="s">
        <v>2882</v>
      </c>
      <c r="E2412" s="122">
        <v>43556</v>
      </c>
      <c r="F2412" t="s">
        <v>3812</v>
      </c>
      <c r="H2412" t="s">
        <v>7728</v>
      </c>
    </row>
    <row r="2413" spans="1:8">
      <c r="A2413" t="s">
        <v>5306</v>
      </c>
      <c r="B2413" t="s">
        <v>7709</v>
      </c>
      <c r="C2413" t="s">
        <v>4890</v>
      </c>
      <c r="D2413" s="104" t="s">
        <v>4274</v>
      </c>
      <c r="E2413" s="122">
        <v>43556</v>
      </c>
      <c r="F2413" t="s">
        <v>3812</v>
      </c>
      <c r="H2413" t="s">
        <v>7519</v>
      </c>
    </row>
    <row r="2414" spans="1:8">
      <c r="A2414" t="s">
        <v>5306</v>
      </c>
      <c r="B2414" t="s">
        <v>8062</v>
      </c>
      <c r="C2414" t="s">
        <v>4891</v>
      </c>
      <c r="D2414" s="104" t="s">
        <v>4892</v>
      </c>
      <c r="E2414" s="122">
        <v>43556</v>
      </c>
      <c r="F2414" t="s">
        <v>3234</v>
      </c>
    </row>
    <row r="2415" spans="1:8">
      <c r="A2415" t="s">
        <v>58</v>
      </c>
      <c r="B2415" t="s">
        <v>8063</v>
      </c>
      <c r="C2415" t="s">
        <v>79</v>
      </c>
      <c r="D2415" s="104" t="s">
        <v>69</v>
      </c>
      <c r="E2415" s="122">
        <v>43556</v>
      </c>
      <c r="F2415" t="s">
        <v>15</v>
      </c>
      <c r="H2415" t="s">
        <v>5299</v>
      </c>
    </row>
    <row r="2416" spans="1:8">
      <c r="A2416" t="s">
        <v>7855</v>
      </c>
      <c r="B2416" t="s">
        <v>8064</v>
      </c>
      <c r="C2416" t="s">
        <v>4893</v>
      </c>
      <c r="D2416" s="104" t="s">
        <v>4894</v>
      </c>
      <c r="E2416" s="122">
        <v>43560</v>
      </c>
      <c r="F2416" t="s">
        <v>3812</v>
      </c>
      <c r="H2416" t="s">
        <v>6046</v>
      </c>
    </row>
    <row r="2417" spans="1:8">
      <c r="A2417" t="s">
        <v>7855</v>
      </c>
      <c r="B2417" t="s">
        <v>8065</v>
      </c>
      <c r="C2417" t="s">
        <v>4895</v>
      </c>
      <c r="D2417" s="104" t="s">
        <v>3365</v>
      </c>
      <c r="E2417" s="122">
        <v>43560</v>
      </c>
      <c r="F2417" t="s">
        <v>3812</v>
      </c>
      <c r="H2417" t="s">
        <v>8066</v>
      </c>
    </row>
    <row r="2418" spans="1:8">
      <c r="A2418" t="s">
        <v>7855</v>
      </c>
      <c r="B2418" t="s">
        <v>8067</v>
      </c>
      <c r="C2418" t="s">
        <v>4896</v>
      </c>
      <c r="D2418" s="104" t="s">
        <v>4897</v>
      </c>
      <c r="E2418" s="122">
        <v>43560</v>
      </c>
      <c r="F2418" t="s">
        <v>107</v>
      </c>
      <c r="H2418" t="s">
        <v>8068</v>
      </c>
    </row>
    <row r="2419" spans="1:8">
      <c r="A2419" t="s">
        <v>5306</v>
      </c>
      <c r="B2419" t="s">
        <v>8069</v>
      </c>
      <c r="C2419" t="s">
        <v>4898</v>
      </c>
      <c r="D2419" s="104" t="s">
        <v>4899</v>
      </c>
      <c r="E2419" s="122">
        <v>43560</v>
      </c>
      <c r="F2419" t="s">
        <v>3812</v>
      </c>
      <c r="H2419" t="s">
        <v>8070</v>
      </c>
    </row>
    <row r="2420" spans="1:8">
      <c r="A2420" t="s">
        <v>58</v>
      </c>
      <c r="B2420" t="s">
        <v>8071</v>
      </c>
      <c r="C2420" t="s">
        <v>4900</v>
      </c>
      <c r="D2420" s="104" t="s">
        <v>2132</v>
      </c>
      <c r="E2420" s="122">
        <v>43560</v>
      </c>
      <c r="F2420" t="s">
        <v>4901</v>
      </c>
      <c r="H2420" t="s">
        <v>6362</v>
      </c>
    </row>
    <row r="2421" spans="1:8">
      <c r="A2421" t="s">
        <v>5306</v>
      </c>
      <c r="B2421" t="s">
        <v>8072</v>
      </c>
      <c r="C2421" t="s">
        <v>4902</v>
      </c>
      <c r="D2421" s="104" t="s">
        <v>4903</v>
      </c>
      <c r="E2421" s="122">
        <v>43564</v>
      </c>
      <c r="F2421" t="s">
        <v>3812</v>
      </c>
    </row>
    <row r="2422" spans="1:8">
      <c r="A2422" t="s">
        <v>5306</v>
      </c>
      <c r="B2422" t="s">
        <v>8073</v>
      </c>
      <c r="C2422" t="s">
        <v>4904</v>
      </c>
      <c r="D2422" s="104" t="s">
        <v>4905</v>
      </c>
      <c r="E2422" s="122">
        <v>43564</v>
      </c>
      <c r="F2422" t="s">
        <v>3812</v>
      </c>
    </row>
    <row r="2423" spans="1:8">
      <c r="A2423" t="s">
        <v>7855</v>
      </c>
      <c r="B2423" t="s">
        <v>8074</v>
      </c>
      <c r="C2423" t="s">
        <v>4906</v>
      </c>
      <c r="D2423" s="104" t="s">
        <v>4907</v>
      </c>
      <c r="E2423" s="122">
        <v>43564</v>
      </c>
      <c r="F2423" t="s">
        <v>3812</v>
      </c>
      <c r="H2423" t="s">
        <v>538</v>
      </c>
    </row>
    <row r="2424" spans="1:8">
      <c r="A2424" t="s">
        <v>5306</v>
      </c>
      <c r="B2424" t="s">
        <v>8075</v>
      </c>
      <c r="C2424" t="s">
        <v>4908</v>
      </c>
      <c r="D2424" s="104" t="s">
        <v>4909</v>
      </c>
      <c r="E2424" s="122">
        <v>43564</v>
      </c>
      <c r="F2424" t="s">
        <v>3812</v>
      </c>
      <c r="H2424" t="s">
        <v>7657</v>
      </c>
    </row>
    <row r="2425" spans="1:8">
      <c r="A2425" t="s">
        <v>5306</v>
      </c>
      <c r="B2425" t="s">
        <v>8076</v>
      </c>
      <c r="C2425" t="s">
        <v>4910</v>
      </c>
      <c r="D2425" s="104" t="s">
        <v>4911</v>
      </c>
      <c r="E2425" s="122">
        <v>43564</v>
      </c>
      <c r="F2425" t="s">
        <v>3812</v>
      </c>
      <c r="H2425" t="s">
        <v>7657</v>
      </c>
    </row>
    <row r="2426" spans="1:8">
      <c r="A2426" t="s">
        <v>5306</v>
      </c>
      <c r="B2426" t="s">
        <v>8077</v>
      </c>
      <c r="C2426" t="s">
        <v>4912</v>
      </c>
      <c r="D2426" s="104" t="s">
        <v>4913</v>
      </c>
      <c r="E2426" s="122">
        <v>43564</v>
      </c>
      <c r="F2426" t="s">
        <v>3812</v>
      </c>
      <c r="H2426" t="s">
        <v>7657</v>
      </c>
    </row>
    <row r="2427" spans="1:8">
      <c r="A2427" t="s">
        <v>7855</v>
      </c>
      <c r="B2427" t="s">
        <v>8078</v>
      </c>
      <c r="C2427" t="s">
        <v>4914</v>
      </c>
      <c r="D2427" s="104" t="s">
        <v>4915</v>
      </c>
      <c r="E2427" s="122">
        <v>43566</v>
      </c>
      <c r="F2427" t="s">
        <v>203</v>
      </c>
    </row>
    <row r="2428" spans="1:8">
      <c r="A2428" t="s">
        <v>7855</v>
      </c>
      <c r="B2428" t="s">
        <v>8079</v>
      </c>
      <c r="C2428" t="s">
        <v>4916</v>
      </c>
      <c r="D2428" s="104" t="s">
        <v>4917</v>
      </c>
      <c r="E2428" s="122">
        <v>43566</v>
      </c>
      <c r="F2428" t="s">
        <v>107</v>
      </c>
      <c r="H2428" t="s">
        <v>6504</v>
      </c>
    </row>
    <row r="2429" spans="1:8">
      <c r="A2429" t="s">
        <v>5441</v>
      </c>
      <c r="B2429" t="s">
        <v>8080</v>
      </c>
      <c r="C2429" t="s">
        <v>4918</v>
      </c>
      <c r="D2429" s="104" t="s">
        <v>4919</v>
      </c>
      <c r="E2429" s="122">
        <v>43565</v>
      </c>
      <c r="F2429" t="s">
        <v>3812</v>
      </c>
      <c r="H2429" t="s">
        <v>6893</v>
      </c>
    </row>
    <row r="2430" spans="1:8">
      <c r="A2430" t="s">
        <v>5306</v>
      </c>
      <c r="B2430" t="s">
        <v>8081</v>
      </c>
      <c r="C2430" t="s">
        <v>4920</v>
      </c>
      <c r="D2430" s="104" t="s">
        <v>4921</v>
      </c>
      <c r="E2430" s="122">
        <v>43566</v>
      </c>
      <c r="F2430" t="s">
        <v>107</v>
      </c>
      <c r="H2430" t="s">
        <v>7657</v>
      </c>
    </row>
    <row r="2431" spans="1:8">
      <c r="A2431" t="s">
        <v>58</v>
      </c>
      <c r="B2431" t="s">
        <v>8082</v>
      </c>
      <c r="C2431" t="s">
        <v>4922</v>
      </c>
      <c r="D2431" s="104" t="s">
        <v>4923</v>
      </c>
      <c r="E2431" s="122">
        <v>43540</v>
      </c>
      <c r="F2431" t="s">
        <v>15</v>
      </c>
      <c r="H2431" t="s">
        <v>8083</v>
      </c>
    </row>
    <row r="2432" spans="1:8">
      <c r="A2432" t="s">
        <v>5306</v>
      </c>
      <c r="B2432" t="s">
        <v>8084</v>
      </c>
      <c r="C2432" t="s">
        <v>4924</v>
      </c>
      <c r="D2432" s="104" t="s">
        <v>351</v>
      </c>
      <c r="E2432" s="122">
        <v>43540</v>
      </c>
      <c r="F2432" t="s">
        <v>3812</v>
      </c>
      <c r="H2432" t="s">
        <v>7657</v>
      </c>
    </row>
    <row r="2433" spans="1:8">
      <c r="A2433" t="s">
        <v>5306</v>
      </c>
      <c r="B2433" t="s">
        <v>7886</v>
      </c>
      <c r="C2433" t="s">
        <v>4925</v>
      </c>
      <c r="D2433" s="104" t="s">
        <v>4591</v>
      </c>
      <c r="E2433" s="122">
        <v>43568</v>
      </c>
      <c r="F2433" t="s">
        <v>3812</v>
      </c>
      <c r="H2433" t="s">
        <v>7657</v>
      </c>
    </row>
    <row r="2434" spans="1:8">
      <c r="A2434" t="s">
        <v>5306</v>
      </c>
      <c r="B2434" t="s">
        <v>8085</v>
      </c>
      <c r="C2434" t="s">
        <v>4926</v>
      </c>
      <c r="D2434" s="104" t="s">
        <v>4927</v>
      </c>
      <c r="E2434" s="122">
        <v>43571</v>
      </c>
      <c r="F2434" t="s">
        <v>3812</v>
      </c>
      <c r="H2434" t="s">
        <v>7657</v>
      </c>
    </row>
    <row r="2435" spans="1:8">
      <c r="A2435" t="s">
        <v>5306</v>
      </c>
      <c r="B2435" t="s">
        <v>8086</v>
      </c>
      <c r="C2435" t="s">
        <v>4928</v>
      </c>
      <c r="D2435" s="104" t="s">
        <v>4929</v>
      </c>
      <c r="E2435" s="122">
        <v>43572</v>
      </c>
      <c r="F2435" t="s">
        <v>3812</v>
      </c>
      <c r="H2435" t="s">
        <v>7657</v>
      </c>
    </row>
    <row r="2436" spans="1:8">
      <c r="A2436" t="s">
        <v>5306</v>
      </c>
      <c r="B2436" t="s">
        <v>6465</v>
      </c>
      <c r="C2436" t="s">
        <v>4930</v>
      </c>
      <c r="D2436" s="104" t="s">
        <v>1925</v>
      </c>
      <c r="E2436" s="122">
        <v>43566</v>
      </c>
      <c r="F2436" t="s">
        <v>107</v>
      </c>
      <c r="H2436" t="s">
        <v>7519</v>
      </c>
    </row>
    <row r="2437" spans="1:8">
      <c r="A2437" t="s">
        <v>5306</v>
      </c>
      <c r="B2437" t="s">
        <v>7880</v>
      </c>
      <c r="C2437" t="s">
        <v>4931</v>
      </c>
      <c r="D2437" s="104" t="s">
        <v>4579</v>
      </c>
      <c r="E2437" s="122">
        <v>43556</v>
      </c>
      <c r="F2437" t="s">
        <v>3812</v>
      </c>
      <c r="H2437" t="s">
        <v>7669</v>
      </c>
    </row>
    <row r="2438" spans="1:8">
      <c r="A2438" t="s">
        <v>5441</v>
      </c>
      <c r="B2438" t="s">
        <v>8087</v>
      </c>
      <c r="C2438" t="s">
        <v>4932</v>
      </c>
      <c r="D2438" s="104" t="s">
        <v>4933</v>
      </c>
      <c r="E2438" s="122">
        <v>43568</v>
      </c>
      <c r="F2438" t="s">
        <v>107</v>
      </c>
      <c r="H2438" t="s">
        <v>8088</v>
      </c>
    </row>
    <row r="2439" spans="1:8">
      <c r="A2439" t="s">
        <v>6880</v>
      </c>
      <c r="B2439" t="s">
        <v>8089</v>
      </c>
      <c r="C2439" t="s">
        <v>4934</v>
      </c>
      <c r="D2439" s="104" t="s">
        <v>4935</v>
      </c>
      <c r="E2439" s="122">
        <v>43577</v>
      </c>
      <c r="F2439" t="s">
        <v>3812</v>
      </c>
      <c r="H2439" t="s">
        <v>5698</v>
      </c>
    </row>
    <row r="2440" spans="1:8">
      <c r="A2440" t="s">
        <v>7929</v>
      </c>
      <c r="B2440" t="s">
        <v>8090</v>
      </c>
      <c r="C2440" t="s">
        <v>4936</v>
      </c>
      <c r="D2440" s="104" t="s">
        <v>4937</v>
      </c>
      <c r="E2440" s="122">
        <v>43575</v>
      </c>
      <c r="F2440" t="s">
        <v>3812</v>
      </c>
      <c r="H2440" t="s">
        <v>8091</v>
      </c>
    </row>
    <row r="2441" spans="1:8">
      <c r="A2441" t="s">
        <v>7929</v>
      </c>
      <c r="B2441" t="s">
        <v>8092</v>
      </c>
      <c r="C2441" t="s">
        <v>4938</v>
      </c>
      <c r="D2441" s="104" t="s">
        <v>4939</v>
      </c>
      <c r="E2441" s="122">
        <v>43575</v>
      </c>
      <c r="F2441" t="s">
        <v>3812</v>
      </c>
      <c r="H2441" t="s">
        <v>8091</v>
      </c>
    </row>
    <row r="2442" spans="1:8">
      <c r="A2442" t="s">
        <v>58</v>
      </c>
      <c r="B2442" t="s">
        <v>8093</v>
      </c>
      <c r="C2442" t="s">
        <v>80</v>
      </c>
      <c r="D2442" s="104" t="s">
        <v>70</v>
      </c>
      <c r="E2442" s="122">
        <v>43575</v>
      </c>
      <c r="H2442" t="s">
        <v>58</v>
      </c>
    </row>
    <row r="2443" spans="1:8">
      <c r="A2443" t="s">
        <v>58</v>
      </c>
      <c r="B2443" t="s">
        <v>8094</v>
      </c>
      <c r="C2443" t="s">
        <v>91</v>
      </c>
      <c r="D2443" s="104" t="s">
        <v>68</v>
      </c>
      <c r="E2443" s="122">
        <v>43575</v>
      </c>
      <c r="H2443" t="s">
        <v>58</v>
      </c>
    </row>
    <row r="2444" spans="1:8">
      <c r="A2444" t="s">
        <v>58</v>
      </c>
      <c r="B2444" t="s">
        <v>8095</v>
      </c>
      <c r="C2444" t="s">
        <v>78</v>
      </c>
      <c r="D2444" s="104" t="s">
        <v>67</v>
      </c>
      <c r="E2444" s="122">
        <v>43575</v>
      </c>
      <c r="H2444" t="s">
        <v>58</v>
      </c>
    </row>
    <row r="2445" spans="1:8">
      <c r="A2445" t="s">
        <v>58</v>
      </c>
      <c r="B2445" t="s">
        <v>8096</v>
      </c>
      <c r="C2445" t="s">
        <v>103</v>
      </c>
      <c r="D2445" s="104" t="s">
        <v>96</v>
      </c>
      <c r="E2445" s="122">
        <v>43578</v>
      </c>
      <c r="H2445" t="s">
        <v>58</v>
      </c>
    </row>
    <row r="2446" spans="1:8">
      <c r="A2446" t="s">
        <v>58</v>
      </c>
      <c r="B2446" t="s">
        <v>7967</v>
      </c>
      <c r="C2446" t="s">
        <v>81</v>
      </c>
      <c r="D2446" s="104" t="s">
        <v>71</v>
      </c>
      <c r="E2446" s="122">
        <v>43568</v>
      </c>
      <c r="H2446" t="s">
        <v>58</v>
      </c>
    </row>
    <row r="2447" spans="1:8">
      <c r="A2447" t="s">
        <v>6502</v>
      </c>
      <c r="B2447" t="s">
        <v>8097</v>
      </c>
      <c r="C2447" t="s">
        <v>4940</v>
      </c>
      <c r="D2447" s="104" t="s">
        <v>4941</v>
      </c>
      <c r="E2447" s="122">
        <v>43577</v>
      </c>
      <c r="F2447" t="s">
        <v>3812</v>
      </c>
      <c r="H2447" t="s">
        <v>5597</v>
      </c>
    </row>
    <row r="2448" spans="1:8">
      <c r="A2448" t="s">
        <v>6502</v>
      </c>
      <c r="B2448" t="s">
        <v>8098</v>
      </c>
      <c r="C2448" t="s">
        <v>4942</v>
      </c>
      <c r="D2448" s="104" t="s">
        <v>4943</v>
      </c>
      <c r="E2448" s="122">
        <v>43577</v>
      </c>
      <c r="F2448" t="s">
        <v>3812</v>
      </c>
      <c r="H2448" t="s">
        <v>5597</v>
      </c>
    </row>
    <row r="2449" spans="1:8">
      <c r="A2449" t="s">
        <v>6502</v>
      </c>
      <c r="B2449" t="s">
        <v>8099</v>
      </c>
      <c r="C2449" t="s">
        <v>4944</v>
      </c>
      <c r="D2449" s="104" t="s">
        <v>4945</v>
      </c>
      <c r="E2449" s="122">
        <v>43577</v>
      </c>
      <c r="F2449" t="s">
        <v>3812</v>
      </c>
      <c r="H2449" t="s">
        <v>7643</v>
      </c>
    </row>
    <row r="2450" spans="1:8">
      <c r="A2450" t="s">
        <v>5759</v>
      </c>
      <c r="B2450" t="s">
        <v>8100</v>
      </c>
      <c r="C2450" t="s">
        <v>4946</v>
      </c>
      <c r="D2450" s="104" t="s">
        <v>4947</v>
      </c>
      <c r="E2450" s="122">
        <v>43582</v>
      </c>
      <c r="F2450" t="s">
        <v>3812</v>
      </c>
      <c r="H2450" t="s">
        <v>5845</v>
      </c>
    </row>
    <row r="2451" spans="1:8">
      <c r="A2451" t="s">
        <v>7855</v>
      </c>
      <c r="B2451" t="s">
        <v>8101</v>
      </c>
      <c r="C2451" t="s">
        <v>4948</v>
      </c>
      <c r="D2451" s="104" t="s">
        <v>4949</v>
      </c>
      <c r="E2451" s="122">
        <v>43588</v>
      </c>
      <c r="F2451" t="s">
        <v>3812</v>
      </c>
      <c r="H2451" t="s">
        <v>7734</v>
      </c>
    </row>
    <row r="2452" spans="1:8">
      <c r="A2452" t="s">
        <v>58</v>
      </c>
      <c r="B2452" t="s">
        <v>8102</v>
      </c>
      <c r="C2452" t="s">
        <v>4950</v>
      </c>
      <c r="D2452" s="104" t="s">
        <v>4951</v>
      </c>
      <c r="E2452" s="122">
        <v>43573</v>
      </c>
      <c r="H2452" t="s">
        <v>58</v>
      </c>
    </row>
    <row r="2453" spans="1:8">
      <c r="A2453" t="s">
        <v>7855</v>
      </c>
      <c r="B2453" t="s">
        <v>8103</v>
      </c>
      <c r="C2453" t="s">
        <v>4952</v>
      </c>
      <c r="D2453" s="104" t="s">
        <v>4953</v>
      </c>
      <c r="E2453" s="122">
        <v>43572</v>
      </c>
      <c r="F2453" t="s">
        <v>107</v>
      </c>
      <c r="H2453" t="s">
        <v>8104</v>
      </c>
    </row>
    <row r="2454" spans="1:8">
      <c r="A2454" t="s">
        <v>7929</v>
      </c>
      <c r="B2454" t="s">
        <v>8105</v>
      </c>
      <c r="C2454" t="s">
        <v>4954</v>
      </c>
      <c r="D2454" s="104" t="s">
        <v>4955</v>
      </c>
      <c r="E2454" s="122">
        <v>43587</v>
      </c>
      <c r="F2454" t="s">
        <v>3812</v>
      </c>
      <c r="H2454" t="s">
        <v>6893</v>
      </c>
    </row>
    <row r="2455" spans="1:8">
      <c r="A2455" t="s">
        <v>6502</v>
      </c>
      <c r="B2455" t="s">
        <v>8106</v>
      </c>
      <c r="C2455" t="s">
        <v>4956</v>
      </c>
      <c r="D2455" s="104" t="s">
        <v>4957</v>
      </c>
      <c r="E2455" s="122">
        <v>43587</v>
      </c>
      <c r="F2455" t="s">
        <v>3812</v>
      </c>
      <c r="H2455" t="s">
        <v>7890</v>
      </c>
    </row>
    <row r="2456" spans="1:8">
      <c r="A2456" t="s">
        <v>5306</v>
      </c>
      <c r="B2456" t="s">
        <v>8107</v>
      </c>
      <c r="C2456" t="s">
        <v>4958</v>
      </c>
      <c r="D2456" s="104" t="s">
        <v>4959</v>
      </c>
      <c r="E2456" s="122">
        <v>43587</v>
      </c>
      <c r="F2456" t="s">
        <v>107</v>
      </c>
      <c r="H2456" t="s">
        <v>7164</v>
      </c>
    </row>
    <row r="2457" spans="1:8">
      <c r="A2457" t="s">
        <v>5306</v>
      </c>
      <c r="B2457" t="s">
        <v>8108</v>
      </c>
      <c r="C2457" t="s">
        <v>4960</v>
      </c>
      <c r="D2457" s="104" t="s">
        <v>4961</v>
      </c>
      <c r="E2457" s="122">
        <v>43587</v>
      </c>
      <c r="F2457" t="s">
        <v>3812</v>
      </c>
      <c r="H2457" t="s">
        <v>7766</v>
      </c>
    </row>
    <row r="2458" spans="1:8">
      <c r="A2458" t="s">
        <v>5306</v>
      </c>
      <c r="B2458" t="s">
        <v>6620</v>
      </c>
      <c r="C2458" t="s">
        <v>4962</v>
      </c>
      <c r="D2458" s="104" t="s">
        <v>2206</v>
      </c>
      <c r="E2458" s="122">
        <v>43587</v>
      </c>
      <c r="F2458" t="s">
        <v>3812</v>
      </c>
      <c r="H2458" t="s">
        <v>7766</v>
      </c>
    </row>
    <row r="2459" spans="1:8">
      <c r="A2459" t="s">
        <v>5306</v>
      </c>
      <c r="B2459" t="s">
        <v>8109</v>
      </c>
      <c r="C2459" t="s">
        <v>4963</v>
      </c>
      <c r="D2459" s="104" t="s">
        <v>4964</v>
      </c>
      <c r="E2459" s="122">
        <v>43587</v>
      </c>
      <c r="F2459" t="s">
        <v>3812</v>
      </c>
      <c r="H2459" t="s">
        <v>7657</v>
      </c>
    </row>
    <row r="2460" spans="1:8">
      <c r="A2460" t="s">
        <v>5306</v>
      </c>
      <c r="B2460" t="s">
        <v>8110</v>
      </c>
      <c r="C2460" t="s">
        <v>4965</v>
      </c>
      <c r="D2460" s="104" t="s">
        <v>4542</v>
      </c>
      <c r="E2460" s="122">
        <v>43587</v>
      </c>
      <c r="F2460" t="s">
        <v>176</v>
      </c>
      <c r="H2460" t="s">
        <v>7744</v>
      </c>
    </row>
    <row r="2461" spans="1:8">
      <c r="A2461" t="s">
        <v>7855</v>
      </c>
      <c r="B2461" t="s">
        <v>8111</v>
      </c>
      <c r="C2461" t="s">
        <v>4966</v>
      </c>
      <c r="D2461" s="104" t="s">
        <v>4967</v>
      </c>
      <c r="E2461" s="122">
        <v>43587</v>
      </c>
      <c r="F2461" t="s">
        <v>3812</v>
      </c>
      <c r="H2461" t="s">
        <v>7734</v>
      </c>
    </row>
    <row r="2462" spans="1:8">
      <c r="A2462" t="s">
        <v>7855</v>
      </c>
      <c r="B2462" t="s">
        <v>8112</v>
      </c>
      <c r="C2462" t="s">
        <v>4968</v>
      </c>
      <c r="D2462" s="104" t="s">
        <v>4969</v>
      </c>
      <c r="E2462" s="122">
        <v>43587</v>
      </c>
      <c r="F2462" t="s">
        <v>3812</v>
      </c>
      <c r="H2462" t="s">
        <v>6845</v>
      </c>
    </row>
    <row r="2463" spans="1:8">
      <c r="A2463" t="s">
        <v>5759</v>
      </c>
      <c r="B2463" t="s">
        <v>8113</v>
      </c>
      <c r="C2463" t="s">
        <v>4970</v>
      </c>
      <c r="D2463" s="104" t="s">
        <v>4971</v>
      </c>
      <c r="E2463" s="122">
        <v>43587</v>
      </c>
      <c r="F2463" t="s">
        <v>3812</v>
      </c>
      <c r="H2463" t="s">
        <v>1141</v>
      </c>
    </row>
    <row r="2464" spans="1:8">
      <c r="A2464" t="s">
        <v>5759</v>
      </c>
      <c r="B2464" t="s">
        <v>8114</v>
      </c>
      <c r="C2464" t="s">
        <v>4972</v>
      </c>
      <c r="D2464" s="104" t="s">
        <v>4973</v>
      </c>
      <c r="E2464" s="122">
        <v>43587</v>
      </c>
      <c r="F2464" t="s">
        <v>3812</v>
      </c>
      <c r="H2464" t="s">
        <v>5797</v>
      </c>
    </row>
    <row r="2465" spans="1:8">
      <c r="A2465" t="s">
        <v>5306</v>
      </c>
      <c r="B2465" t="s">
        <v>8115</v>
      </c>
      <c r="C2465" t="s">
        <v>4974</v>
      </c>
      <c r="D2465" s="104" t="s">
        <v>4975</v>
      </c>
      <c r="E2465" s="122">
        <v>43587</v>
      </c>
      <c r="F2465" t="s">
        <v>107</v>
      </c>
      <c r="H2465" t="s">
        <v>7179</v>
      </c>
    </row>
    <row r="2466" spans="1:8">
      <c r="A2466" t="s">
        <v>5306</v>
      </c>
      <c r="B2466" t="s">
        <v>8116</v>
      </c>
      <c r="C2466" t="s">
        <v>4976</v>
      </c>
      <c r="D2466" s="104" t="s">
        <v>460</v>
      </c>
      <c r="E2466" s="122">
        <v>43587</v>
      </c>
      <c r="F2466" t="s">
        <v>3812</v>
      </c>
      <c r="H2466" t="s">
        <v>7519</v>
      </c>
    </row>
    <row r="2467" spans="1:8">
      <c r="A2467" t="s">
        <v>5306</v>
      </c>
      <c r="B2467" t="s">
        <v>8117</v>
      </c>
      <c r="C2467" t="s">
        <v>4977</v>
      </c>
      <c r="D2467" s="104" t="s">
        <v>4978</v>
      </c>
      <c r="E2467" s="122">
        <v>43587</v>
      </c>
      <c r="F2467" t="s">
        <v>4979</v>
      </c>
      <c r="H2467" t="s">
        <v>7744</v>
      </c>
    </row>
    <row r="2468" spans="1:8">
      <c r="A2468" t="s">
        <v>5306</v>
      </c>
      <c r="B2468" t="s">
        <v>8118</v>
      </c>
      <c r="C2468" t="s">
        <v>4980</v>
      </c>
      <c r="D2468" s="104" t="s">
        <v>4981</v>
      </c>
      <c r="E2468" s="122">
        <v>43587</v>
      </c>
      <c r="F2468" t="s">
        <v>176</v>
      </c>
      <c r="H2468" t="s">
        <v>7744</v>
      </c>
    </row>
    <row r="2469" spans="1:8">
      <c r="A2469" t="s">
        <v>5306</v>
      </c>
      <c r="B2469" t="s">
        <v>8119</v>
      </c>
      <c r="C2469" t="s">
        <v>4982</v>
      </c>
      <c r="D2469" s="104" t="s">
        <v>4983</v>
      </c>
      <c r="E2469" s="122">
        <v>43587</v>
      </c>
      <c r="F2469" t="s">
        <v>176</v>
      </c>
      <c r="H2469" t="s">
        <v>7766</v>
      </c>
    </row>
    <row r="2470" spans="1:8">
      <c r="A2470" t="s">
        <v>5306</v>
      </c>
      <c r="B2470" t="s">
        <v>8120</v>
      </c>
      <c r="C2470" t="s">
        <v>4984</v>
      </c>
      <c r="D2470" s="104" t="s">
        <v>3142</v>
      </c>
      <c r="E2470" s="122">
        <v>43587</v>
      </c>
      <c r="F2470" t="s">
        <v>4979</v>
      </c>
      <c r="H2470" t="s">
        <v>7657</v>
      </c>
    </row>
    <row r="2471" spans="1:8">
      <c r="A2471" t="s">
        <v>5306</v>
      </c>
      <c r="B2471" t="s">
        <v>8121</v>
      </c>
      <c r="C2471" t="s">
        <v>4985</v>
      </c>
      <c r="D2471" s="104" t="s">
        <v>4986</v>
      </c>
      <c r="E2471" s="122">
        <v>43587</v>
      </c>
      <c r="F2471" t="s">
        <v>4979</v>
      </c>
      <c r="H2471" t="s">
        <v>7657</v>
      </c>
    </row>
    <row r="2472" spans="1:8">
      <c r="A2472" t="s">
        <v>5306</v>
      </c>
      <c r="B2472" t="s">
        <v>8122</v>
      </c>
      <c r="C2472" t="s">
        <v>4987</v>
      </c>
      <c r="D2472" s="104" t="s">
        <v>4988</v>
      </c>
      <c r="E2472" s="122">
        <v>43587</v>
      </c>
      <c r="F2472" t="s">
        <v>4979</v>
      </c>
      <c r="H2472" t="s">
        <v>7744</v>
      </c>
    </row>
    <row r="2473" spans="1:8">
      <c r="A2473" t="s">
        <v>5306</v>
      </c>
      <c r="B2473" t="s">
        <v>8123</v>
      </c>
      <c r="C2473" t="s">
        <v>4989</v>
      </c>
      <c r="D2473" s="104" t="s">
        <v>4990</v>
      </c>
      <c r="E2473" s="122">
        <v>43587</v>
      </c>
      <c r="F2473" t="s">
        <v>4979</v>
      </c>
      <c r="H2473" t="s">
        <v>7657</v>
      </c>
    </row>
    <row r="2474" spans="1:8">
      <c r="A2474" t="s">
        <v>5306</v>
      </c>
      <c r="B2474" t="s">
        <v>8124</v>
      </c>
      <c r="C2474" t="s">
        <v>4991</v>
      </c>
      <c r="D2474" s="104" t="s">
        <v>4992</v>
      </c>
      <c r="E2474" s="122">
        <v>43587</v>
      </c>
      <c r="F2474" t="s">
        <v>176</v>
      </c>
      <c r="H2474" t="s">
        <v>7657</v>
      </c>
    </row>
    <row r="2475" spans="1:8">
      <c r="A2475" t="s">
        <v>5306</v>
      </c>
      <c r="B2475" t="s">
        <v>8125</v>
      </c>
      <c r="C2475" t="s">
        <v>4993</v>
      </c>
      <c r="D2475" s="104" t="s">
        <v>4994</v>
      </c>
      <c r="E2475" s="122">
        <v>43587</v>
      </c>
      <c r="F2475" t="s">
        <v>4979</v>
      </c>
      <c r="H2475" t="s">
        <v>7728</v>
      </c>
    </row>
    <row r="2476" spans="1:8">
      <c r="A2476" t="s">
        <v>5306</v>
      </c>
      <c r="B2476" t="s">
        <v>8126</v>
      </c>
      <c r="C2476" t="s">
        <v>4995</v>
      </c>
      <c r="D2476" s="104" t="s">
        <v>4996</v>
      </c>
      <c r="E2476" s="122">
        <v>43587</v>
      </c>
      <c r="F2476" t="s">
        <v>4979</v>
      </c>
      <c r="H2476" t="s">
        <v>7728</v>
      </c>
    </row>
    <row r="2477" spans="1:8">
      <c r="A2477" t="s">
        <v>5306</v>
      </c>
      <c r="B2477" t="s">
        <v>8127</v>
      </c>
      <c r="C2477" t="s">
        <v>4997</v>
      </c>
      <c r="D2477" s="104" t="s">
        <v>4998</v>
      </c>
      <c r="E2477" s="122">
        <v>43587</v>
      </c>
      <c r="F2477" t="s">
        <v>176</v>
      </c>
      <c r="H2477" t="s">
        <v>7728</v>
      </c>
    </row>
    <row r="2478" spans="1:8">
      <c r="A2478" t="s">
        <v>5306</v>
      </c>
      <c r="B2478" t="s">
        <v>8128</v>
      </c>
      <c r="C2478" t="s">
        <v>4999</v>
      </c>
      <c r="D2478" s="104" t="s">
        <v>5000</v>
      </c>
      <c r="E2478" s="122">
        <v>43587</v>
      </c>
      <c r="F2478" t="s">
        <v>176</v>
      </c>
      <c r="H2478" t="s">
        <v>7728</v>
      </c>
    </row>
    <row r="2479" spans="1:8">
      <c r="A2479" t="s">
        <v>5306</v>
      </c>
      <c r="B2479" t="s">
        <v>7461</v>
      </c>
      <c r="C2479" t="s">
        <v>5001</v>
      </c>
      <c r="D2479" s="104" t="s">
        <v>3769</v>
      </c>
      <c r="E2479" s="122">
        <v>43587</v>
      </c>
      <c r="F2479" t="s">
        <v>176</v>
      </c>
      <c r="H2479" t="s">
        <v>7519</v>
      </c>
    </row>
    <row r="2480" spans="1:8">
      <c r="A2480" t="s">
        <v>5306</v>
      </c>
      <c r="B2480" t="s">
        <v>8129</v>
      </c>
      <c r="C2480" t="s">
        <v>5002</v>
      </c>
      <c r="D2480" s="104" t="s">
        <v>5003</v>
      </c>
      <c r="E2480" s="122">
        <v>43587</v>
      </c>
      <c r="F2480" t="s">
        <v>176</v>
      </c>
      <c r="H2480" t="s">
        <v>7519</v>
      </c>
    </row>
    <row r="2481" spans="1:8">
      <c r="A2481" t="s">
        <v>5306</v>
      </c>
      <c r="B2481" t="s">
        <v>5431</v>
      </c>
      <c r="C2481" t="s">
        <v>5004</v>
      </c>
      <c r="D2481" s="104" t="s">
        <v>296</v>
      </c>
      <c r="E2481" s="122">
        <v>43587</v>
      </c>
      <c r="F2481" t="s">
        <v>176</v>
      </c>
      <c r="H2481" t="s">
        <v>7519</v>
      </c>
    </row>
    <row r="2482" spans="1:8">
      <c r="A2482" t="s">
        <v>5306</v>
      </c>
      <c r="B2482" t="s">
        <v>8130</v>
      </c>
      <c r="C2482" t="s">
        <v>5005</v>
      </c>
      <c r="D2482" s="104" t="s">
        <v>5006</v>
      </c>
      <c r="E2482" s="122">
        <v>43592</v>
      </c>
      <c r="F2482" t="s">
        <v>4979</v>
      </c>
      <c r="H2482" t="s">
        <v>7179</v>
      </c>
    </row>
    <row r="2483" spans="1:8">
      <c r="A2483" t="s">
        <v>5306</v>
      </c>
      <c r="B2483" t="s">
        <v>8060</v>
      </c>
      <c r="C2483" t="s">
        <v>5007</v>
      </c>
      <c r="D2483" s="104" t="s">
        <v>4886</v>
      </c>
      <c r="E2483" s="122">
        <v>43592</v>
      </c>
      <c r="F2483" t="s">
        <v>176</v>
      </c>
      <c r="H2483" t="s">
        <v>7657</v>
      </c>
    </row>
    <row r="2484" spans="1:8">
      <c r="A2484" t="s">
        <v>5306</v>
      </c>
      <c r="B2484" t="s">
        <v>8131</v>
      </c>
      <c r="C2484" t="s">
        <v>5008</v>
      </c>
      <c r="D2484" s="104" t="s">
        <v>5009</v>
      </c>
      <c r="E2484" s="122">
        <v>43592</v>
      </c>
      <c r="F2484" t="s">
        <v>4979</v>
      </c>
      <c r="H2484" t="s">
        <v>7519</v>
      </c>
    </row>
    <row r="2485" spans="1:8">
      <c r="A2485" t="s">
        <v>5306</v>
      </c>
      <c r="B2485" t="s">
        <v>8132</v>
      </c>
      <c r="C2485" t="s">
        <v>5010</v>
      </c>
      <c r="D2485" s="104" t="s">
        <v>5011</v>
      </c>
      <c r="E2485" s="122">
        <v>43592</v>
      </c>
      <c r="F2485" t="s">
        <v>4979</v>
      </c>
      <c r="H2485" t="s">
        <v>7519</v>
      </c>
    </row>
    <row r="2486" spans="1:8">
      <c r="A2486" t="s">
        <v>5306</v>
      </c>
      <c r="B2486" t="s">
        <v>8133</v>
      </c>
      <c r="C2486" t="s">
        <v>5012</v>
      </c>
      <c r="D2486" s="104" t="s">
        <v>5013</v>
      </c>
      <c r="E2486" s="122">
        <v>43592</v>
      </c>
      <c r="F2486" t="s">
        <v>4979</v>
      </c>
      <c r="H2486" t="s">
        <v>7519</v>
      </c>
    </row>
    <row r="2487" spans="1:8">
      <c r="A2487" t="s">
        <v>5306</v>
      </c>
      <c r="B2487" t="s">
        <v>8134</v>
      </c>
      <c r="C2487" t="s">
        <v>5014</v>
      </c>
      <c r="D2487" s="104" t="s">
        <v>5015</v>
      </c>
      <c r="E2487" s="122">
        <v>43592</v>
      </c>
      <c r="F2487" t="s">
        <v>4979</v>
      </c>
      <c r="H2487" t="s">
        <v>7519</v>
      </c>
    </row>
    <row r="2488" spans="1:8">
      <c r="A2488" t="s">
        <v>6502</v>
      </c>
      <c r="B2488" t="s">
        <v>8135</v>
      </c>
      <c r="C2488" t="s">
        <v>5016</v>
      </c>
      <c r="D2488" s="104" t="s">
        <v>5017</v>
      </c>
      <c r="E2488" s="122">
        <v>43587</v>
      </c>
      <c r="F2488" t="s">
        <v>3812</v>
      </c>
      <c r="H2488" t="s">
        <v>5574</v>
      </c>
    </row>
    <row r="2489" spans="1:8">
      <c r="A2489" t="s">
        <v>7855</v>
      </c>
      <c r="B2489" t="s">
        <v>8136</v>
      </c>
      <c r="C2489" t="s">
        <v>5018</v>
      </c>
      <c r="D2489" s="104" t="s">
        <v>5019</v>
      </c>
      <c r="E2489" s="122">
        <v>43591</v>
      </c>
      <c r="F2489" t="s">
        <v>107</v>
      </c>
      <c r="H2489" t="s">
        <v>8001</v>
      </c>
    </row>
    <row r="2490" spans="1:8">
      <c r="A2490" t="s">
        <v>5306</v>
      </c>
      <c r="B2490" t="s">
        <v>8137</v>
      </c>
      <c r="C2490" t="s">
        <v>5020</v>
      </c>
      <c r="D2490" s="104" t="s">
        <v>5021</v>
      </c>
      <c r="E2490" s="122">
        <v>43591</v>
      </c>
      <c r="F2490" t="s">
        <v>3812</v>
      </c>
      <c r="H2490" t="s">
        <v>7378</v>
      </c>
    </row>
    <row r="2491" spans="1:8">
      <c r="A2491" t="s">
        <v>5306</v>
      </c>
      <c r="B2491" t="s">
        <v>8138</v>
      </c>
      <c r="C2491" t="s">
        <v>5022</v>
      </c>
      <c r="D2491" s="104" t="s">
        <v>5023</v>
      </c>
      <c r="E2491" s="122">
        <v>43591</v>
      </c>
      <c r="F2491" t="s">
        <v>176</v>
      </c>
      <c r="H2491" t="s">
        <v>7832</v>
      </c>
    </row>
    <row r="2492" spans="1:8">
      <c r="A2492" t="s">
        <v>5306</v>
      </c>
      <c r="B2492" t="s">
        <v>8139</v>
      </c>
      <c r="C2492" t="s">
        <v>5024</v>
      </c>
      <c r="D2492" s="104" t="s">
        <v>5025</v>
      </c>
      <c r="E2492" s="122">
        <v>43591</v>
      </c>
      <c r="F2492" t="s">
        <v>4979</v>
      </c>
      <c r="H2492" t="s">
        <v>7832</v>
      </c>
    </row>
    <row r="2493" spans="1:8">
      <c r="A2493" t="s">
        <v>5306</v>
      </c>
      <c r="B2493" t="s">
        <v>8140</v>
      </c>
      <c r="C2493" t="s">
        <v>5026</v>
      </c>
      <c r="D2493" s="104" t="s">
        <v>5027</v>
      </c>
      <c r="E2493" s="122">
        <v>43591</v>
      </c>
      <c r="F2493" t="s">
        <v>4979</v>
      </c>
      <c r="H2493" t="s">
        <v>7519</v>
      </c>
    </row>
    <row r="2494" spans="1:8">
      <c r="A2494" t="s">
        <v>5306</v>
      </c>
      <c r="B2494" t="s">
        <v>8141</v>
      </c>
      <c r="C2494" t="s">
        <v>5028</v>
      </c>
      <c r="D2494" s="104" t="s">
        <v>5029</v>
      </c>
      <c r="E2494" s="122">
        <v>43591</v>
      </c>
      <c r="F2494" t="s">
        <v>4979</v>
      </c>
      <c r="H2494" t="s">
        <v>7519</v>
      </c>
    </row>
    <row r="2495" spans="1:8">
      <c r="A2495" t="s">
        <v>5306</v>
      </c>
      <c r="B2495" t="s">
        <v>8142</v>
      </c>
      <c r="C2495" t="s">
        <v>5030</v>
      </c>
      <c r="D2495" s="104" t="s">
        <v>5031</v>
      </c>
      <c r="E2495" s="122">
        <v>43591</v>
      </c>
      <c r="F2495" t="s">
        <v>4979</v>
      </c>
      <c r="H2495" t="s">
        <v>7519</v>
      </c>
    </row>
    <row r="2496" spans="1:8">
      <c r="A2496" t="s">
        <v>5306</v>
      </c>
      <c r="B2496" t="s">
        <v>7067</v>
      </c>
      <c r="C2496" t="s">
        <v>5032</v>
      </c>
      <c r="D2496" s="104" t="s">
        <v>2985</v>
      </c>
      <c r="E2496" s="122">
        <v>43591</v>
      </c>
      <c r="F2496" t="s">
        <v>176</v>
      </c>
      <c r="H2496" t="s">
        <v>7519</v>
      </c>
    </row>
    <row r="2497" spans="1:8">
      <c r="A2497" t="s">
        <v>58</v>
      </c>
      <c r="B2497" t="s">
        <v>6105</v>
      </c>
      <c r="C2497" t="s">
        <v>101</v>
      </c>
      <c r="D2497" s="104" t="s">
        <v>94</v>
      </c>
      <c r="E2497" s="122">
        <v>43587</v>
      </c>
      <c r="F2497" t="s">
        <v>15</v>
      </c>
      <c r="H2497" t="s">
        <v>6095</v>
      </c>
    </row>
    <row r="2498" spans="1:8">
      <c r="A2498" t="s">
        <v>58</v>
      </c>
      <c r="B2498" t="s">
        <v>8143</v>
      </c>
      <c r="C2498" t="s">
        <v>100</v>
      </c>
      <c r="D2498" s="104" t="s">
        <v>93</v>
      </c>
      <c r="E2498" s="122">
        <v>43588</v>
      </c>
      <c r="F2498" t="s">
        <v>15</v>
      </c>
      <c r="H2498" t="s">
        <v>6095</v>
      </c>
    </row>
    <row r="2499" spans="1:8">
      <c r="A2499" t="s">
        <v>6930</v>
      </c>
      <c r="B2499" t="s">
        <v>8144</v>
      </c>
      <c r="C2499" t="s">
        <v>5033</v>
      </c>
      <c r="D2499" s="104" t="s">
        <v>5034</v>
      </c>
      <c r="E2499" s="122">
        <v>43591</v>
      </c>
      <c r="F2499" t="s">
        <v>3812</v>
      </c>
      <c r="H2499" t="s">
        <v>8043</v>
      </c>
    </row>
    <row r="2500" spans="1:8">
      <c r="A2500" t="s">
        <v>6502</v>
      </c>
      <c r="B2500" t="s">
        <v>8145</v>
      </c>
      <c r="C2500" t="s">
        <v>5035</v>
      </c>
      <c r="D2500" s="104" t="s">
        <v>5036</v>
      </c>
      <c r="E2500" s="122">
        <v>43591</v>
      </c>
      <c r="F2500" t="s">
        <v>3812</v>
      </c>
      <c r="H2500" t="s">
        <v>7643</v>
      </c>
    </row>
    <row r="2501" spans="1:8">
      <c r="A2501" t="s">
        <v>5306</v>
      </c>
      <c r="B2501" t="s">
        <v>8146</v>
      </c>
      <c r="C2501" t="s">
        <v>5037</v>
      </c>
      <c r="D2501" s="104" t="s">
        <v>5038</v>
      </c>
      <c r="E2501" s="122">
        <v>43591</v>
      </c>
      <c r="F2501" t="s">
        <v>4979</v>
      </c>
      <c r="H2501" t="s">
        <v>7519</v>
      </c>
    </row>
    <row r="2502" spans="1:8">
      <c r="A2502" t="s">
        <v>6502</v>
      </c>
      <c r="B2502" t="s">
        <v>8147</v>
      </c>
      <c r="C2502" t="s">
        <v>5039</v>
      </c>
      <c r="D2502" s="104" t="s">
        <v>4144</v>
      </c>
      <c r="E2502" s="122">
        <v>43592</v>
      </c>
      <c r="F2502" t="s">
        <v>3812</v>
      </c>
      <c r="H2502" t="s">
        <v>5574</v>
      </c>
    </row>
    <row r="2503" spans="1:8">
      <c r="A2503" t="s">
        <v>5306</v>
      </c>
      <c r="B2503" t="s">
        <v>8148</v>
      </c>
      <c r="C2503" t="s">
        <v>5040</v>
      </c>
      <c r="D2503" s="104" t="s">
        <v>5041</v>
      </c>
      <c r="E2503" s="122">
        <v>43592</v>
      </c>
      <c r="F2503" t="s">
        <v>107</v>
      </c>
      <c r="H2503" t="s">
        <v>7766</v>
      </c>
    </row>
    <row r="2504" spans="1:8">
      <c r="A2504" t="s">
        <v>5306</v>
      </c>
      <c r="B2504" t="s">
        <v>8149</v>
      </c>
      <c r="C2504" t="s">
        <v>5042</v>
      </c>
      <c r="D2504" s="104" t="s">
        <v>5043</v>
      </c>
      <c r="E2504" s="122">
        <v>43592</v>
      </c>
      <c r="F2504" t="s">
        <v>176</v>
      </c>
      <c r="H2504" t="s">
        <v>7728</v>
      </c>
    </row>
    <row r="2505" spans="1:8">
      <c r="A2505" t="s">
        <v>5306</v>
      </c>
      <c r="B2505" t="s">
        <v>7518</v>
      </c>
      <c r="C2505" t="s">
        <v>5044</v>
      </c>
      <c r="D2505" s="104" t="s">
        <v>3881</v>
      </c>
      <c r="E2505" s="122">
        <v>43592</v>
      </c>
      <c r="F2505" t="s">
        <v>4979</v>
      </c>
      <c r="H2505" t="s">
        <v>7754</v>
      </c>
    </row>
    <row r="2506" spans="1:8">
      <c r="A2506" t="s">
        <v>7855</v>
      </c>
      <c r="B2506" t="s">
        <v>8150</v>
      </c>
      <c r="C2506" t="s">
        <v>5045</v>
      </c>
      <c r="D2506" s="104" t="s">
        <v>4018</v>
      </c>
      <c r="E2506" s="122">
        <v>43593</v>
      </c>
      <c r="F2506" t="s">
        <v>3812</v>
      </c>
      <c r="H2506" t="s">
        <v>6711</v>
      </c>
    </row>
    <row r="2507" spans="1:8">
      <c r="A2507" t="s">
        <v>5306</v>
      </c>
      <c r="B2507" t="s">
        <v>8151</v>
      </c>
      <c r="C2507" t="s">
        <v>5046</v>
      </c>
      <c r="D2507" s="104" t="s">
        <v>5047</v>
      </c>
      <c r="E2507" s="122">
        <v>43593</v>
      </c>
      <c r="F2507" t="s">
        <v>4979</v>
      </c>
      <c r="H2507" t="s">
        <v>7766</v>
      </c>
    </row>
    <row r="2508" spans="1:8">
      <c r="A2508" t="s">
        <v>5306</v>
      </c>
      <c r="B2508" t="s">
        <v>8152</v>
      </c>
      <c r="C2508" t="s">
        <v>5048</v>
      </c>
      <c r="D2508" s="104" t="s">
        <v>5049</v>
      </c>
      <c r="E2508" s="122">
        <v>43593</v>
      </c>
      <c r="F2508" t="s">
        <v>4979</v>
      </c>
      <c r="H2508" t="s">
        <v>7766</v>
      </c>
    </row>
    <row r="2509" spans="1:8">
      <c r="A2509" t="s">
        <v>5306</v>
      </c>
      <c r="B2509" t="s">
        <v>8153</v>
      </c>
      <c r="C2509" t="s">
        <v>5050</v>
      </c>
      <c r="D2509" s="104" t="s">
        <v>975</v>
      </c>
      <c r="E2509" s="122">
        <v>43593</v>
      </c>
      <c r="F2509" t="s">
        <v>4979</v>
      </c>
      <c r="H2509" t="s">
        <v>7766</v>
      </c>
    </row>
    <row r="2510" spans="1:8">
      <c r="A2510" t="s">
        <v>5306</v>
      </c>
      <c r="B2510" t="s">
        <v>8154</v>
      </c>
      <c r="C2510" t="s">
        <v>5051</v>
      </c>
      <c r="D2510" s="104" t="s">
        <v>5052</v>
      </c>
      <c r="E2510" s="122">
        <v>43593</v>
      </c>
      <c r="F2510" t="s">
        <v>4979</v>
      </c>
      <c r="H2510" t="s">
        <v>7766</v>
      </c>
    </row>
    <row r="2511" spans="1:8">
      <c r="A2511" t="s">
        <v>5306</v>
      </c>
      <c r="B2511" t="s">
        <v>8155</v>
      </c>
      <c r="C2511" t="s">
        <v>5053</v>
      </c>
      <c r="D2511" s="104" t="s">
        <v>3482</v>
      </c>
      <c r="E2511" s="122">
        <v>43593</v>
      </c>
      <c r="F2511" t="s">
        <v>4979</v>
      </c>
      <c r="H2511" t="s">
        <v>7766</v>
      </c>
    </row>
    <row r="2512" spans="1:8">
      <c r="A2512" t="s">
        <v>5306</v>
      </c>
      <c r="B2512" t="s">
        <v>8156</v>
      </c>
      <c r="C2512" t="s">
        <v>5054</v>
      </c>
      <c r="D2512" s="104" t="s">
        <v>5055</v>
      </c>
      <c r="E2512" s="122">
        <v>43593</v>
      </c>
      <c r="F2512" t="s">
        <v>4979</v>
      </c>
      <c r="H2512" t="s">
        <v>7766</v>
      </c>
    </row>
    <row r="2513" spans="1:8">
      <c r="A2513" t="s">
        <v>5306</v>
      </c>
      <c r="B2513" t="s">
        <v>8157</v>
      </c>
      <c r="C2513" t="s">
        <v>5056</v>
      </c>
      <c r="D2513" s="104" t="s">
        <v>5057</v>
      </c>
      <c r="E2513" s="122">
        <v>43593</v>
      </c>
      <c r="F2513" t="s">
        <v>176</v>
      </c>
      <c r="H2513" t="s">
        <v>7657</v>
      </c>
    </row>
    <row r="2514" spans="1:8">
      <c r="A2514" t="s">
        <v>5306</v>
      </c>
      <c r="B2514" t="s">
        <v>7632</v>
      </c>
      <c r="C2514" t="s">
        <v>5058</v>
      </c>
      <c r="D2514" s="104" t="s">
        <v>4118</v>
      </c>
      <c r="E2514" s="122">
        <v>43593</v>
      </c>
      <c r="F2514" t="s">
        <v>4979</v>
      </c>
      <c r="H2514" t="s">
        <v>7728</v>
      </c>
    </row>
    <row r="2515" spans="1:8">
      <c r="A2515" t="s">
        <v>7855</v>
      </c>
      <c r="B2515" t="s">
        <v>8158</v>
      </c>
      <c r="C2515" t="s">
        <v>5059</v>
      </c>
      <c r="D2515" s="104" t="s">
        <v>5060</v>
      </c>
      <c r="E2515" s="122">
        <v>43595</v>
      </c>
      <c r="F2515" t="s">
        <v>3812</v>
      </c>
      <c r="H2515" t="s">
        <v>6845</v>
      </c>
    </row>
    <row r="2516" spans="1:8">
      <c r="A2516" t="s">
        <v>7855</v>
      </c>
      <c r="B2516" t="s">
        <v>8159</v>
      </c>
      <c r="C2516" t="s">
        <v>5061</v>
      </c>
      <c r="D2516" s="104" t="s">
        <v>5062</v>
      </c>
      <c r="E2516" s="122">
        <v>43593</v>
      </c>
      <c r="F2516" t="s">
        <v>203</v>
      </c>
      <c r="H2516" t="s">
        <v>7793</v>
      </c>
    </row>
    <row r="2517" spans="1:8">
      <c r="A2517" t="s">
        <v>7929</v>
      </c>
      <c r="B2517" t="s">
        <v>8160</v>
      </c>
      <c r="C2517" t="s">
        <v>5063</v>
      </c>
      <c r="D2517" s="104" t="s">
        <v>5064</v>
      </c>
      <c r="E2517" s="122">
        <v>43595</v>
      </c>
      <c r="F2517" t="s">
        <v>3812</v>
      </c>
      <c r="H2517" t="s">
        <v>7110</v>
      </c>
    </row>
    <row r="2518" spans="1:8">
      <c r="A2518" t="s">
        <v>5306</v>
      </c>
      <c r="B2518" t="s">
        <v>7850</v>
      </c>
      <c r="C2518" t="s">
        <v>5065</v>
      </c>
      <c r="D2518" s="104" t="s">
        <v>4523</v>
      </c>
      <c r="E2518" s="122">
        <v>43595</v>
      </c>
      <c r="F2518" t="s">
        <v>107</v>
      </c>
      <c r="H2518" t="s">
        <v>7657</v>
      </c>
    </row>
    <row r="2519" spans="1:8">
      <c r="A2519" t="s">
        <v>5306</v>
      </c>
      <c r="B2519" t="s">
        <v>8072</v>
      </c>
      <c r="C2519" t="s">
        <v>5066</v>
      </c>
      <c r="D2519" s="104" t="s">
        <v>4903</v>
      </c>
      <c r="E2519" s="122">
        <v>43595</v>
      </c>
      <c r="F2519" t="s">
        <v>4979</v>
      </c>
      <c r="H2519" t="s">
        <v>7657</v>
      </c>
    </row>
    <row r="2520" spans="1:8">
      <c r="A2520" t="s">
        <v>5306</v>
      </c>
      <c r="B2520" t="s">
        <v>7990</v>
      </c>
      <c r="C2520" t="s">
        <v>5067</v>
      </c>
      <c r="D2520" s="104" t="s">
        <v>4776</v>
      </c>
      <c r="E2520" s="122">
        <v>43595</v>
      </c>
      <c r="F2520" t="s">
        <v>107</v>
      </c>
      <c r="H2520" t="s">
        <v>7519</v>
      </c>
    </row>
    <row r="2521" spans="1:8">
      <c r="A2521" t="s">
        <v>5306</v>
      </c>
      <c r="B2521" t="s">
        <v>8161</v>
      </c>
      <c r="C2521" t="s">
        <v>5068</v>
      </c>
      <c r="D2521" s="104" t="s">
        <v>5069</v>
      </c>
      <c r="E2521" s="122">
        <v>43595</v>
      </c>
      <c r="F2521" t="s">
        <v>4979</v>
      </c>
      <c r="H2521" t="s">
        <v>7519</v>
      </c>
    </row>
    <row r="2522" spans="1:8">
      <c r="A2522" t="s">
        <v>58</v>
      </c>
      <c r="B2522" t="s">
        <v>8162</v>
      </c>
      <c r="C2522" t="s">
        <v>99</v>
      </c>
      <c r="D2522" s="104" t="s">
        <v>92</v>
      </c>
      <c r="E2522" s="122">
        <v>43595</v>
      </c>
      <c r="F2522" t="s">
        <v>15</v>
      </c>
      <c r="H2522" t="s">
        <v>8163</v>
      </c>
    </row>
    <row r="2523" spans="1:8">
      <c r="A2523" t="s">
        <v>5759</v>
      </c>
      <c r="B2523" t="s">
        <v>8164</v>
      </c>
      <c r="C2523" t="s">
        <v>5070</v>
      </c>
      <c r="D2523" s="104" t="s">
        <v>5071</v>
      </c>
      <c r="E2523" s="122">
        <v>43598</v>
      </c>
      <c r="F2523" t="s">
        <v>3812</v>
      </c>
      <c r="H2523" t="s">
        <v>1141</v>
      </c>
    </row>
    <row r="2524" spans="1:8">
      <c r="A2524" t="s">
        <v>5306</v>
      </c>
      <c r="B2524" t="s">
        <v>8165</v>
      </c>
      <c r="C2524" t="s">
        <v>5072</v>
      </c>
      <c r="D2524" s="104" t="s">
        <v>5073</v>
      </c>
      <c r="E2524" s="122">
        <v>43598</v>
      </c>
      <c r="F2524" t="s">
        <v>4979</v>
      </c>
      <c r="H2524" t="s">
        <v>7519</v>
      </c>
    </row>
    <row r="2525" spans="1:8">
      <c r="A2525" t="s">
        <v>5306</v>
      </c>
      <c r="B2525" t="s">
        <v>8166</v>
      </c>
      <c r="C2525" t="s">
        <v>5074</v>
      </c>
      <c r="D2525" s="104" t="s">
        <v>5075</v>
      </c>
      <c r="E2525" s="122">
        <v>43598</v>
      </c>
      <c r="F2525" t="s">
        <v>107</v>
      </c>
      <c r="H2525" t="s">
        <v>8167</v>
      </c>
    </row>
    <row r="2526" spans="1:8">
      <c r="A2526" t="s">
        <v>5306</v>
      </c>
      <c r="B2526" t="s">
        <v>6907</v>
      </c>
      <c r="C2526" t="s">
        <v>5076</v>
      </c>
      <c r="D2526" s="104" t="s">
        <v>2701</v>
      </c>
      <c r="E2526" s="122">
        <v>43598</v>
      </c>
      <c r="F2526" t="s">
        <v>107</v>
      </c>
      <c r="H2526" t="s">
        <v>8059</v>
      </c>
    </row>
    <row r="2527" spans="1:8">
      <c r="A2527" t="s">
        <v>5306</v>
      </c>
      <c r="B2527" t="s">
        <v>8168</v>
      </c>
      <c r="C2527" t="s">
        <v>5077</v>
      </c>
      <c r="D2527" s="104" t="s">
        <v>5078</v>
      </c>
      <c r="E2527" s="122">
        <v>43598</v>
      </c>
      <c r="F2527" t="s">
        <v>4979</v>
      </c>
      <c r="H2527" t="s">
        <v>7744</v>
      </c>
    </row>
    <row r="2528" spans="1:8">
      <c r="A2528" t="s">
        <v>5759</v>
      </c>
      <c r="B2528" t="s">
        <v>8169</v>
      </c>
      <c r="C2528" t="s">
        <v>5079</v>
      </c>
      <c r="D2528" s="104" t="s">
        <v>5080</v>
      </c>
      <c r="E2528" s="122">
        <v>43600</v>
      </c>
      <c r="F2528" t="s">
        <v>3812</v>
      </c>
      <c r="H2528" t="s">
        <v>8170</v>
      </c>
    </row>
    <row r="2529" spans="1:8">
      <c r="A2529" t="s">
        <v>5306</v>
      </c>
      <c r="B2529" t="s">
        <v>8171</v>
      </c>
      <c r="C2529" t="s">
        <v>5081</v>
      </c>
      <c r="D2529" s="104" t="s">
        <v>5082</v>
      </c>
      <c r="E2529" s="122">
        <v>43605</v>
      </c>
      <c r="F2529" t="s">
        <v>107</v>
      </c>
      <c r="H2529" t="s">
        <v>7519</v>
      </c>
    </row>
    <row r="2530" spans="1:8">
      <c r="A2530" t="s">
        <v>5306</v>
      </c>
      <c r="B2530" t="s">
        <v>8172</v>
      </c>
      <c r="C2530" t="s">
        <v>5083</v>
      </c>
      <c r="D2530" s="104" t="s">
        <v>5084</v>
      </c>
      <c r="E2530" s="122">
        <v>43605</v>
      </c>
      <c r="F2530" t="s">
        <v>4979</v>
      </c>
      <c r="H2530" t="s">
        <v>7519</v>
      </c>
    </row>
    <row r="2531" spans="1:8">
      <c r="A2531" t="s">
        <v>5306</v>
      </c>
      <c r="B2531" t="s">
        <v>8173</v>
      </c>
      <c r="C2531" t="s">
        <v>5085</v>
      </c>
      <c r="D2531" s="104" t="s">
        <v>5086</v>
      </c>
      <c r="E2531" s="122">
        <v>43605</v>
      </c>
      <c r="F2531" t="s">
        <v>4979</v>
      </c>
      <c r="H2531" t="s">
        <v>7519</v>
      </c>
    </row>
    <row r="2532" spans="1:8">
      <c r="A2532" t="s">
        <v>5306</v>
      </c>
      <c r="B2532" t="s">
        <v>8174</v>
      </c>
      <c r="C2532" t="s">
        <v>5087</v>
      </c>
      <c r="D2532" s="104" t="s">
        <v>5088</v>
      </c>
      <c r="E2532" s="122">
        <v>43605</v>
      </c>
      <c r="F2532" t="s">
        <v>4979</v>
      </c>
      <c r="H2532" t="s">
        <v>7519</v>
      </c>
    </row>
    <row r="2533" spans="1:8">
      <c r="A2533" t="s">
        <v>5306</v>
      </c>
      <c r="B2533" t="s">
        <v>8175</v>
      </c>
      <c r="C2533" t="s">
        <v>5089</v>
      </c>
      <c r="D2533" s="104" t="s">
        <v>5090</v>
      </c>
      <c r="E2533" s="122">
        <v>43605</v>
      </c>
      <c r="F2533" t="s">
        <v>176</v>
      </c>
      <c r="H2533" t="s">
        <v>7519</v>
      </c>
    </row>
    <row r="2534" spans="1:8">
      <c r="A2534" t="s">
        <v>5306</v>
      </c>
      <c r="B2534" t="s">
        <v>5313</v>
      </c>
      <c r="C2534" t="s">
        <v>5091</v>
      </c>
      <c r="D2534" s="104" t="s">
        <v>113</v>
      </c>
      <c r="E2534" s="122">
        <v>43605</v>
      </c>
      <c r="F2534" t="s">
        <v>176</v>
      </c>
      <c r="H2534" t="s">
        <v>7832</v>
      </c>
    </row>
    <row r="2535" spans="1:8">
      <c r="A2535" t="s">
        <v>5306</v>
      </c>
      <c r="B2535" t="s">
        <v>8176</v>
      </c>
      <c r="C2535" t="s">
        <v>5092</v>
      </c>
      <c r="D2535" s="104" t="s">
        <v>5093</v>
      </c>
      <c r="E2535" s="122">
        <v>43605</v>
      </c>
      <c r="F2535" t="s">
        <v>4979</v>
      </c>
      <c r="H2535" t="s">
        <v>7657</v>
      </c>
    </row>
    <row r="2536" spans="1:8">
      <c r="A2536" t="s">
        <v>5306</v>
      </c>
      <c r="B2536" t="s">
        <v>8177</v>
      </c>
      <c r="C2536" t="s">
        <v>5094</v>
      </c>
      <c r="D2536" s="104" t="s">
        <v>5095</v>
      </c>
      <c r="E2536" s="122">
        <v>43605</v>
      </c>
      <c r="F2536" t="s">
        <v>4979</v>
      </c>
      <c r="H2536" t="s">
        <v>7164</v>
      </c>
    </row>
    <row r="2537" spans="1:8">
      <c r="A2537" t="s">
        <v>5306</v>
      </c>
      <c r="B2537" t="s">
        <v>8178</v>
      </c>
      <c r="C2537" t="s">
        <v>5096</v>
      </c>
      <c r="D2537" s="104" t="s">
        <v>5097</v>
      </c>
      <c r="E2537" s="122">
        <v>43605</v>
      </c>
      <c r="F2537" t="s">
        <v>176</v>
      </c>
      <c r="H2537" t="s">
        <v>7766</v>
      </c>
    </row>
    <row r="2538" spans="1:8">
      <c r="A2538" t="s">
        <v>5759</v>
      </c>
      <c r="B2538" t="s">
        <v>8179</v>
      </c>
      <c r="C2538" t="s">
        <v>5098</v>
      </c>
      <c r="D2538" s="104" t="s">
        <v>5099</v>
      </c>
      <c r="E2538" s="122">
        <v>43605</v>
      </c>
      <c r="F2538" t="s">
        <v>3812</v>
      </c>
      <c r="H2538" t="s">
        <v>7481</v>
      </c>
    </row>
    <row r="2539" spans="1:8">
      <c r="A2539" t="s">
        <v>5759</v>
      </c>
      <c r="B2539" t="s">
        <v>8180</v>
      </c>
      <c r="C2539" t="s">
        <v>5100</v>
      </c>
      <c r="D2539" s="104" t="s">
        <v>5101</v>
      </c>
      <c r="E2539" s="122">
        <v>43605</v>
      </c>
      <c r="F2539" t="s">
        <v>3812</v>
      </c>
      <c r="H2539" t="s">
        <v>7481</v>
      </c>
    </row>
    <row r="2540" spans="1:8">
      <c r="A2540" t="s">
        <v>5759</v>
      </c>
      <c r="B2540" t="s">
        <v>5875</v>
      </c>
      <c r="C2540" t="s">
        <v>5102</v>
      </c>
      <c r="D2540" s="104" t="s">
        <v>983</v>
      </c>
      <c r="E2540" s="122">
        <v>43594</v>
      </c>
      <c r="F2540" t="s">
        <v>107</v>
      </c>
      <c r="H2540" t="s">
        <v>5856</v>
      </c>
    </row>
    <row r="2541" spans="1:8">
      <c r="A2541" t="s">
        <v>6880</v>
      </c>
      <c r="B2541" t="s">
        <v>8181</v>
      </c>
      <c r="C2541" t="s">
        <v>5103</v>
      </c>
      <c r="D2541" s="104" t="s">
        <v>4884</v>
      </c>
      <c r="F2541" t="s">
        <v>203</v>
      </c>
      <c r="H2541" t="s">
        <v>6880</v>
      </c>
    </row>
    <row r="2542" spans="1:8">
      <c r="A2542" t="s">
        <v>8182</v>
      </c>
      <c r="B2542" t="s">
        <v>8183</v>
      </c>
      <c r="C2542" t="s">
        <v>5104</v>
      </c>
      <c r="D2542" s="104" t="s">
        <v>5105</v>
      </c>
      <c r="E2542" s="122">
        <v>43601</v>
      </c>
      <c r="F2542" t="s">
        <v>107</v>
      </c>
      <c r="H2542" t="s">
        <v>6504</v>
      </c>
    </row>
    <row r="2543" spans="1:8">
      <c r="A2543" t="s">
        <v>8182</v>
      </c>
      <c r="B2543" t="s">
        <v>8184</v>
      </c>
      <c r="C2543" t="s">
        <v>5106</v>
      </c>
      <c r="D2543" s="104" t="s">
        <v>5107</v>
      </c>
      <c r="E2543" s="122">
        <v>43606</v>
      </c>
      <c r="F2543" t="s">
        <v>107</v>
      </c>
      <c r="H2543" t="s">
        <v>8185</v>
      </c>
    </row>
    <row r="2544" spans="1:8">
      <c r="A2544" t="s">
        <v>7929</v>
      </c>
      <c r="B2544" t="s">
        <v>8186</v>
      </c>
      <c r="C2544" t="s">
        <v>5108</v>
      </c>
      <c r="D2544" s="104" t="s">
        <v>5109</v>
      </c>
      <c r="E2544" s="122">
        <v>43605</v>
      </c>
      <c r="F2544" t="s">
        <v>3812</v>
      </c>
      <c r="H2544" t="s">
        <v>8187</v>
      </c>
    </row>
    <row r="2545" spans="1:8">
      <c r="A2545" t="s">
        <v>7929</v>
      </c>
      <c r="B2545" t="s">
        <v>8188</v>
      </c>
      <c r="C2545" t="s">
        <v>5110</v>
      </c>
      <c r="D2545" s="104" t="s">
        <v>5111</v>
      </c>
      <c r="E2545" s="122">
        <v>43605</v>
      </c>
      <c r="F2545" t="s">
        <v>3812</v>
      </c>
      <c r="H2545" t="s">
        <v>8187</v>
      </c>
    </row>
    <row r="2546" spans="1:8">
      <c r="A2546" t="s">
        <v>7929</v>
      </c>
      <c r="B2546" t="s">
        <v>8189</v>
      </c>
      <c r="C2546" t="s">
        <v>5112</v>
      </c>
      <c r="D2546" s="104" t="s">
        <v>5113</v>
      </c>
      <c r="E2546" s="122">
        <v>43605</v>
      </c>
      <c r="F2546" t="s">
        <v>3812</v>
      </c>
      <c r="H2546" t="s">
        <v>8187</v>
      </c>
    </row>
    <row r="2547" spans="1:8">
      <c r="A2547" t="s">
        <v>7929</v>
      </c>
      <c r="B2547" t="s">
        <v>8190</v>
      </c>
      <c r="C2547" t="s">
        <v>5114</v>
      </c>
      <c r="D2547" s="104" t="s">
        <v>5115</v>
      </c>
      <c r="E2547" s="122">
        <v>43605</v>
      </c>
      <c r="F2547" t="s">
        <v>3812</v>
      </c>
      <c r="H2547" t="s">
        <v>8187</v>
      </c>
    </row>
    <row r="2548" spans="1:8">
      <c r="A2548" t="s">
        <v>7929</v>
      </c>
      <c r="B2548" t="s">
        <v>8191</v>
      </c>
      <c r="C2548" t="s">
        <v>5116</v>
      </c>
      <c r="D2548" s="104" t="s">
        <v>5117</v>
      </c>
      <c r="E2548" s="122">
        <v>43605</v>
      </c>
      <c r="F2548" t="s">
        <v>3812</v>
      </c>
      <c r="H2548" t="s">
        <v>8187</v>
      </c>
    </row>
    <row r="2549" spans="1:8">
      <c r="A2549" t="s">
        <v>5306</v>
      </c>
      <c r="B2549" t="s">
        <v>8192</v>
      </c>
      <c r="C2549" t="s">
        <v>5118</v>
      </c>
      <c r="D2549" s="104" t="s">
        <v>5119</v>
      </c>
      <c r="E2549" s="122">
        <v>43605</v>
      </c>
      <c r="F2549" t="s">
        <v>176</v>
      </c>
      <c r="H2549" t="s">
        <v>7766</v>
      </c>
    </row>
    <row r="2550" spans="1:8">
      <c r="A2550" t="s">
        <v>5759</v>
      </c>
      <c r="B2550" t="s">
        <v>8193</v>
      </c>
      <c r="C2550" t="s">
        <v>5120</v>
      </c>
      <c r="D2550" s="104" t="s">
        <v>5121</v>
      </c>
      <c r="E2550" s="122">
        <v>43606</v>
      </c>
      <c r="F2550" t="s">
        <v>3812</v>
      </c>
      <c r="H2550" t="s">
        <v>7481</v>
      </c>
    </row>
    <row r="2551" spans="1:8">
      <c r="A2551" t="s">
        <v>5759</v>
      </c>
      <c r="B2551" t="s">
        <v>8194</v>
      </c>
      <c r="C2551" t="s">
        <v>5122</v>
      </c>
      <c r="D2551" s="104" t="s">
        <v>5123</v>
      </c>
      <c r="E2551" s="122">
        <v>43606</v>
      </c>
      <c r="F2551" t="s">
        <v>3812</v>
      </c>
      <c r="H2551" t="s">
        <v>6977</v>
      </c>
    </row>
    <row r="2552" spans="1:8">
      <c r="A2552" t="s">
        <v>8182</v>
      </c>
      <c r="B2552" t="s">
        <v>8195</v>
      </c>
      <c r="C2552" t="s">
        <v>5124</v>
      </c>
      <c r="D2552" s="104" t="s">
        <v>1628</v>
      </c>
      <c r="E2552" s="122">
        <v>43606</v>
      </c>
      <c r="F2552" t="s">
        <v>3812</v>
      </c>
      <c r="H2552" t="s">
        <v>8066</v>
      </c>
    </row>
    <row r="2553" spans="1:8">
      <c r="A2553" t="s">
        <v>5306</v>
      </c>
      <c r="B2553" t="s">
        <v>8196</v>
      </c>
      <c r="C2553" t="s">
        <v>5125</v>
      </c>
      <c r="D2553" s="104" t="s">
        <v>5126</v>
      </c>
      <c r="E2553" s="122">
        <v>43606</v>
      </c>
      <c r="F2553" t="s">
        <v>4979</v>
      </c>
      <c r="H2553" t="s">
        <v>7164</v>
      </c>
    </row>
    <row r="2554" spans="1:8">
      <c r="A2554" t="s">
        <v>5306</v>
      </c>
      <c r="B2554" t="s">
        <v>8197</v>
      </c>
      <c r="C2554" t="s">
        <v>5127</v>
      </c>
      <c r="D2554" s="104" t="s">
        <v>5128</v>
      </c>
      <c r="E2554" s="122">
        <v>43606</v>
      </c>
      <c r="F2554" t="s">
        <v>4979</v>
      </c>
      <c r="H2554" t="s">
        <v>7164</v>
      </c>
    </row>
    <row r="2555" spans="1:8">
      <c r="A2555" t="s">
        <v>5306</v>
      </c>
      <c r="B2555" t="s">
        <v>8057</v>
      </c>
      <c r="C2555" t="s">
        <v>5129</v>
      </c>
      <c r="D2555" s="104" t="s">
        <v>4881</v>
      </c>
      <c r="E2555" s="122">
        <v>43606</v>
      </c>
      <c r="F2555" t="s">
        <v>176</v>
      </c>
      <c r="H2555" t="s">
        <v>7164</v>
      </c>
    </row>
    <row r="2556" spans="1:8">
      <c r="A2556" t="s">
        <v>5306</v>
      </c>
      <c r="B2556" t="s">
        <v>8198</v>
      </c>
      <c r="C2556" t="s">
        <v>5130</v>
      </c>
      <c r="D2556" s="104" t="s">
        <v>5131</v>
      </c>
      <c r="E2556" s="122">
        <v>43606</v>
      </c>
      <c r="F2556" t="s">
        <v>4979</v>
      </c>
      <c r="H2556" t="s">
        <v>7766</v>
      </c>
    </row>
    <row r="2557" spans="1:8">
      <c r="A2557" t="s">
        <v>5306</v>
      </c>
      <c r="B2557" t="s">
        <v>8199</v>
      </c>
      <c r="C2557" t="s">
        <v>5132</v>
      </c>
      <c r="D2557" s="104" t="s">
        <v>5133</v>
      </c>
      <c r="E2557" s="122">
        <v>43606</v>
      </c>
      <c r="F2557" t="s">
        <v>4979</v>
      </c>
      <c r="H2557" t="s">
        <v>7766</v>
      </c>
    </row>
    <row r="2558" spans="1:8">
      <c r="A2558" t="s">
        <v>5306</v>
      </c>
      <c r="B2558" t="s">
        <v>8060</v>
      </c>
      <c r="C2558" t="s">
        <v>5134</v>
      </c>
      <c r="D2558" s="104" t="s">
        <v>4886</v>
      </c>
      <c r="E2558" s="122">
        <v>43606</v>
      </c>
      <c r="F2558" t="s">
        <v>176</v>
      </c>
      <c r="H2558" t="s">
        <v>7657</v>
      </c>
    </row>
    <row r="2559" spans="1:8">
      <c r="A2559" t="s">
        <v>5306</v>
      </c>
      <c r="B2559" t="s">
        <v>8200</v>
      </c>
      <c r="C2559" t="s">
        <v>5135</v>
      </c>
      <c r="D2559" s="104" t="s">
        <v>5136</v>
      </c>
      <c r="E2559" s="122">
        <v>43606</v>
      </c>
      <c r="F2559" t="s">
        <v>176</v>
      </c>
      <c r="H2559" t="s">
        <v>7657</v>
      </c>
    </row>
    <row r="2560" spans="1:8">
      <c r="A2560" t="s">
        <v>5306</v>
      </c>
      <c r="B2560" t="s">
        <v>8201</v>
      </c>
      <c r="C2560" t="s">
        <v>5137</v>
      </c>
      <c r="D2560" s="104" t="s">
        <v>5138</v>
      </c>
      <c r="E2560" s="122">
        <v>43606</v>
      </c>
      <c r="F2560" t="s">
        <v>4979</v>
      </c>
      <c r="H2560" t="s">
        <v>7164</v>
      </c>
    </row>
    <row r="2561" spans="1:8">
      <c r="A2561" t="s">
        <v>5306</v>
      </c>
      <c r="B2561" t="s">
        <v>8202</v>
      </c>
      <c r="C2561" t="s">
        <v>5139</v>
      </c>
      <c r="D2561" s="104" t="s">
        <v>5140</v>
      </c>
      <c r="E2561" s="122">
        <v>43609</v>
      </c>
      <c r="F2561" t="s">
        <v>107</v>
      </c>
      <c r="H2561" t="s">
        <v>7832</v>
      </c>
    </row>
    <row r="2562" spans="1:8">
      <c r="A2562" t="s">
        <v>5306</v>
      </c>
      <c r="B2562" t="s">
        <v>8203</v>
      </c>
      <c r="C2562" t="s">
        <v>5141</v>
      </c>
      <c r="D2562" s="104" t="s">
        <v>5142</v>
      </c>
      <c r="E2562" s="122">
        <v>43609</v>
      </c>
      <c r="F2562" t="s">
        <v>4979</v>
      </c>
      <c r="H2562" t="s">
        <v>7832</v>
      </c>
    </row>
    <row r="2563" spans="1:8">
      <c r="A2563" t="s">
        <v>8182</v>
      </c>
      <c r="B2563" t="s">
        <v>8204</v>
      </c>
      <c r="C2563" t="s">
        <v>5143</v>
      </c>
      <c r="D2563" s="104" t="s">
        <v>5144</v>
      </c>
      <c r="E2563" s="122">
        <v>43612</v>
      </c>
      <c r="F2563" t="s">
        <v>107</v>
      </c>
      <c r="H2563" t="s">
        <v>8205</v>
      </c>
    </row>
    <row r="2564" spans="1:8">
      <c r="A2564" t="s">
        <v>58</v>
      </c>
      <c r="B2564" t="s">
        <v>8206</v>
      </c>
      <c r="C2564" t="s">
        <v>102</v>
      </c>
      <c r="D2564" s="104" t="s">
        <v>95</v>
      </c>
      <c r="E2564" s="122">
        <v>43606</v>
      </c>
      <c r="F2564" t="s">
        <v>15</v>
      </c>
      <c r="H2564" t="s">
        <v>3666</v>
      </c>
    </row>
    <row r="2565" spans="1:8">
      <c r="A2565" t="s">
        <v>5306</v>
      </c>
      <c r="B2565" t="s">
        <v>8207</v>
      </c>
      <c r="C2565" t="s">
        <v>5145</v>
      </c>
      <c r="D2565" s="104" t="s">
        <v>5146</v>
      </c>
      <c r="E2565" s="122">
        <v>43249</v>
      </c>
      <c r="F2565" t="s">
        <v>4979</v>
      </c>
      <c r="H2565" t="s">
        <v>7179</v>
      </c>
    </row>
    <row r="2566" spans="1:8">
      <c r="A2566" t="s">
        <v>5306</v>
      </c>
      <c r="B2566" t="s">
        <v>5399</v>
      </c>
      <c r="C2566" t="s">
        <v>5147</v>
      </c>
      <c r="D2566" s="104" t="s">
        <v>244</v>
      </c>
      <c r="E2566" s="122">
        <v>43249</v>
      </c>
      <c r="F2566" t="s">
        <v>4979</v>
      </c>
      <c r="H2566" t="s">
        <v>7519</v>
      </c>
    </row>
    <row r="2567" spans="1:8">
      <c r="A2567" t="s">
        <v>5306</v>
      </c>
      <c r="B2567" t="s">
        <v>8208</v>
      </c>
      <c r="C2567" t="s">
        <v>5148</v>
      </c>
      <c r="D2567" s="104" t="s">
        <v>5149</v>
      </c>
      <c r="E2567" s="122">
        <v>43249</v>
      </c>
      <c r="F2567" t="s">
        <v>4979</v>
      </c>
      <c r="H2567" t="s">
        <v>7519</v>
      </c>
    </row>
    <row r="2568" spans="1:8">
      <c r="A2568" t="s">
        <v>5306</v>
      </c>
      <c r="B2568" t="s">
        <v>8209</v>
      </c>
      <c r="C2568" t="s">
        <v>5150</v>
      </c>
      <c r="D2568" s="104" t="s">
        <v>5151</v>
      </c>
      <c r="E2568" s="122">
        <v>43249</v>
      </c>
      <c r="F2568" t="s">
        <v>4979</v>
      </c>
      <c r="H2568" t="s">
        <v>7519</v>
      </c>
    </row>
    <row r="2569" spans="1:8">
      <c r="A2569" t="s">
        <v>8182</v>
      </c>
      <c r="B2569" t="s">
        <v>8210</v>
      </c>
      <c r="C2569" t="s">
        <v>5152</v>
      </c>
      <c r="D2569" s="104" t="s">
        <v>5153</v>
      </c>
      <c r="E2569" s="122">
        <v>43249</v>
      </c>
      <c r="F2569" t="s">
        <v>107</v>
      </c>
      <c r="H2569" t="s">
        <v>8185</v>
      </c>
    </row>
    <row r="2570" spans="1:8">
      <c r="A2570" t="s">
        <v>5306</v>
      </c>
      <c r="B2570" t="s">
        <v>8211</v>
      </c>
      <c r="C2570" t="s">
        <v>5154</v>
      </c>
      <c r="D2570" s="104" t="s">
        <v>5155</v>
      </c>
      <c r="E2570" s="122">
        <v>43249</v>
      </c>
      <c r="F2570" t="s">
        <v>4979</v>
      </c>
      <c r="H2570" t="s">
        <v>7164</v>
      </c>
    </row>
    <row r="2571" spans="1:8">
      <c r="A2571" t="s">
        <v>5306</v>
      </c>
      <c r="B2571" t="s">
        <v>8212</v>
      </c>
      <c r="C2571" t="s">
        <v>5156</v>
      </c>
      <c r="D2571" s="104" t="s">
        <v>5157</v>
      </c>
      <c r="E2571" s="122">
        <v>43249</v>
      </c>
      <c r="F2571" t="s">
        <v>176</v>
      </c>
      <c r="H2571" t="s">
        <v>7164</v>
      </c>
    </row>
    <row r="2572" spans="1:8">
      <c r="A2572" t="s">
        <v>5306</v>
      </c>
      <c r="B2572" t="s">
        <v>8076</v>
      </c>
      <c r="C2572" t="s">
        <v>5158</v>
      </c>
      <c r="D2572" s="104" t="s">
        <v>4911</v>
      </c>
      <c r="E2572" s="122">
        <v>43249</v>
      </c>
      <c r="F2572" t="s">
        <v>4979</v>
      </c>
      <c r="H2572" t="s">
        <v>7657</v>
      </c>
    </row>
    <row r="2573" spans="1:8">
      <c r="A2573" t="s">
        <v>5306</v>
      </c>
      <c r="B2573" t="s">
        <v>7257</v>
      </c>
      <c r="C2573" t="s">
        <v>5159</v>
      </c>
      <c r="D2573" s="104" t="s">
        <v>2270</v>
      </c>
      <c r="E2573" s="122">
        <v>43249</v>
      </c>
      <c r="F2573" t="s">
        <v>4979</v>
      </c>
      <c r="H2573" t="s">
        <v>7657</v>
      </c>
    </row>
    <row r="2574" spans="1:8">
      <c r="A2574" t="s">
        <v>5306</v>
      </c>
      <c r="B2574" t="s">
        <v>5321</v>
      </c>
      <c r="C2574" t="s">
        <v>5160</v>
      </c>
      <c r="D2574" s="104" t="s">
        <v>125</v>
      </c>
      <c r="E2574" s="122">
        <v>43250</v>
      </c>
      <c r="F2574" t="s">
        <v>176</v>
      </c>
      <c r="H2574" t="s">
        <v>7832</v>
      </c>
    </row>
    <row r="2575" spans="1:8">
      <c r="A2575" t="s">
        <v>5306</v>
      </c>
      <c r="B2575" t="s">
        <v>8213</v>
      </c>
      <c r="C2575" t="s">
        <v>5161</v>
      </c>
      <c r="D2575" s="104" t="s">
        <v>5162</v>
      </c>
      <c r="E2575" s="122">
        <v>43250</v>
      </c>
      <c r="F2575" t="s">
        <v>4979</v>
      </c>
      <c r="H2575" t="s">
        <v>7832</v>
      </c>
    </row>
    <row r="2576" spans="1:8">
      <c r="A2576" t="s">
        <v>5306</v>
      </c>
      <c r="B2576" t="s">
        <v>8127</v>
      </c>
      <c r="C2576" t="s">
        <v>5163</v>
      </c>
      <c r="D2576" s="104" t="s">
        <v>4998</v>
      </c>
      <c r="E2576" s="122">
        <v>43250</v>
      </c>
      <c r="F2576" t="s">
        <v>176</v>
      </c>
      <c r="H2576" t="s">
        <v>7728</v>
      </c>
    </row>
    <row r="2577" spans="1:8">
      <c r="A2577" t="s">
        <v>5306</v>
      </c>
      <c r="B2577" t="s">
        <v>8214</v>
      </c>
      <c r="C2577" t="s">
        <v>5164</v>
      </c>
      <c r="D2577" s="104" t="s">
        <v>5165</v>
      </c>
      <c r="E2577" s="122">
        <v>43250</v>
      </c>
      <c r="F2577" t="s">
        <v>4979</v>
      </c>
      <c r="H2577" t="s">
        <v>7519</v>
      </c>
    </row>
    <row r="2578" spans="1:8">
      <c r="A2578" t="s">
        <v>5306</v>
      </c>
      <c r="B2578" t="s">
        <v>8215</v>
      </c>
      <c r="C2578" t="s">
        <v>5166</v>
      </c>
      <c r="D2578" s="104" t="s">
        <v>5167</v>
      </c>
      <c r="E2578" s="122">
        <v>43250</v>
      </c>
      <c r="F2578" t="s">
        <v>4979</v>
      </c>
      <c r="H2578" t="s">
        <v>7519</v>
      </c>
    </row>
    <row r="2579" spans="1:8">
      <c r="A2579" t="s">
        <v>6880</v>
      </c>
      <c r="B2579" t="s">
        <v>8216</v>
      </c>
      <c r="C2579" t="s">
        <v>5168</v>
      </c>
      <c r="D2579" s="104" t="s">
        <v>5169</v>
      </c>
      <c r="E2579" s="122">
        <v>43617</v>
      </c>
      <c r="F2579" t="s">
        <v>3812</v>
      </c>
      <c r="H2579" t="s">
        <v>5698</v>
      </c>
    </row>
    <row r="2580" spans="1:8">
      <c r="A2580" t="s">
        <v>5306</v>
      </c>
      <c r="B2580" t="s">
        <v>8217</v>
      </c>
      <c r="C2580" t="s">
        <v>5170</v>
      </c>
      <c r="D2580" s="104" t="s">
        <v>5171</v>
      </c>
      <c r="E2580" s="122">
        <v>43617</v>
      </c>
      <c r="F2580" t="s">
        <v>3812</v>
      </c>
      <c r="H2580" t="s">
        <v>7819</v>
      </c>
    </row>
    <row r="2581" spans="1:8">
      <c r="A2581" t="s">
        <v>5306</v>
      </c>
      <c r="B2581" t="s">
        <v>8218</v>
      </c>
      <c r="C2581" t="s">
        <v>5172</v>
      </c>
      <c r="D2581" s="104" t="s">
        <v>5173</v>
      </c>
      <c r="E2581" s="122">
        <v>43617</v>
      </c>
      <c r="F2581" t="s">
        <v>4979</v>
      </c>
      <c r="H2581" t="s">
        <v>7766</v>
      </c>
    </row>
    <row r="2582" spans="1:8">
      <c r="A2582" t="s">
        <v>5306</v>
      </c>
      <c r="B2582" t="s">
        <v>8219</v>
      </c>
      <c r="C2582" t="s">
        <v>5174</v>
      </c>
      <c r="D2582" s="104" t="s">
        <v>5175</v>
      </c>
      <c r="E2582" s="122">
        <v>43617</v>
      </c>
      <c r="F2582" t="s">
        <v>4979</v>
      </c>
      <c r="H2582" t="s">
        <v>7766</v>
      </c>
    </row>
    <row r="2583" spans="1:8">
      <c r="A2583" t="s">
        <v>5306</v>
      </c>
      <c r="B2583" t="s">
        <v>8220</v>
      </c>
      <c r="C2583" t="s">
        <v>5176</v>
      </c>
      <c r="D2583" s="104" t="s">
        <v>5177</v>
      </c>
      <c r="E2583" s="122">
        <v>43617</v>
      </c>
      <c r="F2583" t="s">
        <v>4979</v>
      </c>
      <c r="H2583" t="s">
        <v>7728</v>
      </c>
    </row>
    <row r="2584" spans="1:8">
      <c r="A2584" t="s">
        <v>5306</v>
      </c>
      <c r="B2584" t="s">
        <v>8221</v>
      </c>
      <c r="C2584" t="s">
        <v>5178</v>
      </c>
      <c r="D2584" s="104" t="s">
        <v>5179</v>
      </c>
      <c r="E2584" s="122">
        <v>43617</v>
      </c>
      <c r="F2584" t="s">
        <v>4979</v>
      </c>
      <c r="H2584" t="s">
        <v>7519</v>
      </c>
    </row>
    <row r="2585" spans="1:8">
      <c r="A2585" t="s">
        <v>5306</v>
      </c>
      <c r="B2585" t="s">
        <v>8222</v>
      </c>
      <c r="C2585" t="s">
        <v>5180</v>
      </c>
      <c r="D2585" s="104" t="s">
        <v>5181</v>
      </c>
      <c r="E2585" s="122">
        <v>43617</v>
      </c>
      <c r="F2585" t="s">
        <v>3812</v>
      </c>
      <c r="H2585" t="s">
        <v>5892</v>
      </c>
    </row>
    <row r="2586" spans="1:8">
      <c r="A2586" t="s">
        <v>5306</v>
      </c>
      <c r="B2586" t="s">
        <v>8223</v>
      </c>
      <c r="C2586" t="s">
        <v>5182</v>
      </c>
      <c r="D2586" s="104" t="s">
        <v>5183</v>
      </c>
      <c r="E2586" s="122">
        <v>43617</v>
      </c>
      <c r="F2586" t="s">
        <v>4979</v>
      </c>
      <c r="H2586" t="s">
        <v>5892</v>
      </c>
    </row>
    <row r="2587" spans="1:8">
      <c r="A2587" t="s">
        <v>5306</v>
      </c>
      <c r="B2587" t="s">
        <v>7990</v>
      </c>
      <c r="C2587" t="s">
        <v>5184</v>
      </c>
      <c r="D2587" s="104" t="s">
        <v>4776</v>
      </c>
      <c r="E2587" s="122">
        <v>43617</v>
      </c>
      <c r="F2587" t="s">
        <v>176</v>
      </c>
      <c r="H2587" t="s">
        <v>5892</v>
      </c>
    </row>
    <row r="2588" spans="1:8">
      <c r="A2588" t="s">
        <v>7855</v>
      </c>
      <c r="B2588" t="s">
        <v>8224</v>
      </c>
      <c r="C2588" t="s">
        <v>5185</v>
      </c>
      <c r="D2588" s="104" t="s">
        <v>2369</v>
      </c>
      <c r="E2588" s="122">
        <v>43617</v>
      </c>
      <c r="F2588" t="s">
        <v>3812</v>
      </c>
      <c r="H2588" t="s">
        <v>6711</v>
      </c>
    </row>
    <row r="2589" spans="1:8">
      <c r="A2589" t="s">
        <v>5306</v>
      </c>
      <c r="B2589" t="s">
        <v>8225</v>
      </c>
      <c r="C2589" t="s">
        <v>5186</v>
      </c>
      <c r="D2589" s="104" t="s">
        <v>5187</v>
      </c>
      <c r="E2589" s="122">
        <v>43617</v>
      </c>
      <c r="F2589" t="s">
        <v>4979</v>
      </c>
      <c r="H2589" t="s">
        <v>7164</v>
      </c>
    </row>
    <row r="2590" spans="1:8">
      <c r="A2590" t="s">
        <v>7855</v>
      </c>
      <c r="B2590" t="s">
        <v>8226</v>
      </c>
      <c r="C2590" t="s">
        <v>5188</v>
      </c>
      <c r="D2590" s="104" t="s">
        <v>1110</v>
      </c>
      <c r="E2590" s="122">
        <v>43617</v>
      </c>
      <c r="F2590" t="s">
        <v>3812</v>
      </c>
      <c r="H2590" t="s">
        <v>5996</v>
      </c>
    </row>
    <row r="2591" spans="1:8">
      <c r="A2591" t="s">
        <v>7855</v>
      </c>
      <c r="B2591" t="s">
        <v>8227</v>
      </c>
      <c r="C2591" t="s">
        <v>5189</v>
      </c>
      <c r="D2591" s="104" t="s">
        <v>5190</v>
      </c>
      <c r="E2591" s="122">
        <v>43617</v>
      </c>
      <c r="F2591" t="s">
        <v>3812</v>
      </c>
      <c r="H2591" t="s">
        <v>7734</v>
      </c>
    </row>
    <row r="2592" spans="1:8">
      <c r="A2592" t="s">
        <v>5306</v>
      </c>
      <c r="B2592" t="s">
        <v>7656</v>
      </c>
      <c r="C2592" t="s">
        <v>5191</v>
      </c>
      <c r="D2592" s="104" t="s">
        <v>4168</v>
      </c>
      <c r="E2592" s="122">
        <v>43617</v>
      </c>
      <c r="F2592" t="s">
        <v>176</v>
      </c>
      <c r="H2592" t="s">
        <v>7657</v>
      </c>
    </row>
    <row r="2593" spans="1:8">
      <c r="A2593" t="s">
        <v>5306</v>
      </c>
      <c r="B2593" t="s">
        <v>8228</v>
      </c>
      <c r="C2593" t="s">
        <v>5192</v>
      </c>
      <c r="D2593" s="104" t="s">
        <v>5193</v>
      </c>
      <c r="E2593" s="122">
        <v>43617</v>
      </c>
      <c r="F2593" t="s">
        <v>4979</v>
      </c>
      <c r="H2593" t="s">
        <v>7519</v>
      </c>
    </row>
    <row r="2594" spans="1:8">
      <c r="A2594" t="s">
        <v>5306</v>
      </c>
      <c r="B2594" t="s">
        <v>8229</v>
      </c>
      <c r="C2594" t="s">
        <v>5194</v>
      </c>
      <c r="D2594" s="104" t="s">
        <v>5195</v>
      </c>
      <c r="E2594" s="122">
        <v>43617</v>
      </c>
      <c r="F2594" t="s">
        <v>4979</v>
      </c>
      <c r="H2594" t="s">
        <v>7519</v>
      </c>
    </row>
    <row r="2595" spans="1:8">
      <c r="A2595" t="s">
        <v>7929</v>
      </c>
      <c r="B2595" t="s">
        <v>8230</v>
      </c>
      <c r="C2595" t="s">
        <v>5196</v>
      </c>
      <c r="D2595" s="104" t="s">
        <v>5197</v>
      </c>
      <c r="E2595" s="122">
        <v>43617</v>
      </c>
      <c r="F2595" t="s">
        <v>3812</v>
      </c>
      <c r="H2595" t="s">
        <v>8187</v>
      </c>
    </row>
    <row r="2596" spans="1:8">
      <c r="A2596" t="s">
        <v>7929</v>
      </c>
      <c r="B2596" t="s">
        <v>8231</v>
      </c>
      <c r="C2596" t="s">
        <v>5198</v>
      </c>
      <c r="D2596" s="104" t="s">
        <v>328</v>
      </c>
      <c r="E2596" s="122">
        <v>43617</v>
      </c>
      <c r="F2596" t="s">
        <v>3812</v>
      </c>
      <c r="H2596" t="s">
        <v>5449</v>
      </c>
    </row>
    <row r="2597" spans="1:8">
      <c r="A2597" t="s">
        <v>6930</v>
      </c>
      <c r="B2597" t="s">
        <v>8232</v>
      </c>
      <c r="C2597" t="s">
        <v>5199</v>
      </c>
      <c r="D2597" s="104" t="s">
        <v>5200</v>
      </c>
      <c r="E2597" s="122">
        <v>43617</v>
      </c>
      <c r="F2597" t="s">
        <v>3812</v>
      </c>
      <c r="H2597" t="s">
        <v>8043</v>
      </c>
    </row>
    <row r="2598" spans="1:8">
      <c r="A2598" t="s">
        <v>6502</v>
      </c>
      <c r="B2598" t="s">
        <v>8233</v>
      </c>
      <c r="C2598" t="s">
        <v>5201</v>
      </c>
      <c r="D2598" s="104" t="s">
        <v>5202</v>
      </c>
      <c r="E2598" s="122">
        <v>43617</v>
      </c>
      <c r="F2598" t="s">
        <v>3812</v>
      </c>
      <c r="H2598" t="s">
        <v>6882</v>
      </c>
    </row>
    <row r="2599" spans="1:8">
      <c r="A2599" t="s">
        <v>5759</v>
      </c>
      <c r="B2599" t="s">
        <v>8234</v>
      </c>
      <c r="C2599" t="s">
        <v>5203</v>
      </c>
      <c r="D2599" s="104" t="s">
        <v>5204</v>
      </c>
      <c r="E2599" s="122">
        <v>43617</v>
      </c>
      <c r="F2599" t="s">
        <v>3812</v>
      </c>
      <c r="H2599" t="s">
        <v>7050</v>
      </c>
    </row>
    <row r="2600" spans="1:8">
      <c r="A2600" t="s">
        <v>5759</v>
      </c>
      <c r="B2600" t="s">
        <v>7040</v>
      </c>
      <c r="C2600" t="s">
        <v>5205</v>
      </c>
      <c r="D2600" s="104" t="s">
        <v>2940</v>
      </c>
      <c r="E2600" s="122">
        <v>43617</v>
      </c>
      <c r="F2600" t="s">
        <v>3812</v>
      </c>
      <c r="H2600" t="s">
        <v>7050</v>
      </c>
    </row>
    <row r="2601" spans="1:8">
      <c r="A2601" t="s">
        <v>5759</v>
      </c>
      <c r="B2601" t="s">
        <v>8235</v>
      </c>
      <c r="C2601" t="s">
        <v>5206</v>
      </c>
      <c r="D2601" s="104" t="s">
        <v>5207</v>
      </c>
      <c r="E2601" s="122">
        <v>43617</v>
      </c>
      <c r="F2601" t="s">
        <v>3812</v>
      </c>
      <c r="H2601" t="s">
        <v>5856</v>
      </c>
    </row>
    <row r="2602" spans="1:8">
      <c r="A2602" t="s">
        <v>5759</v>
      </c>
      <c r="B2602" t="s">
        <v>8236</v>
      </c>
      <c r="C2602" t="s">
        <v>5208</v>
      </c>
      <c r="D2602" s="104" t="s">
        <v>5209</v>
      </c>
      <c r="E2602" s="122">
        <v>43617</v>
      </c>
      <c r="F2602" t="s">
        <v>3812</v>
      </c>
      <c r="H2602" t="s">
        <v>5856</v>
      </c>
    </row>
    <row r="2603" spans="1:8">
      <c r="A2603" t="s">
        <v>5759</v>
      </c>
      <c r="B2603" t="s">
        <v>8237</v>
      </c>
      <c r="C2603" t="s">
        <v>5210</v>
      </c>
      <c r="D2603" s="104" t="s">
        <v>5211</v>
      </c>
      <c r="E2603" s="122">
        <v>43617</v>
      </c>
      <c r="F2603" t="s">
        <v>3812</v>
      </c>
      <c r="H2603" t="s">
        <v>5856</v>
      </c>
    </row>
    <row r="2604" spans="1:8">
      <c r="A2604" t="s">
        <v>6880</v>
      </c>
      <c r="B2604" t="s">
        <v>8238</v>
      </c>
      <c r="C2604" t="s">
        <v>5212</v>
      </c>
      <c r="D2604" s="104" t="s">
        <v>5213</v>
      </c>
      <c r="E2604" s="122">
        <v>43617</v>
      </c>
      <c r="F2604" t="s">
        <v>3812</v>
      </c>
      <c r="H2604" t="s">
        <v>8031</v>
      </c>
    </row>
    <row r="2605" spans="1:8">
      <c r="A2605" t="s">
        <v>6880</v>
      </c>
      <c r="B2605" t="s">
        <v>8239</v>
      </c>
      <c r="C2605" t="s">
        <v>5214</v>
      </c>
      <c r="D2605" s="104" t="s">
        <v>5215</v>
      </c>
      <c r="E2605" s="122">
        <v>43617</v>
      </c>
      <c r="F2605" t="s">
        <v>3812</v>
      </c>
      <c r="H2605" t="s">
        <v>8031</v>
      </c>
    </row>
    <row r="2606" spans="1:8">
      <c r="A2606" t="s">
        <v>6880</v>
      </c>
      <c r="B2606" t="s">
        <v>8240</v>
      </c>
      <c r="C2606" t="s">
        <v>5216</v>
      </c>
      <c r="D2606" s="104" t="s">
        <v>5217</v>
      </c>
      <c r="E2606" s="122">
        <v>43617</v>
      </c>
      <c r="F2606" t="s">
        <v>3812</v>
      </c>
      <c r="H2606" t="s">
        <v>8241</v>
      </c>
    </row>
    <row r="2607" spans="1:8">
      <c r="A2607" t="s">
        <v>6880</v>
      </c>
      <c r="B2607" t="s">
        <v>8242</v>
      </c>
      <c r="C2607" t="s">
        <v>5218</v>
      </c>
      <c r="D2607" s="104" t="s">
        <v>5219</v>
      </c>
      <c r="E2607" s="122">
        <v>43617</v>
      </c>
      <c r="F2607" t="s">
        <v>3812</v>
      </c>
      <c r="H2607" t="s">
        <v>8241</v>
      </c>
    </row>
    <row r="2608" spans="1:8">
      <c r="A2608" t="s">
        <v>6880</v>
      </c>
      <c r="B2608" t="s">
        <v>8243</v>
      </c>
      <c r="C2608" t="s">
        <v>5220</v>
      </c>
      <c r="D2608" s="104" t="s">
        <v>1837</v>
      </c>
      <c r="E2608" s="122">
        <v>43617</v>
      </c>
      <c r="F2608" t="s">
        <v>3812</v>
      </c>
      <c r="H2608" t="s">
        <v>6977</v>
      </c>
    </row>
    <row r="2609" spans="1:8">
      <c r="A2609" t="s">
        <v>6880</v>
      </c>
      <c r="B2609" t="s">
        <v>8244</v>
      </c>
      <c r="C2609" t="s">
        <v>5221</v>
      </c>
      <c r="D2609" s="104" t="s">
        <v>5222</v>
      </c>
      <c r="E2609" s="122">
        <v>43617</v>
      </c>
      <c r="F2609" t="s">
        <v>3812</v>
      </c>
      <c r="H2609" t="s">
        <v>6683</v>
      </c>
    </row>
    <row r="2610" spans="1:8">
      <c r="A2610" t="s">
        <v>5759</v>
      </c>
      <c r="B2610" t="s">
        <v>8245</v>
      </c>
      <c r="C2610" t="s">
        <v>5223</v>
      </c>
      <c r="D2610" s="104" t="s">
        <v>5224</v>
      </c>
      <c r="E2610" s="122">
        <v>43617</v>
      </c>
      <c r="F2610" t="s">
        <v>3812</v>
      </c>
      <c r="H2610" t="s">
        <v>8246</v>
      </c>
    </row>
    <row r="2611" spans="1:8">
      <c r="A2611" t="s">
        <v>5759</v>
      </c>
      <c r="B2611" t="s">
        <v>8247</v>
      </c>
      <c r="C2611" t="s">
        <v>5225</v>
      </c>
      <c r="D2611" s="104" t="s">
        <v>5226</v>
      </c>
      <c r="E2611" s="122">
        <v>43617</v>
      </c>
      <c r="F2611" t="s">
        <v>3812</v>
      </c>
      <c r="H2611" t="s">
        <v>5797</v>
      </c>
    </row>
    <row r="2612" spans="1:8">
      <c r="A2612" t="s">
        <v>6880</v>
      </c>
      <c r="B2612" t="s">
        <v>8248</v>
      </c>
      <c r="C2612" t="s">
        <v>5227</v>
      </c>
      <c r="D2612" s="104" t="s">
        <v>5228</v>
      </c>
      <c r="E2612" s="122">
        <v>43617</v>
      </c>
      <c r="F2612" t="s">
        <v>3812</v>
      </c>
      <c r="H2612" t="s">
        <v>7811</v>
      </c>
    </row>
    <row r="2613" spans="1:8">
      <c r="A2613" t="s">
        <v>6880</v>
      </c>
      <c r="B2613" t="s">
        <v>8249</v>
      </c>
      <c r="C2613" t="s">
        <v>5229</v>
      </c>
      <c r="D2613" s="104" t="s">
        <v>5230</v>
      </c>
      <c r="E2613" s="122">
        <v>43605</v>
      </c>
      <c r="F2613" t="s">
        <v>3083</v>
      </c>
      <c r="H2613" t="s">
        <v>8241</v>
      </c>
    </row>
    <row r="2614" spans="1:8">
      <c r="A2614" t="s">
        <v>6880</v>
      </c>
      <c r="B2614" t="s">
        <v>8250</v>
      </c>
      <c r="C2614" t="s">
        <v>5231</v>
      </c>
      <c r="D2614" s="104" t="s">
        <v>5232</v>
      </c>
      <c r="E2614" s="122">
        <v>43617</v>
      </c>
      <c r="F2614" t="s">
        <v>3812</v>
      </c>
      <c r="H2614" t="s">
        <v>6977</v>
      </c>
    </row>
    <row r="2615" spans="1:8">
      <c r="A2615" t="s">
        <v>5759</v>
      </c>
      <c r="B2615" t="s">
        <v>8251</v>
      </c>
      <c r="C2615" t="s">
        <v>5233</v>
      </c>
      <c r="D2615" s="104" t="s">
        <v>5234</v>
      </c>
      <c r="E2615" s="122">
        <v>43617</v>
      </c>
      <c r="F2615" t="s">
        <v>3812</v>
      </c>
      <c r="H2615" t="s">
        <v>5934</v>
      </c>
    </row>
    <row r="2616" spans="1:8">
      <c r="A2616" t="s">
        <v>5759</v>
      </c>
      <c r="B2616" t="s">
        <v>8252</v>
      </c>
      <c r="C2616" t="s">
        <v>5235</v>
      </c>
      <c r="D2616" s="104" t="s">
        <v>1324</v>
      </c>
      <c r="E2616" s="122">
        <v>43617</v>
      </c>
      <c r="F2616" t="s">
        <v>3812</v>
      </c>
      <c r="H2616" t="s">
        <v>5934</v>
      </c>
    </row>
    <row r="2617" spans="1:8">
      <c r="A2617" t="s">
        <v>5759</v>
      </c>
      <c r="B2617" t="s">
        <v>8253</v>
      </c>
      <c r="C2617" t="s">
        <v>5236</v>
      </c>
      <c r="D2617" s="104" t="s">
        <v>5237</v>
      </c>
      <c r="E2617" s="122">
        <v>43619</v>
      </c>
      <c r="F2617" t="s">
        <v>3812</v>
      </c>
      <c r="H2617" t="s">
        <v>7481</v>
      </c>
    </row>
    <row r="2618" spans="1:8">
      <c r="A2618" t="s">
        <v>5759</v>
      </c>
      <c r="B2618" t="s">
        <v>8254</v>
      </c>
      <c r="C2618" t="s">
        <v>5238</v>
      </c>
      <c r="D2618" s="104" t="s">
        <v>5239</v>
      </c>
      <c r="E2618" s="122">
        <v>43619</v>
      </c>
      <c r="F2618" t="s">
        <v>3812</v>
      </c>
      <c r="H2618" t="s">
        <v>6977</v>
      </c>
    </row>
    <row r="2619" spans="1:8">
      <c r="A2619" t="s">
        <v>5306</v>
      </c>
      <c r="B2619" t="s">
        <v>8255</v>
      </c>
      <c r="C2619" t="s">
        <v>5240</v>
      </c>
      <c r="D2619" s="104" t="s">
        <v>919</v>
      </c>
      <c r="E2619" s="122">
        <v>43619</v>
      </c>
      <c r="F2619" t="s">
        <v>4979</v>
      </c>
      <c r="H2619" t="s">
        <v>7657</v>
      </c>
    </row>
    <row r="2620" spans="1:8">
      <c r="A2620" t="s">
        <v>7855</v>
      </c>
      <c r="B2620" t="s">
        <v>8256</v>
      </c>
      <c r="C2620" t="s">
        <v>5241</v>
      </c>
      <c r="D2620" s="104" t="s">
        <v>5242</v>
      </c>
      <c r="E2620" s="122">
        <v>43617</v>
      </c>
      <c r="F2620" t="s">
        <v>3812</v>
      </c>
      <c r="H2620" t="s">
        <v>6845</v>
      </c>
    </row>
    <row r="2621" spans="1:8">
      <c r="A2621" t="s">
        <v>5759</v>
      </c>
      <c r="B2621" t="s">
        <v>8257</v>
      </c>
      <c r="C2621" t="s">
        <v>5243</v>
      </c>
      <c r="D2621" s="104" t="s">
        <v>5244</v>
      </c>
      <c r="E2621" s="122">
        <v>43620</v>
      </c>
      <c r="F2621" t="s">
        <v>3812</v>
      </c>
      <c r="H2621" t="s">
        <v>6977</v>
      </c>
    </row>
    <row r="2622" spans="1:8">
      <c r="A2622" t="s">
        <v>5759</v>
      </c>
      <c r="B2622" t="s">
        <v>8258</v>
      </c>
      <c r="C2622" t="s">
        <v>5245</v>
      </c>
      <c r="D2622" s="104" t="s">
        <v>5246</v>
      </c>
      <c r="E2622" s="122">
        <v>43620</v>
      </c>
      <c r="F2622" t="s">
        <v>3812</v>
      </c>
      <c r="H2622" t="s">
        <v>6977</v>
      </c>
    </row>
    <row r="2623" spans="1:8">
      <c r="A2623" t="s">
        <v>6930</v>
      </c>
      <c r="B2623" t="s">
        <v>8259</v>
      </c>
      <c r="C2623" t="s">
        <v>5247</v>
      </c>
      <c r="D2623" s="104" t="s">
        <v>252</v>
      </c>
      <c r="E2623" s="122">
        <v>43620</v>
      </c>
      <c r="F2623" t="s">
        <v>3812</v>
      </c>
      <c r="H2623" t="s">
        <v>7392</v>
      </c>
    </row>
    <row r="2624" spans="1:8">
      <c r="A2624" t="s">
        <v>6930</v>
      </c>
      <c r="B2624" t="s">
        <v>8260</v>
      </c>
      <c r="C2624" t="s">
        <v>5248</v>
      </c>
      <c r="D2624" s="104" t="s">
        <v>5249</v>
      </c>
      <c r="E2624" s="122">
        <v>43620</v>
      </c>
      <c r="F2624" t="s">
        <v>3812</v>
      </c>
      <c r="H2624" t="s">
        <v>7392</v>
      </c>
    </row>
    <row r="2625" spans="1:8">
      <c r="A2625" t="s">
        <v>5306</v>
      </c>
      <c r="B2625" t="s">
        <v>8261</v>
      </c>
      <c r="C2625" t="s">
        <v>5250</v>
      </c>
      <c r="D2625" s="104" t="s">
        <v>4130</v>
      </c>
      <c r="E2625" s="122">
        <v>43623</v>
      </c>
      <c r="F2625" t="s">
        <v>4979</v>
      </c>
      <c r="H2625" t="s">
        <v>7519</v>
      </c>
    </row>
    <row r="2626" spans="1:8">
      <c r="A2626" t="s">
        <v>5306</v>
      </c>
      <c r="B2626" t="s">
        <v>5320</v>
      </c>
      <c r="C2626" t="s">
        <v>5251</v>
      </c>
      <c r="D2626" s="104" t="s">
        <v>123</v>
      </c>
      <c r="E2626" s="122">
        <v>43623</v>
      </c>
      <c r="F2626" t="s">
        <v>4979</v>
      </c>
      <c r="H2626" t="s">
        <v>7179</v>
      </c>
    </row>
    <row r="2627" spans="1:8">
      <c r="A2627" t="s">
        <v>5759</v>
      </c>
      <c r="B2627" t="s">
        <v>8262</v>
      </c>
      <c r="C2627" t="s">
        <v>5252</v>
      </c>
      <c r="D2627" s="104" t="s">
        <v>5253</v>
      </c>
      <c r="E2627" s="122">
        <v>43624</v>
      </c>
      <c r="F2627" t="s">
        <v>3812</v>
      </c>
      <c r="H2627" t="s">
        <v>1141</v>
      </c>
    </row>
    <row r="2628" spans="1:8">
      <c r="A2628" t="s">
        <v>5759</v>
      </c>
      <c r="B2628" t="s">
        <v>8263</v>
      </c>
      <c r="C2628" t="s">
        <v>5254</v>
      </c>
      <c r="D2628" s="104" t="s">
        <v>5255</v>
      </c>
      <c r="E2628" s="122">
        <v>43627</v>
      </c>
      <c r="F2628" t="s">
        <v>3812</v>
      </c>
      <c r="H2628" t="s">
        <v>5856</v>
      </c>
    </row>
    <row r="2629" spans="1:8">
      <c r="A2629" t="s">
        <v>58</v>
      </c>
      <c r="B2629" t="s">
        <v>8082</v>
      </c>
      <c r="C2629" t="s">
        <v>5256</v>
      </c>
      <c r="D2629" s="104" t="s">
        <v>4923</v>
      </c>
      <c r="E2629" s="122">
        <v>43617</v>
      </c>
      <c r="F2629" t="s">
        <v>15</v>
      </c>
      <c r="H2629" t="s">
        <v>8264</v>
      </c>
    </row>
    <row r="2630" spans="1:8">
      <c r="A2630" t="s">
        <v>5306</v>
      </c>
      <c r="B2630" t="s">
        <v>8155</v>
      </c>
      <c r="C2630" t="s">
        <v>5257</v>
      </c>
      <c r="D2630" s="104" t="s">
        <v>3482</v>
      </c>
      <c r="E2630" s="122">
        <v>43626</v>
      </c>
      <c r="F2630" t="s">
        <v>4979</v>
      </c>
      <c r="H2630" t="s">
        <v>7766</v>
      </c>
    </row>
    <row r="2631" spans="1:8">
      <c r="A2631" t="s">
        <v>5306</v>
      </c>
      <c r="B2631" t="s">
        <v>8265</v>
      </c>
      <c r="C2631" t="s">
        <v>5258</v>
      </c>
      <c r="D2631" s="104" t="s">
        <v>5259</v>
      </c>
      <c r="E2631" s="122">
        <v>43626</v>
      </c>
      <c r="F2631" t="s">
        <v>107</v>
      </c>
      <c r="H2631" t="s">
        <v>7657</v>
      </c>
    </row>
    <row r="2632" spans="1:8">
      <c r="A2632" t="s">
        <v>5306</v>
      </c>
      <c r="B2632" t="s">
        <v>8266</v>
      </c>
      <c r="C2632" t="s">
        <v>5260</v>
      </c>
      <c r="D2632" s="104" t="s">
        <v>5261</v>
      </c>
      <c r="E2632" s="122">
        <v>43626</v>
      </c>
      <c r="F2632" t="s">
        <v>4979</v>
      </c>
      <c r="H2632" t="s">
        <v>7657</v>
      </c>
    </row>
    <row r="2633" spans="1:8">
      <c r="A2633" t="s">
        <v>5306</v>
      </c>
      <c r="B2633" t="s">
        <v>8267</v>
      </c>
      <c r="C2633" t="s">
        <v>5262</v>
      </c>
      <c r="D2633" s="104" t="s">
        <v>5263</v>
      </c>
      <c r="E2633" s="122">
        <v>43626</v>
      </c>
      <c r="F2633" t="s">
        <v>4979</v>
      </c>
      <c r="H2633" t="s">
        <v>7657</v>
      </c>
    </row>
    <row r="2634" spans="1:8">
      <c r="A2634" t="s">
        <v>5306</v>
      </c>
      <c r="B2634" t="s">
        <v>8268</v>
      </c>
      <c r="C2634" t="s">
        <v>5264</v>
      </c>
      <c r="D2634" s="104" t="s">
        <v>5265</v>
      </c>
      <c r="E2634" s="122">
        <v>43626</v>
      </c>
      <c r="F2634" t="s">
        <v>3234</v>
      </c>
      <c r="H2634" t="s">
        <v>8269</v>
      </c>
    </row>
    <row r="2635" spans="1:8">
      <c r="A2635" t="s">
        <v>5306</v>
      </c>
      <c r="B2635" t="s">
        <v>8270</v>
      </c>
      <c r="C2635" t="s">
        <v>5266</v>
      </c>
      <c r="D2635" s="104" t="s">
        <v>5267</v>
      </c>
      <c r="E2635" s="122">
        <v>43628</v>
      </c>
      <c r="F2635" t="s">
        <v>3812</v>
      </c>
      <c r="H2635" t="s">
        <v>5892</v>
      </c>
    </row>
    <row r="2636" spans="1:8">
      <c r="A2636" t="s">
        <v>5306</v>
      </c>
      <c r="B2636" t="s">
        <v>8271</v>
      </c>
      <c r="C2636" t="s">
        <v>5268</v>
      </c>
      <c r="D2636" s="104" t="s">
        <v>5269</v>
      </c>
      <c r="E2636" s="122">
        <v>43628</v>
      </c>
      <c r="F2636" t="s">
        <v>3812</v>
      </c>
      <c r="H2636" t="s">
        <v>5892</v>
      </c>
    </row>
    <row r="2637" spans="1:8">
      <c r="A2637" t="s">
        <v>5306</v>
      </c>
      <c r="B2637" t="s">
        <v>8272</v>
      </c>
      <c r="C2637" t="s">
        <v>5270</v>
      </c>
      <c r="D2637" s="104" t="s">
        <v>5271</v>
      </c>
      <c r="E2637" s="122">
        <v>43624</v>
      </c>
      <c r="F2637" t="s">
        <v>4979</v>
      </c>
      <c r="H2637" t="s">
        <v>7519</v>
      </c>
    </row>
    <row r="2638" spans="1:8">
      <c r="A2638" t="s">
        <v>7855</v>
      </c>
      <c r="B2638" t="s">
        <v>8273</v>
      </c>
      <c r="C2638" t="s">
        <v>5272</v>
      </c>
      <c r="D2638" s="104" t="s">
        <v>1100</v>
      </c>
      <c r="E2638" s="122">
        <v>43626</v>
      </c>
      <c r="F2638" t="s">
        <v>203</v>
      </c>
      <c r="H2638" t="s">
        <v>7786</v>
      </c>
    </row>
    <row r="2639" spans="1:8">
      <c r="A2639" t="s">
        <v>7855</v>
      </c>
      <c r="B2639" t="s">
        <v>8274</v>
      </c>
      <c r="C2639" t="s">
        <v>5273</v>
      </c>
      <c r="D2639" s="104" t="s">
        <v>8275</v>
      </c>
      <c r="E2639" s="122">
        <v>43627</v>
      </c>
      <c r="F2639" t="s">
        <v>3812</v>
      </c>
      <c r="H2639" t="s">
        <v>6491</v>
      </c>
    </row>
    <row r="2640" spans="1:8">
      <c r="A2640" t="s">
        <v>7855</v>
      </c>
      <c r="B2640" t="s">
        <v>8276</v>
      </c>
      <c r="C2640" t="s">
        <v>5274</v>
      </c>
      <c r="D2640" s="104" t="s">
        <v>5275</v>
      </c>
      <c r="E2640" s="122">
        <v>43627</v>
      </c>
      <c r="F2640" t="s">
        <v>3812</v>
      </c>
      <c r="H2640" t="s">
        <v>6491</v>
      </c>
    </row>
    <row r="2641" spans="1:8">
      <c r="A2641" t="s">
        <v>6880</v>
      </c>
      <c r="B2641" t="s">
        <v>8277</v>
      </c>
      <c r="C2641" t="s">
        <v>5276</v>
      </c>
      <c r="D2641" s="104" t="s">
        <v>4077</v>
      </c>
      <c r="E2641" s="122">
        <v>43627</v>
      </c>
      <c r="F2641" t="s">
        <v>3812</v>
      </c>
      <c r="H2641" t="s">
        <v>6977</v>
      </c>
    </row>
    <row r="2642" spans="1:8">
      <c r="A2642" t="s">
        <v>5306</v>
      </c>
      <c r="B2642" t="s">
        <v>8278</v>
      </c>
      <c r="C2642" t="s">
        <v>5277</v>
      </c>
      <c r="D2642" s="104" t="s">
        <v>5278</v>
      </c>
      <c r="E2642" s="122">
        <v>43627</v>
      </c>
      <c r="F2642" t="s">
        <v>4979</v>
      </c>
      <c r="H2642" t="s">
        <v>7519</v>
      </c>
    </row>
    <row r="2643" spans="1:8">
      <c r="A2643" t="s">
        <v>5306</v>
      </c>
      <c r="B2643" t="s">
        <v>7010</v>
      </c>
      <c r="C2643" t="s">
        <v>5279</v>
      </c>
      <c r="D2643" s="104" t="s">
        <v>2884</v>
      </c>
      <c r="E2643" s="122">
        <v>43627</v>
      </c>
      <c r="F2643" t="s">
        <v>4979</v>
      </c>
      <c r="H2643" t="s">
        <v>7519</v>
      </c>
    </row>
    <row r="2644" spans="1:8">
      <c r="A2644" t="s">
        <v>5306</v>
      </c>
      <c r="B2644" t="s">
        <v>8279</v>
      </c>
      <c r="C2644" t="s">
        <v>5280</v>
      </c>
      <c r="D2644" s="104" t="s">
        <v>5281</v>
      </c>
      <c r="E2644" s="122">
        <v>43630</v>
      </c>
      <c r="F2644" t="s">
        <v>4979</v>
      </c>
      <c r="H2644" t="s">
        <v>7657</v>
      </c>
    </row>
    <row r="2645" spans="1:8">
      <c r="A2645" t="s">
        <v>5306</v>
      </c>
      <c r="B2645" t="s">
        <v>8280</v>
      </c>
      <c r="C2645" t="s">
        <v>5282</v>
      </c>
      <c r="D2645" s="104" t="s">
        <v>5283</v>
      </c>
      <c r="E2645" s="122">
        <v>43630</v>
      </c>
      <c r="F2645" t="s">
        <v>4979</v>
      </c>
      <c r="H2645" t="s">
        <v>7657</v>
      </c>
    </row>
    <row r="2646" spans="1:8">
      <c r="A2646" t="s">
        <v>7855</v>
      </c>
      <c r="B2646" t="s">
        <v>8281</v>
      </c>
      <c r="C2646" t="s">
        <v>5284</v>
      </c>
      <c r="D2646" s="104" t="s">
        <v>5285</v>
      </c>
      <c r="E2646" s="122">
        <v>43630</v>
      </c>
      <c r="F2646" t="s">
        <v>3812</v>
      </c>
      <c r="H2646" t="s">
        <v>7736</v>
      </c>
    </row>
    <row r="2647" spans="1:8">
      <c r="A2647" t="s">
        <v>6880</v>
      </c>
      <c r="B2647" t="s">
        <v>8282</v>
      </c>
      <c r="C2647" t="s">
        <v>5286</v>
      </c>
      <c r="D2647" s="104" t="s">
        <v>5287</v>
      </c>
      <c r="E2647" s="122">
        <v>43629</v>
      </c>
      <c r="F2647" t="s">
        <v>107</v>
      </c>
      <c r="H2647" t="s">
        <v>8241</v>
      </c>
    </row>
    <row r="2648" spans="1:8">
      <c r="A2648" t="s">
        <v>5759</v>
      </c>
      <c r="B2648" t="s">
        <v>8283</v>
      </c>
      <c r="C2648" t="s">
        <v>5288</v>
      </c>
      <c r="D2648" s="104" t="s">
        <v>5289</v>
      </c>
      <c r="E2648" s="122">
        <v>43633</v>
      </c>
      <c r="F2648" t="s">
        <v>3812</v>
      </c>
      <c r="H2648" t="s">
        <v>7050</v>
      </c>
    </row>
    <row r="2649" spans="1:8">
      <c r="A2649" t="s">
        <v>5759</v>
      </c>
      <c r="B2649" t="s">
        <v>8284</v>
      </c>
      <c r="C2649" t="s">
        <v>5290</v>
      </c>
      <c r="D2649" s="104" t="s">
        <v>5291</v>
      </c>
      <c r="E2649" s="122">
        <v>43633</v>
      </c>
      <c r="F2649" t="s">
        <v>3812</v>
      </c>
      <c r="H2649" t="s">
        <v>5866</v>
      </c>
    </row>
    <row r="2650" spans="1:8">
      <c r="A2650" t="s">
        <v>5759</v>
      </c>
      <c r="B2650" t="s">
        <v>8285</v>
      </c>
      <c r="C2650" t="s">
        <v>5292</v>
      </c>
      <c r="D2650" s="104" t="s">
        <v>5293</v>
      </c>
      <c r="E2650" s="122">
        <v>43633</v>
      </c>
      <c r="F2650" t="s">
        <v>3812</v>
      </c>
      <c r="H2650" t="s">
        <v>5866</v>
      </c>
    </row>
    <row r="2651" spans="1:8">
      <c r="A2651" t="s">
        <v>5759</v>
      </c>
      <c r="B2651" t="s">
        <v>8286</v>
      </c>
      <c r="C2651" t="s">
        <v>8288</v>
      </c>
      <c r="D2651" s="104" t="s">
        <v>8287</v>
      </c>
      <c r="E2651" s="122">
        <v>43634</v>
      </c>
      <c r="F2651" t="s">
        <v>3812</v>
      </c>
      <c r="H2651" t="s">
        <v>5856</v>
      </c>
    </row>
    <row r="2652" spans="1:8">
      <c r="A2652" t="s">
        <v>5759</v>
      </c>
      <c r="B2652" t="s">
        <v>8289</v>
      </c>
      <c r="C2652" t="s">
        <v>8291</v>
      </c>
      <c r="D2652" s="104" t="s">
        <v>8290</v>
      </c>
      <c r="E2652" s="122">
        <v>43635</v>
      </c>
      <c r="F2652" t="s">
        <v>3812</v>
      </c>
      <c r="H2652" t="s">
        <v>5866</v>
      </c>
    </row>
    <row r="2653" spans="1:8">
      <c r="A2653" t="s">
        <v>7855</v>
      </c>
      <c r="B2653" t="s">
        <v>8292</v>
      </c>
      <c r="C2653" t="s">
        <v>8293</v>
      </c>
      <c r="D2653" s="104" t="s">
        <v>6504</v>
      </c>
      <c r="E2653" s="122">
        <v>43634</v>
      </c>
      <c r="F2653" t="s">
        <v>3812</v>
      </c>
      <c r="H2653" t="s">
        <v>6504</v>
      </c>
    </row>
    <row r="2654" spans="1:8">
      <c r="A2654" t="s">
        <v>5306</v>
      </c>
      <c r="B2654" t="s">
        <v>8294</v>
      </c>
      <c r="C2654" t="s">
        <v>8296</v>
      </c>
      <c r="D2654" s="104" t="s">
        <v>8295</v>
      </c>
      <c r="E2654" s="122">
        <v>43638</v>
      </c>
      <c r="F2654" t="s">
        <v>3234</v>
      </c>
      <c r="H2654" t="s">
        <v>8297</v>
      </c>
    </row>
    <row r="2655" spans="1:8">
      <c r="A2655" t="s">
        <v>5306</v>
      </c>
      <c r="B2655" t="s">
        <v>8298</v>
      </c>
      <c r="C2655" t="s">
        <v>8300</v>
      </c>
      <c r="D2655" s="104" t="s">
        <v>8299</v>
      </c>
      <c r="E2655" s="122">
        <v>43638</v>
      </c>
      <c r="F2655" t="s">
        <v>3234</v>
      </c>
      <c r="H2655" t="s">
        <v>8301</v>
      </c>
    </row>
    <row r="2656" spans="1:8">
      <c r="A2656" t="s">
        <v>6502</v>
      </c>
      <c r="B2656" t="s">
        <v>8302</v>
      </c>
      <c r="C2656" t="s">
        <v>8304</v>
      </c>
      <c r="D2656" s="104" t="s">
        <v>8303</v>
      </c>
      <c r="E2656" s="122">
        <v>43636</v>
      </c>
      <c r="F2656" t="s">
        <v>107</v>
      </c>
      <c r="H2656" t="s">
        <v>5564</v>
      </c>
    </row>
    <row r="2657" spans="1:8">
      <c r="A2657" t="s">
        <v>7855</v>
      </c>
      <c r="B2657" t="s">
        <v>8305</v>
      </c>
      <c r="C2657" t="s">
        <v>8306</v>
      </c>
      <c r="D2657" s="104" t="s">
        <v>1186</v>
      </c>
      <c r="E2657" s="122">
        <v>43640</v>
      </c>
      <c r="F2657" t="s">
        <v>3812</v>
      </c>
      <c r="H2657" t="s">
        <v>8307</v>
      </c>
    </row>
    <row r="2658" spans="1:8">
      <c r="A2658" t="s">
        <v>5306</v>
      </c>
      <c r="B2658" t="s">
        <v>8308</v>
      </c>
      <c r="C2658" t="s">
        <v>8310</v>
      </c>
      <c r="D2658" s="104" t="s">
        <v>8309</v>
      </c>
      <c r="E2658" s="122">
        <v>43641</v>
      </c>
      <c r="F2658" t="s">
        <v>3234</v>
      </c>
      <c r="H2658" t="s">
        <v>8297</v>
      </c>
    </row>
    <row r="2659" spans="1:8">
      <c r="A2659" t="s">
        <v>5306</v>
      </c>
      <c r="B2659" t="s">
        <v>8311</v>
      </c>
      <c r="C2659" t="s">
        <v>8313</v>
      </c>
      <c r="D2659" s="104" t="s">
        <v>8312</v>
      </c>
      <c r="E2659" s="122">
        <v>43647</v>
      </c>
      <c r="F2659" t="s">
        <v>176</v>
      </c>
      <c r="H2659" t="s">
        <v>7766</v>
      </c>
    </row>
    <row r="2660" spans="1:8">
      <c r="A2660" t="s">
        <v>5306</v>
      </c>
      <c r="B2660" t="s">
        <v>8314</v>
      </c>
      <c r="C2660" t="s">
        <v>8316</v>
      </c>
      <c r="D2660" s="104" t="s">
        <v>8315</v>
      </c>
      <c r="E2660" s="122">
        <v>43647</v>
      </c>
      <c r="F2660" t="s">
        <v>4979</v>
      </c>
      <c r="H2660" t="s">
        <v>7657</v>
      </c>
    </row>
    <row r="2661" spans="1:8">
      <c r="A2661" t="s">
        <v>5306</v>
      </c>
      <c r="B2661" t="s">
        <v>6432</v>
      </c>
      <c r="C2661" t="s">
        <v>8317</v>
      </c>
      <c r="D2661" s="104" t="s">
        <v>1875</v>
      </c>
      <c r="E2661" s="122">
        <v>43647</v>
      </c>
      <c r="F2661" t="s">
        <v>4979</v>
      </c>
      <c r="H2661" t="s">
        <v>7657</v>
      </c>
    </row>
    <row r="2662" spans="1:8">
      <c r="A2662" t="s">
        <v>5306</v>
      </c>
      <c r="B2662" t="s">
        <v>8318</v>
      </c>
      <c r="C2662" t="s">
        <v>8320</v>
      </c>
      <c r="D2662" s="104" t="s">
        <v>8319</v>
      </c>
      <c r="E2662" s="122">
        <v>43647</v>
      </c>
      <c r="F2662" t="s">
        <v>4979</v>
      </c>
      <c r="H2662" t="s">
        <v>7728</v>
      </c>
    </row>
    <row r="2663" spans="1:8">
      <c r="A2663" t="s">
        <v>5306</v>
      </c>
      <c r="B2663" t="s">
        <v>8321</v>
      </c>
      <c r="C2663" t="s">
        <v>8323</v>
      </c>
      <c r="D2663" s="104" t="s">
        <v>8322</v>
      </c>
      <c r="E2663" s="122">
        <v>43647</v>
      </c>
      <c r="F2663" t="s">
        <v>4979</v>
      </c>
      <c r="H2663" t="s">
        <v>7164</v>
      </c>
    </row>
    <row r="2664" spans="1:8">
      <c r="A2664" t="s">
        <v>5759</v>
      </c>
      <c r="B2664" t="s">
        <v>8324</v>
      </c>
      <c r="C2664" t="s">
        <v>8326</v>
      </c>
      <c r="D2664" s="104" t="s">
        <v>8325</v>
      </c>
      <c r="E2664" s="122">
        <v>43647</v>
      </c>
      <c r="F2664" t="s">
        <v>3812</v>
      </c>
      <c r="H2664" t="s">
        <v>1141</v>
      </c>
    </row>
    <row r="2665" spans="1:8">
      <c r="A2665" t="s">
        <v>5759</v>
      </c>
      <c r="B2665" t="s">
        <v>8327</v>
      </c>
      <c r="C2665" t="s">
        <v>8329</v>
      </c>
      <c r="D2665" s="104" t="s">
        <v>8328</v>
      </c>
      <c r="E2665" s="122">
        <v>43647</v>
      </c>
      <c r="F2665" t="s">
        <v>3812</v>
      </c>
      <c r="H2665" t="s">
        <v>5797</v>
      </c>
    </row>
    <row r="2666" spans="1:8">
      <c r="A2666" t="s">
        <v>5759</v>
      </c>
      <c r="B2666" t="s">
        <v>8330</v>
      </c>
      <c r="C2666" t="s">
        <v>8332</v>
      </c>
      <c r="D2666" s="104" t="s">
        <v>8331</v>
      </c>
      <c r="E2666" s="122">
        <v>43647</v>
      </c>
      <c r="F2666" t="s">
        <v>3812</v>
      </c>
      <c r="H2666" t="s">
        <v>7481</v>
      </c>
    </row>
    <row r="2667" spans="1:8">
      <c r="A2667" t="s">
        <v>5759</v>
      </c>
      <c r="B2667" t="s">
        <v>8333</v>
      </c>
      <c r="C2667" t="s">
        <v>8334</v>
      </c>
      <c r="D2667" s="104" t="s">
        <v>1242</v>
      </c>
      <c r="E2667" s="122">
        <v>43647</v>
      </c>
      <c r="F2667" t="s">
        <v>3812</v>
      </c>
      <c r="H2667" t="s">
        <v>7583</v>
      </c>
    </row>
    <row r="2668" spans="1:8">
      <c r="A2668" t="s">
        <v>5759</v>
      </c>
      <c r="B2668" t="s">
        <v>8335</v>
      </c>
      <c r="C2668" t="s">
        <v>8337</v>
      </c>
      <c r="D2668" s="104" t="s">
        <v>8336</v>
      </c>
      <c r="E2668" s="122">
        <v>43647</v>
      </c>
      <c r="F2668" t="s">
        <v>3812</v>
      </c>
      <c r="H2668" t="s">
        <v>7583</v>
      </c>
    </row>
    <row r="2669" spans="1:8">
      <c r="A2669" t="s">
        <v>6880</v>
      </c>
      <c r="B2669" t="s">
        <v>8338</v>
      </c>
      <c r="C2669" t="s">
        <v>8340</v>
      </c>
      <c r="D2669" s="104" t="s">
        <v>8339</v>
      </c>
      <c r="E2669" s="122">
        <v>43647</v>
      </c>
      <c r="F2669" t="s">
        <v>3812</v>
      </c>
      <c r="H2669" t="s">
        <v>6683</v>
      </c>
    </row>
    <row r="2670" spans="1:8">
      <c r="A2670" t="s">
        <v>5759</v>
      </c>
      <c r="B2670" t="s">
        <v>8341</v>
      </c>
      <c r="C2670" t="s">
        <v>8343</v>
      </c>
      <c r="D2670" s="104" t="s">
        <v>8342</v>
      </c>
      <c r="E2670" s="122">
        <v>43647</v>
      </c>
      <c r="F2670" t="s">
        <v>3812</v>
      </c>
      <c r="H2670" t="s">
        <v>7731</v>
      </c>
    </row>
    <row r="2671" spans="1:8">
      <c r="A2671" t="s">
        <v>5759</v>
      </c>
      <c r="B2671" t="s">
        <v>8344</v>
      </c>
      <c r="C2671" t="s">
        <v>8346</v>
      </c>
      <c r="D2671" s="104" t="s">
        <v>8345</v>
      </c>
      <c r="E2671" s="122">
        <v>43647</v>
      </c>
      <c r="F2671" t="s">
        <v>3812</v>
      </c>
      <c r="H2671" t="s">
        <v>5934</v>
      </c>
    </row>
    <row r="2672" spans="1:8">
      <c r="A2672" t="s">
        <v>5306</v>
      </c>
      <c r="B2672" t="s">
        <v>8347</v>
      </c>
      <c r="C2672" t="s">
        <v>8349</v>
      </c>
      <c r="D2672" s="104" t="s">
        <v>8348</v>
      </c>
      <c r="E2672" s="122">
        <v>43647</v>
      </c>
      <c r="F2672" t="s">
        <v>176</v>
      </c>
      <c r="H2672" t="s">
        <v>7179</v>
      </c>
    </row>
    <row r="2673" spans="1:8">
      <c r="A2673" t="s">
        <v>5306</v>
      </c>
      <c r="B2673" t="s">
        <v>8350</v>
      </c>
      <c r="C2673" t="s">
        <v>8352</v>
      </c>
      <c r="D2673" s="104" t="s">
        <v>8351</v>
      </c>
      <c r="E2673" s="122">
        <v>43647</v>
      </c>
      <c r="F2673" t="s">
        <v>4979</v>
      </c>
      <c r="H2673" t="s">
        <v>7832</v>
      </c>
    </row>
    <row r="2674" spans="1:8">
      <c r="A2674" t="s">
        <v>5306</v>
      </c>
      <c r="B2674" t="s">
        <v>8353</v>
      </c>
      <c r="C2674" t="s">
        <v>8354</v>
      </c>
      <c r="D2674" s="104" t="s">
        <v>2118</v>
      </c>
      <c r="E2674" s="122">
        <v>43647</v>
      </c>
      <c r="F2674" t="s">
        <v>4979</v>
      </c>
      <c r="H2674" t="s">
        <v>7832</v>
      </c>
    </row>
    <row r="2675" spans="1:8">
      <c r="A2675" t="s">
        <v>5306</v>
      </c>
      <c r="B2675" t="s">
        <v>8355</v>
      </c>
      <c r="C2675" t="s">
        <v>8357</v>
      </c>
      <c r="D2675" s="104" t="s">
        <v>8356</v>
      </c>
      <c r="E2675" s="122">
        <v>43647</v>
      </c>
      <c r="F2675" t="s">
        <v>4979</v>
      </c>
      <c r="H2675" t="s">
        <v>7657</v>
      </c>
    </row>
    <row r="2676" spans="1:8">
      <c r="A2676" t="s">
        <v>6880</v>
      </c>
      <c r="B2676" t="s">
        <v>8358</v>
      </c>
      <c r="C2676" t="s">
        <v>8360</v>
      </c>
      <c r="D2676" s="104" t="s">
        <v>8359</v>
      </c>
      <c r="E2676" s="122">
        <v>43647</v>
      </c>
      <c r="F2676" t="s">
        <v>3812</v>
      </c>
      <c r="H2676" t="s">
        <v>8361</v>
      </c>
    </row>
    <row r="2677" spans="1:8">
      <c r="A2677" t="s">
        <v>5759</v>
      </c>
      <c r="B2677" t="s">
        <v>8362</v>
      </c>
      <c r="C2677" t="s">
        <v>8364</v>
      </c>
      <c r="D2677" s="104" t="s">
        <v>8363</v>
      </c>
      <c r="E2677" s="122">
        <v>43647</v>
      </c>
      <c r="F2677" t="s">
        <v>3812</v>
      </c>
      <c r="H2677" t="s">
        <v>8035</v>
      </c>
    </row>
    <row r="2678" spans="1:8">
      <c r="A2678" t="s">
        <v>5759</v>
      </c>
      <c r="B2678" t="s">
        <v>5800</v>
      </c>
      <c r="C2678" t="s">
        <v>8365</v>
      </c>
      <c r="D2678" s="104" t="s">
        <v>865</v>
      </c>
      <c r="E2678" s="122">
        <v>43647</v>
      </c>
      <c r="F2678" t="s">
        <v>3812</v>
      </c>
      <c r="H2678" t="s">
        <v>8035</v>
      </c>
    </row>
    <row r="2679" spans="1:8">
      <c r="A2679" t="s">
        <v>7855</v>
      </c>
      <c r="B2679" t="s">
        <v>8366</v>
      </c>
      <c r="C2679" t="s">
        <v>8368</v>
      </c>
      <c r="D2679" s="104" t="s">
        <v>8367</v>
      </c>
      <c r="E2679" s="122">
        <v>43647</v>
      </c>
      <c r="F2679" t="s">
        <v>3812</v>
      </c>
      <c r="H2679" t="s">
        <v>6504</v>
      </c>
    </row>
    <row r="2680" spans="1:8">
      <c r="A2680" t="s">
        <v>6502</v>
      </c>
      <c r="B2680" t="s">
        <v>8369</v>
      </c>
      <c r="C2680" t="s">
        <v>8371</v>
      </c>
      <c r="D2680" s="104" t="s">
        <v>8370</v>
      </c>
      <c r="E2680" s="122">
        <v>43647</v>
      </c>
      <c r="F2680" t="s">
        <v>3812</v>
      </c>
      <c r="H2680" t="s">
        <v>5597</v>
      </c>
    </row>
    <row r="2681" spans="1:8">
      <c r="A2681" t="s">
        <v>6502</v>
      </c>
      <c r="B2681" t="s">
        <v>8372</v>
      </c>
      <c r="C2681" t="s">
        <v>8374</v>
      </c>
      <c r="D2681" s="104" t="s">
        <v>8373</v>
      </c>
      <c r="E2681" s="122">
        <v>43647</v>
      </c>
      <c r="F2681" t="s">
        <v>3812</v>
      </c>
      <c r="H2681" t="s">
        <v>7890</v>
      </c>
    </row>
    <row r="2682" spans="1:8">
      <c r="A2682" t="s">
        <v>6502</v>
      </c>
      <c r="B2682" t="s">
        <v>8375</v>
      </c>
      <c r="C2682" t="s">
        <v>8377</v>
      </c>
      <c r="D2682" s="104" t="s">
        <v>8376</v>
      </c>
      <c r="E2682" s="122">
        <v>43647</v>
      </c>
      <c r="F2682" t="s">
        <v>3812</v>
      </c>
      <c r="H2682" t="s">
        <v>7890</v>
      </c>
    </row>
    <row r="2683" spans="1:8">
      <c r="A2683" t="s">
        <v>7929</v>
      </c>
      <c r="B2683" t="s">
        <v>8378</v>
      </c>
      <c r="C2683" t="s">
        <v>8380</v>
      </c>
      <c r="D2683" s="104" t="s">
        <v>8379</v>
      </c>
      <c r="E2683" s="122">
        <v>43647</v>
      </c>
      <c r="F2683" t="s">
        <v>3812</v>
      </c>
      <c r="H2683" t="s">
        <v>7094</v>
      </c>
    </row>
    <row r="2684" spans="1:8">
      <c r="A2684" t="s">
        <v>7929</v>
      </c>
      <c r="B2684" t="s">
        <v>8381</v>
      </c>
      <c r="C2684" t="s">
        <v>8383</v>
      </c>
      <c r="D2684" s="104" t="s">
        <v>8382</v>
      </c>
      <c r="E2684" s="122">
        <v>43647</v>
      </c>
      <c r="F2684" t="s">
        <v>3812</v>
      </c>
      <c r="H2684" t="s">
        <v>7094</v>
      </c>
    </row>
    <row r="2685" spans="1:8">
      <c r="A2685" t="s">
        <v>7929</v>
      </c>
      <c r="B2685" t="s">
        <v>8384</v>
      </c>
      <c r="C2685" t="s">
        <v>8386</v>
      </c>
      <c r="D2685" s="104" t="s">
        <v>8385</v>
      </c>
      <c r="E2685" s="122">
        <v>43647</v>
      </c>
      <c r="F2685" t="s">
        <v>3812</v>
      </c>
      <c r="H2685" t="s">
        <v>7094</v>
      </c>
    </row>
    <row r="2686" spans="1:8">
      <c r="A2686" t="s">
        <v>7929</v>
      </c>
      <c r="B2686" t="s">
        <v>8387</v>
      </c>
      <c r="C2686" t="s">
        <v>8389</v>
      </c>
      <c r="D2686" s="104" t="s">
        <v>8388</v>
      </c>
      <c r="E2686" s="122">
        <v>43647</v>
      </c>
      <c r="F2686" t="s">
        <v>3812</v>
      </c>
      <c r="H2686" t="s">
        <v>7094</v>
      </c>
    </row>
    <row r="2687" spans="1:8">
      <c r="A2687" t="s">
        <v>7929</v>
      </c>
      <c r="B2687" t="s">
        <v>8390</v>
      </c>
      <c r="C2687" t="s">
        <v>8392</v>
      </c>
      <c r="D2687" s="104" t="s">
        <v>8391</v>
      </c>
      <c r="E2687" s="122">
        <v>43647</v>
      </c>
      <c r="F2687" t="s">
        <v>3812</v>
      </c>
      <c r="H2687" t="s">
        <v>3977</v>
      </c>
    </row>
    <row r="2688" spans="1:8">
      <c r="A2688" t="s">
        <v>7929</v>
      </c>
      <c r="B2688" t="s">
        <v>8393</v>
      </c>
      <c r="C2688" t="s">
        <v>8394</v>
      </c>
      <c r="D2688" s="104" t="s">
        <v>1468</v>
      </c>
      <c r="E2688" s="122">
        <v>43647</v>
      </c>
      <c r="F2688" t="s">
        <v>3812</v>
      </c>
      <c r="H2688" t="s">
        <v>3977</v>
      </c>
    </row>
    <row r="2689" spans="1:8">
      <c r="A2689" t="s">
        <v>7929</v>
      </c>
      <c r="B2689" t="s">
        <v>8395</v>
      </c>
      <c r="C2689" t="s">
        <v>8397</v>
      </c>
      <c r="D2689" s="104" t="s">
        <v>8396</v>
      </c>
      <c r="E2689" s="122">
        <v>43647</v>
      </c>
      <c r="F2689" t="s">
        <v>3812</v>
      </c>
      <c r="H2689" t="s">
        <v>3977</v>
      </c>
    </row>
    <row r="2690" spans="1:8">
      <c r="A2690" t="s">
        <v>7929</v>
      </c>
      <c r="B2690" t="s">
        <v>8398</v>
      </c>
      <c r="C2690" t="s">
        <v>8400</v>
      </c>
      <c r="D2690" s="104" t="s">
        <v>8399</v>
      </c>
      <c r="E2690" s="122">
        <v>43647</v>
      </c>
      <c r="F2690" t="s">
        <v>3812</v>
      </c>
      <c r="H2690" t="s">
        <v>3977</v>
      </c>
    </row>
    <row r="2691" spans="1:8">
      <c r="A2691" t="s">
        <v>5306</v>
      </c>
      <c r="B2691" t="s">
        <v>7809</v>
      </c>
      <c r="C2691" t="s">
        <v>8401</v>
      </c>
      <c r="D2691" s="104" t="s">
        <v>4446</v>
      </c>
      <c r="E2691" s="122" t="s">
        <v>8402</v>
      </c>
      <c r="F2691" t="s">
        <v>176</v>
      </c>
      <c r="H2691" t="s">
        <v>7164</v>
      </c>
    </row>
    <row r="2692" spans="1:8">
      <c r="A2692" t="s">
        <v>5306</v>
      </c>
      <c r="B2692" t="s">
        <v>8403</v>
      </c>
      <c r="C2692" t="s">
        <v>8405</v>
      </c>
      <c r="D2692" s="104" t="s">
        <v>8404</v>
      </c>
      <c r="E2692" s="122">
        <v>43649</v>
      </c>
      <c r="F2692" t="s">
        <v>107</v>
      </c>
      <c r="H2692" t="s">
        <v>7766</v>
      </c>
    </row>
    <row r="2693" spans="1:8">
      <c r="A2693" t="s">
        <v>5306</v>
      </c>
      <c r="B2693" t="s">
        <v>8406</v>
      </c>
      <c r="C2693" t="s">
        <v>8408</v>
      </c>
      <c r="D2693" s="104" t="s">
        <v>8407</v>
      </c>
      <c r="E2693" s="122">
        <v>43647</v>
      </c>
      <c r="F2693" t="s">
        <v>4979</v>
      </c>
      <c r="H2693" t="s">
        <v>7832</v>
      </c>
    </row>
    <row r="2694" spans="1:8">
      <c r="A2694" t="s">
        <v>5306</v>
      </c>
      <c r="B2694" t="s">
        <v>8178</v>
      </c>
      <c r="C2694" t="s">
        <v>8409</v>
      </c>
      <c r="D2694" s="104" t="s">
        <v>5097</v>
      </c>
      <c r="E2694" s="122">
        <v>43647</v>
      </c>
      <c r="F2694" t="s">
        <v>4979</v>
      </c>
      <c r="H2694" t="s">
        <v>7832</v>
      </c>
    </row>
    <row r="2695" spans="1:8">
      <c r="A2695" t="s">
        <v>5306</v>
      </c>
      <c r="B2695" t="s">
        <v>5320</v>
      </c>
      <c r="C2695" t="s">
        <v>8410</v>
      </c>
      <c r="D2695" s="104" t="s">
        <v>123</v>
      </c>
      <c r="E2695" s="122">
        <v>43647</v>
      </c>
      <c r="F2695" t="s">
        <v>4979</v>
      </c>
      <c r="H2695" t="s">
        <v>7179</v>
      </c>
    </row>
    <row r="2696" spans="1:8">
      <c r="A2696" t="s">
        <v>5306</v>
      </c>
      <c r="B2696" t="s">
        <v>8411</v>
      </c>
      <c r="C2696" t="s">
        <v>8413</v>
      </c>
      <c r="D2696" s="104" t="s">
        <v>8412</v>
      </c>
      <c r="E2696" s="122">
        <v>43652</v>
      </c>
      <c r="F2696" t="s">
        <v>3812</v>
      </c>
      <c r="H2696" t="s">
        <v>8414</v>
      </c>
    </row>
    <row r="2697" spans="1:8">
      <c r="A2697" t="s">
        <v>5306</v>
      </c>
      <c r="B2697" t="s">
        <v>8415</v>
      </c>
      <c r="C2697" t="s">
        <v>8417</v>
      </c>
      <c r="D2697" s="104" t="s">
        <v>8416</v>
      </c>
      <c r="E2697" s="122">
        <v>43652</v>
      </c>
      <c r="F2697" t="s">
        <v>176</v>
      </c>
      <c r="H2697" t="s">
        <v>7519</v>
      </c>
    </row>
    <row r="2698" spans="1:8">
      <c r="A2698" t="s">
        <v>5306</v>
      </c>
      <c r="B2698" t="s">
        <v>8418</v>
      </c>
      <c r="C2698" t="s">
        <v>8419</v>
      </c>
      <c r="D2698" s="104" t="s">
        <v>1141</v>
      </c>
      <c r="E2698" s="122">
        <v>43652</v>
      </c>
      <c r="F2698" t="s">
        <v>3812</v>
      </c>
      <c r="H2698" t="s">
        <v>7378</v>
      </c>
    </row>
    <row r="2699" spans="1:8">
      <c r="A2699" t="s">
        <v>5306</v>
      </c>
      <c r="B2699" t="s">
        <v>8420</v>
      </c>
      <c r="C2699" t="s">
        <v>8421</v>
      </c>
      <c r="D2699" s="104" t="s">
        <v>3495</v>
      </c>
      <c r="E2699" s="122">
        <v>43655</v>
      </c>
      <c r="F2699" t="s">
        <v>176</v>
      </c>
      <c r="H2699" t="s">
        <v>7657</v>
      </c>
    </row>
    <row r="2700" spans="1:8">
      <c r="A2700" t="s">
        <v>6502</v>
      </c>
      <c r="B2700" t="s">
        <v>8422</v>
      </c>
      <c r="C2700" t="s">
        <v>8424</v>
      </c>
      <c r="D2700" s="104" t="s">
        <v>8423</v>
      </c>
      <c r="E2700" s="122">
        <v>43652</v>
      </c>
      <c r="F2700" t="s">
        <v>107</v>
      </c>
      <c r="H2700" t="s">
        <v>5564</v>
      </c>
    </row>
    <row r="2701" spans="1:8">
      <c r="A2701" t="s">
        <v>7855</v>
      </c>
      <c r="B2701" t="s">
        <v>8425</v>
      </c>
      <c r="C2701" t="s">
        <v>8427</v>
      </c>
      <c r="D2701" s="104" t="s">
        <v>8426</v>
      </c>
      <c r="E2701" s="122">
        <v>43654</v>
      </c>
      <c r="F2701" t="s">
        <v>3812</v>
      </c>
      <c r="H2701" t="s">
        <v>5965</v>
      </c>
    </row>
    <row r="2702" spans="1:8">
      <c r="A2702" t="s">
        <v>7855</v>
      </c>
      <c r="B2702" t="s">
        <v>8428</v>
      </c>
      <c r="C2702" t="s">
        <v>8430</v>
      </c>
      <c r="D2702" s="104" t="s">
        <v>8429</v>
      </c>
      <c r="E2702" s="122">
        <v>43654</v>
      </c>
      <c r="F2702" t="s">
        <v>3812</v>
      </c>
      <c r="H2702" t="s">
        <v>6372</v>
      </c>
    </row>
    <row r="2703" spans="1:8">
      <c r="A2703" t="s">
        <v>7929</v>
      </c>
      <c r="B2703" t="s">
        <v>8431</v>
      </c>
      <c r="C2703" t="s">
        <v>8433</v>
      </c>
      <c r="D2703" s="104" t="s">
        <v>8432</v>
      </c>
      <c r="E2703" s="122">
        <v>43654</v>
      </c>
      <c r="F2703" t="s">
        <v>3812</v>
      </c>
      <c r="H2703" t="s">
        <v>8187</v>
      </c>
    </row>
    <row r="2704" spans="1:8">
      <c r="A2704" t="s">
        <v>7929</v>
      </c>
      <c r="B2704" t="s">
        <v>8434</v>
      </c>
      <c r="C2704" t="s">
        <v>8436</v>
      </c>
      <c r="D2704" s="104" t="s">
        <v>8435</v>
      </c>
      <c r="E2704" s="122">
        <v>43654</v>
      </c>
      <c r="F2704" t="s">
        <v>3812</v>
      </c>
      <c r="H2704" t="s">
        <v>8091</v>
      </c>
    </row>
    <row r="2705" spans="1:8">
      <c r="A2705" t="s">
        <v>7929</v>
      </c>
      <c r="B2705" t="s">
        <v>8437</v>
      </c>
      <c r="C2705" t="s">
        <v>8439</v>
      </c>
      <c r="D2705" s="104" t="s">
        <v>8438</v>
      </c>
      <c r="E2705" s="122">
        <v>43654</v>
      </c>
      <c r="F2705" t="s">
        <v>3812</v>
      </c>
      <c r="H2705" t="s">
        <v>8091</v>
      </c>
    </row>
    <row r="2706" spans="1:8">
      <c r="A2706" t="s">
        <v>5759</v>
      </c>
      <c r="B2706" t="s">
        <v>8440</v>
      </c>
      <c r="C2706" t="s">
        <v>8442</v>
      </c>
      <c r="D2706" s="104" t="s">
        <v>8441</v>
      </c>
      <c r="E2706" s="122">
        <v>43654</v>
      </c>
      <c r="F2706" t="s">
        <v>3812</v>
      </c>
      <c r="H2706" t="s">
        <v>7583</v>
      </c>
    </row>
    <row r="2707" spans="1:8">
      <c r="A2707" t="s">
        <v>5306</v>
      </c>
      <c r="B2707" t="s">
        <v>8443</v>
      </c>
      <c r="C2707" t="s">
        <v>8445</v>
      </c>
      <c r="D2707" s="104" t="s">
        <v>8444</v>
      </c>
      <c r="E2707" s="122">
        <v>43654</v>
      </c>
      <c r="F2707" t="s">
        <v>4979</v>
      </c>
      <c r="H2707" t="s">
        <v>7519</v>
      </c>
    </row>
    <row r="2708" spans="1:8">
      <c r="A2708" t="s">
        <v>5306</v>
      </c>
      <c r="B2708" t="s">
        <v>8446</v>
      </c>
      <c r="C2708" t="s">
        <v>8448</v>
      </c>
      <c r="D2708" s="104" t="s">
        <v>8447</v>
      </c>
      <c r="E2708" s="122">
        <v>43654</v>
      </c>
      <c r="F2708" t="s">
        <v>4979</v>
      </c>
      <c r="H2708" t="s">
        <v>7519</v>
      </c>
    </row>
    <row r="2709" spans="1:8">
      <c r="A2709" t="s">
        <v>7855</v>
      </c>
      <c r="B2709" t="s">
        <v>8449</v>
      </c>
      <c r="C2709" t="s">
        <v>8451</v>
      </c>
      <c r="D2709" s="104" t="s">
        <v>8450</v>
      </c>
      <c r="E2709" s="122">
        <v>43656</v>
      </c>
      <c r="F2709" t="s">
        <v>3812</v>
      </c>
      <c r="H2709" t="s">
        <v>6627</v>
      </c>
    </row>
    <row r="2710" spans="1:8">
      <c r="A2710" t="s">
        <v>5759</v>
      </c>
      <c r="B2710" t="s">
        <v>8452</v>
      </c>
      <c r="C2710" t="s">
        <v>8454</v>
      </c>
      <c r="D2710" s="104" t="s">
        <v>8453</v>
      </c>
      <c r="E2710" s="122">
        <v>43656</v>
      </c>
      <c r="F2710" t="s">
        <v>3812</v>
      </c>
      <c r="H2710" t="s">
        <v>8246</v>
      </c>
    </row>
    <row r="2711" spans="1:8">
      <c r="A2711" t="s">
        <v>5306</v>
      </c>
      <c r="B2711" t="s">
        <v>8455</v>
      </c>
      <c r="C2711" t="s">
        <v>8457</v>
      </c>
      <c r="D2711" s="104" t="s">
        <v>8456</v>
      </c>
      <c r="E2711" s="122">
        <v>43658</v>
      </c>
      <c r="F2711" t="s">
        <v>3812</v>
      </c>
      <c r="H2711" t="s">
        <v>5892</v>
      </c>
    </row>
    <row r="2712" spans="1:8">
      <c r="A2712" t="s">
        <v>5306</v>
      </c>
      <c r="B2712" t="s">
        <v>8458</v>
      </c>
      <c r="C2712" t="s">
        <v>8460</v>
      </c>
      <c r="D2712" s="104" t="s">
        <v>8459</v>
      </c>
      <c r="E2712" s="122">
        <v>43656</v>
      </c>
      <c r="F2712" t="s">
        <v>4979</v>
      </c>
      <c r="H2712" t="s">
        <v>7754</v>
      </c>
    </row>
    <row r="2713" spans="1:8">
      <c r="A2713" t="s">
        <v>5306</v>
      </c>
      <c r="B2713" t="s">
        <v>8461</v>
      </c>
      <c r="C2713" t="s">
        <v>8463</v>
      </c>
      <c r="D2713" s="104" t="s">
        <v>8462</v>
      </c>
      <c r="E2713" s="122">
        <v>43656</v>
      </c>
      <c r="F2713" t="s">
        <v>4979</v>
      </c>
      <c r="H2713" t="s">
        <v>7519</v>
      </c>
    </row>
    <row r="2714" spans="1:8">
      <c r="A2714" t="s">
        <v>5306</v>
      </c>
      <c r="B2714" t="s">
        <v>8464</v>
      </c>
      <c r="C2714" t="s">
        <v>8466</v>
      </c>
      <c r="D2714" s="104" t="s">
        <v>8465</v>
      </c>
      <c r="E2714" s="122">
        <v>43657</v>
      </c>
      <c r="F2714" t="s">
        <v>4979</v>
      </c>
      <c r="H2714" t="s">
        <v>7657</v>
      </c>
    </row>
    <row r="2715" spans="1:8">
      <c r="A2715" t="s">
        <v>58</v>
      </c>
      <c r="B2715" t="s">
        <v>8467</v>
      </c>
      <c r="C2715" t="s">
        <v>8468</v>
      </c>
      <c r="D2715" s="104" t="s">
        <v>1579</v>
      </c>
      <c r="E2715" s="122">
        <v>43657</v>
      </c>
      <c r="F2715" t="s">
        <v>15</v>
      </c>
      <c r="H2715" t="s">
        <v>5300</v>
      </c>
    </row>
  </sheetData>
  <autoFilter ref="A1:I15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9"/>
  <sheetViews>
    <sheetView topLeftCell="A906" workbookViewId="0">
      <selection activeCell="AD2" sqref="AD2:AD926"/>
    </sheetView>
  </sheetViews>
  <sheetFormatPr defaultRowHeight="15"/>
  <cols>
    <col min="2" max="2" width="9.7109375" style="122" bestFit="1" customWidth="1"/>
    <col min="8" max="8" width="16.42578125" hidden="1" customWidth="1"/>
    <col min="9" max="9" width="19.7109375" customWidth="1"/>
    <col min="10" max="17" width="0" hidden="1" customWidth="1"/>
    <col min="19" max="19" width="41.140625" customWidth="1"/>
    <col min="20" max="28" width="7.85546875" hidden="1" customWidth="1"/>
    <col min="29" max="29" width="12.28515625" hidden="1" customWidth="1"/>
    <col min="30" max="30" width="15.28515625" customWidth="1"/>
    <col min="31" max="43" width="9.140625" customWidth="1"/>
    <col min="44" max="44" width="20.42578125" bestFit="1" customWidth="1"/>
    <col min="45" max="45" width="19.85546875" bestFit="1" customWidth="1"/>
  </cols>
  <sheetData>
    <row r="1" spans="1:45">
      <c r="A1" t="s">
        <v>8470</v>
      </c>
      <c r="B1" s="122" t="s">
        <v>8471</v>
      </c>
      <c r="C1" t="s">
        <v>8472</v>
      </c>
      <c r="D1" t="s">
        <v>8473</v>
      </c>
      <c r="E1" t="s">
        <v>8474</v>
      </c>
      <c r="F1" t="s">
        <v>8475</v>
      </c>
      <c r="G1" t="s">
        <v>8476</v>
      </c>
      <c r="H1" t="s">
        <v>8477</v>
      </c>
      <c r="I1" t="s">
        <v>8478</v>
      </c>
      <c r="J1" t="s">
        <v>8479</v>
      </c>
      <c r="K1" t="s">
        <v>8480</v>
      </c>
      <c r="L1" t="s">
        <v>8473</v>
      </c>
      <c r="M1" t="s">
        <v>8481</v>
      </c>
      <c r="N1" t="s">
        <v>8473</v>
      </c>
      <c r="O1" t="s">
        <v>8482</v>
      </c>
      <c r="P1" t="s">
        <v>5298</v>
      </c>
      <c r="Q1" t="s">
        <v>8483</v>
      </c>
      <c r="R1" t="s">
        <v>8484</v>
      </c>
      <c r="S1" t="s">
        <v>8473</v>
      </c>
      <c r="T1" t="s">
        <v>8485</v>
      </c>
      <c r="U1" t="s">
        <v>8486</v>
      </c>
      <c r="V1" t="s">
        <v>8487</v>
      </c>
      <c r="W1" t="s">
        <v>8487</v>
      </c>
      <c r="X1" t="s">
        <v>8488</v>
      </c>
      <c r="Y1" t="s">
        <v>8489</v>
      </c>
      <c r="Z1" t="s">
        <v>8490</v>
      </c>
      <c r="AA1" t="s">
        <v>8491</v>
      </c>
      <c r="AB1" t="s">
        <v>8492</v>
      </c>
      <c r="AC1" t="s">
        <v>8493</v>
      </c>
      <c r="AD1" t="s">
        <v>8494</v>
      </c>
      <c r="AE1" t="s">
        <v>8495</v>
      </c>
      <c r="AF1" t="s">
        <v>8496</v>
      </c>
      <c r="AG1" t="s">
        <v>8497</v>
      </c>
      <c r="AH1" t="s">
        <v>8498</v>
      </c>
      <c r="AI1" t="s">
        <v>8499</v>
      </c>
      <c r="AJ1" t="s">
        <v>8500</v>
      </c>
      <c r="AK1" t="s">
        <v>8501</v>
      </c>
      <c r="AL1" t="s">
        <v>8502</v>
      </c>
      <c r="AM1" t="s">
        <v>8503</v>
      </c>
      <c r="AN1" t="s">
        <v>8504</v>
      </c>
      <c r="AO1" t="s">
        <v>8505</v>
      </c>
      <c r="AP1" t="s">
        <v>8506</v>
      </c>
      <c r="AQ1" t="s">
        <v>8507</v>
      </c>
      <c r="AR1" t="s">
        <v>15</v>
      </c>
      <c r="AS1" t="s">
        <v>13</v>
      </c>
    </row>
    <row r="2" spans="1:45">
      <c r="A2" t="s">
        <v>8508</v>
      </c>
      <c r="B2" s="122">
        <v>43649</v>
      </c>
      <c r="C2" t="s">
        <v>8509</v>
      </c>
      <c r="D2" t="s">
        <v>8510</v>
      </c>
      <c r="E2" t="s">
        <v>8511</v>
      </c>
      <c r="F2" t="s">
        <v>8512</v>
      </c>
      <c r="G2" t="s">
        <v>8513</v>
      </c>
      <c r="H2" t="s">
        <v>8514</v>
      </c>
      <c r="I2" t="s">
        <v>8515</v>
      </c>
      <c r="J2" t="s">
        <v>8516</v>
      </c>
      <c r="K2" t="s">
        <v>8517</v>
      </c>
      <c r="L2" t="s">
        <v>8518</v>
      </c>
      <c r="M2" t="s">
        <v>8519</v>
      </c>
      <c r="N2" t="s">
        <v>8516</v>
      </c>
      <c r="O2" t="s">
        <v>8520</v>
      </c>
      <c r="P2" t="s">
        <v>8521</v>
      </c>
      <c r="Q2" t="s">
        <v>8522</v>
      </c>
      <c r="R2" t="s">
        <v>8523</v>
      </c>
      <c r="S2" t="s">
        <v>8524</v>
      </c>
      <c r="T2">
        <v>10</v>
      </c>
      <c r="U2">
        <v>10</v>
      </c>
      <c r="V2" t="s">
        <v>8525</v>
      </c>
      <c r="W2" t="s">
        <v>8525</v>
      </c>
      <c r="X2">
        <v>340000</v>
      </c>
      <c r="Y2">
        <v>340000</v>
      </c>
      <c r="Z2" t="s">
        <v>8526</v>
      </c>
      <c r="AA2">
        <v>3400000</v>
      </c>
      <c r="AB2">
        <v>0</v>
      </c>
      <c r="AC2">
        <v>340000</v>
      </c>
      <c r="AD2" s="126">
        <v>3740</v>
      </c>
      <c r="AE2" t="s">
        <v>8527</v>
      </c>
      <c r="AG2" t="s">
        <v>8526</v>
      </c>
      <c r="AH2" t="s">
        <v>8528</v>
      </c>
      <c r="AI2" t="s">
        <v>8526</v>
      </c>
      <c r="AJ2" t="s">
        <v>8529</v>
      </c>
      <c r="AK2" t="s">
        <v>8530</v>
      </c>
      <c r="AL2" t="s">
        <v>8531</v>
      </c>
      <c r="AM2" t="s">
        <v>8526</v>
      </c>
      <c r="AN2" t="s">
        <v>8532</v>
      </c>
      <c r="AO2" t="s">
        <v>8526</v>
      </c>
      <c r="AP2" t="s">
        <v>8526</v>
      </c>
      <c r="AQ2">
        <v>10</v>
      </c>
      <c r="AR2">
        <v>0</v>
      </c>
      <c r="AS2" t="s">
        <v>19</v>
      </c>
    </row>
    <row r="3" spans="1:45">
      <c r="A3" t="s">
        <v>8508</v>
      </c>
      <c r="B3" s="122">
        <v>43649</v>
      </c>
      <c r="C3" t="s">
        <v>8509</v>
      </c>
      <c r="D3" t="s">
        <v>8510</v>
      </c>
      <c r="E3" t="s">
        <v>8511</v>
      </c>
      <c r="F3" t="s">
        <v>8512</v>
      </c>
      <c r="G3" t="s">
        <v>8513</v>
      </c>
      <c r="H3" t="s">
        <v>8514</v>
      </c>
      <c r="I3" t="s">
        <v>8515</v>
      </c>
      <c r="J3" t="s">
        <v>8516</v>
      </c>
      <c r="K3" t="s">
        <v>8517</v>
      </c>
      <c r="L3" t="s">
        <v>8518</v>
      </c>
      <c r="M3" t="s">
        <v>8519</v>
      </c>
      <c r="N3" t="s">
        <v>8516</v>
      </c>
      <c r="O3" t="s">
        <v>8520</v>
      </c>
      <c r="P3" t="s">
        <v>8521</v>
      </c>
      <c r="Q3" t="s">
        <v>8522</v>
      </c>
      <c r="R3" t="s">
        <v>8533</v>
      </c>
      <c r="S3" t="s">
        <v>8534</v>
      </c>
      <c r="T3">
        <v>60</v>
      </c>
      <c r="U3">
        <v>60</v>
      </c>
      <c r="V3" t="s">
        <v>8525</v>
      </c>
      <c r="W3" t="s">
        <v>8525</v>
      </c>
      <c r="X3">
        <v>255000</v>
      </c>
      <c r="Y3">
        <v>255000</v>
      </c>
      <c r="Z3" t="s">
        <v>8526</v>
      </c>
      <c r="AA3">
        <v>15300000</v>
      </c>
      <c r="AB3">
        <v>-2700000</v>
      </c>
      <c r="AC3">
        <v>1530000</v>
      </c>
      <c r="AD3" s="126">
        <v>16830</v>
      </c>
      <c r="AE3" t="s">
        <v>8527</v>
      </c>
      <c r="AG3" t="s">
        <v>8526</v>
      </c>
      <c r="AH3" t="s">
        <v>8528</v>
      </c>
      <c r="AI3" t="s">
        <v>8526</v>
      </c>
      <c r="AJ3" t="s">
        <v>8529</v>
      </c>
      <c r="AK3" t="s">
        <v>8530</v>
      </c>
      <c r="AL3" t="s">
        <v>8531</v>
      </c>
      <c r="AM3" t="s">
        <v>8526</v>
      </c>
      <c r="AN3" t="s">
        <v>8532</v>
      </c>
      <c r="AO3" t="s">
        <v>8526</v>
      </c>
      <c r="AP3" t="s">
        <v>8526</v>
      </c>
      <c r="AQ3">
        <v>60</v>
      </c>
      <c r="AR3">
        <v>0</v>
      </c>
      <c r="AS3" t="s">
        <v>19</v>
      </c>
    </row>
    <row r="4" spans="1:45">
      <c r="A4" t="s">
        <v>8508</v>
      </c>
      <c r="B4" s="122">
        <v>43649</v>
      </c>
      <c r="C4" t="s">
        <v>8509</v>
      </c>
      <c r="D4" t="s">
        <v>8510</v>
      </c>
      <c r="E4" t="s">
        <v>8511</v>
      </c>
      <c r="F4" t="s">
        <v>8512</v>
      </c>
      <c r="G4" t="s">
        <v>8513</v>
      </c>
      <c r="H4" t="s">
        <v>8514</v>
      </c>
      <c r="I4" t="s">
        <v>8515</v>
      </c>
      <c r="J4" t="s">
        <v>8516</v>
      </c>
      <c r="K4" t="s">
        <v>8517</v>
      </c>
      <c r="L4" t="s">
        <v>8518</v>
      </c>
      <c r="M4" t="s">
        <v>8519</v>
      </c>
      <c r="N4" t="s">
        <v>8516</v>
      </c>
      <c r="O4" t="s">
        <v>8520</v>
      </c>
      <c r="P4" t="s">
        <v>8521</v>
      </c>
      <c r="Q4" t="s">
        <v>8522</v>
      </c>
      <c r="R4" t="s">
        <v>8535</v>
      </c>
      <c r="S4" t="s">
        <v>8536</v>
      </c>
      <c r="T4">
        <v>20</v>
      </c>
      <c r="U4">
        <v>20</v>
      </c>
      <c r="V4" t="s">
        <v>8525</v>
      </c>
      <c r="W4" t="s">
        <v>8525</v>
      </c>
      <c r="X4">
        <v>255000</v>
      </c>
      <c r="Y4">
        <v>255000</v>
      </c>
      <c r="Z4" t="s">
        <v>8526</v>
      </c>
      <c r="AA4">
        <v>5100000</v>
      </c>
      <c r="AB4">
        <v>-900000</v>
      </c>
      <c r="AC4">
        <v>510000</v>
      </c>
      <c r="AD4" s="126">
        <v>5610</v>
      </c>
      <c r="AE4" t="s">
        <v>8527</v>
      </c>
      <c r="AF4" t="s">
        <v>8526</v>
      </c>
      <c r="AG4" t="s">
        <v>8526</v>
      </c>
      <c r="AH4" t="s">
        <v>8528</v>
      </c>
      <c r="AI4" t="s">
        <v>8526</v>
      </c>
      <c r="AJ4" t="s">
        <v>8529</v>
      </c>
      <c r="AK4" t="s">
        <v>8530</v>
      </c>
      <c r="AL4" t="s">
        <v>8531</v>
      </c>
      <c r="AM4" t="s">
        <v>8526</v>
      </c>
      <c r="AN4" t="s">
        <v>8532</v>
      </c>
      <c r="AO4" t="s">
        <v>8526</v>
      </c>
      <c r="AP4" t="s">
        <v>8526</v>
      </c>
      <c r="AQ4">
        <v>20</v>
      </c>
      <c r="AR4">
        <v>0</v>
      </c>
      <c r="AS4" t="s">
        <v>19</v>
      </c>
    </row>
    <row r="5" spans="1:45">
      <c r="A5" t="s">
        <v>8508</v>
      </c>
      <c r="B5" s="122">
        <v>43649</v>
      </c>
      <c r="C5" t="s">
        <v>8509</v>
      </c>
      <c r="D5" t="s">
        <v>8510</v>
      </c>
      <c r="E5" t="s">
        <v>8511</v>
      </c>
      <c r="F5" t="s">
        <v>8512</v>
      </c>
      <c r="G5" t="s">
        <v>8513</v>
      </c>
      <c r="H5" t="s">
        <v>8514</v>
      </c>
      <c r="I5" t="s">
        <v>8515</v>
      </c>
      <c r="J5" t="s">
        <v>8516</v>
      </c>
      <c r="K5" t="s">
        <v>8517</v>
      </c>
      <c r="L5" t="s">
        <v>8518</v>
      </c>
      <c r="M5" t="s">
        <v>8519</v>
      </c>
      <c r="N5" t="s">
        <v>8516</v>
      </c>
      <c r="O5" t="s">
        <v>8520</v>
      </c>
      <c r="P5" t="s">
        <v>8521</v>
      </c>
      <c r="Q5" t="s">
        <v>8522</v>
      </c>
      <c r="R5" t="s">
        <v>8537</v>
      </c>
      <c r="S5" t="s">
        <v>8538</v>
      </c>
      <c r="T5">
        <v>10</v>
      </c>
      <c r="U5">
        <v>10</v>
      </c>
      <c r="V5" t="s">
        <v>8525</v>
      </c>
      <c r="W5" t="s">
        <v>8525</v>
      </c>
      <c r="X5">
        <v>300000</v>
      </c>
      <c r="Y5">
        <v>300000</v>
      </c>
      <c r="Z5" t="s">
        <v>8526</v>
      </c>
      <c r="AA5">
        <v>3000000</v>
      </c>
      <c r="AB5">
        <v>0</v>
      </c>
      <c r="AC5">
        <v>300000</v>
      </c>
      <c r="AD5" s="126">
        <v>3300</v>
      </c>
      <c r="AE5" t="s">
        <v>8527</v>
      </c>
      <c r="AF5" t="s">
        <v>8526</v>
      </c>
      <c r="AG5" t="s">
        <v>8526</v>
      </c>
      <c r="AH5" t="s">
        <v>8528</v>
      </c>
      <c r="AI5" t="s">
        <v>8526</v>
      </c>
      <c r="AJ5" t="s">
        <v>8529</v>
      </c>
      <c r="AK5" t="s">
        <v>8530</v>
      </c>
      <c r="AL5" t="s">
        <v>8531</v>
      </c>
      <c r="AM5" t="s">
        <v>8526</v>
      </c>
      <c r="AN5" t="s">
        <v>8532</v>
      </c>
      <c r="AO5" t="s">
        <v>8526</v>
      </c>
      <c r="AP5" t="s">
        <v>8526</v>
      </c>
      <c r="AQ5">
        <v>10</v>
      </c>
      <c r="AR5">
        <v>0</v>
      </c>
      <c r="AS5" t="s">
        <v>19</v>
      </c>
    </row>
    <row r="6" spans="1:45">
      <c r="A6" t="s">
        <v>8539</v>
      </c>
      <c r="B6" s="122">
        <v>43649</v>
      </c>
      <c r="C6" t="s">
        <v>8509</v>
      </c>
      <c r="D6" t="s">
        <v>8510</v>
      </c>
      <c r="E6" t="s">
        <v>8540</v>
      </c>
      <c r="F6" t="s">
        <v>8512</v>
      </c>
      <c r="G6" t="s">
        <v>8541</v>
      </c>
      <c r="H6" t="s">
        <v>8542</v>
      </c>
      <c r="I6" t="s">
        <v>8543</v>
      </c>
      <c r="J6" t="s">
        <v>8516</v>
      </c>
      <c r="K6" t="s">
        <v>8517</v>
      </c>
      <c r="L6" t="s">
        <v>8518</v>
      </c>
      <c r="M6" t="s">
        <v>8519</v>
      </c>
      <c r="N6" t="s">
        <v>8516</v>
      </c>
      <c r="O6" t="s">
        <v>8520</v>
      </c>
      <c r="P6" t="s">
        <v>8521</v>
      </c>
      <c r="Q6" t="s">
        <v>8522</v>
      </c>
      <c r="R6" t="s">
        <v>8544</v>
      </c>
      <c r="S6" t="s">
        <v>8545</v>
      </c>
      <c r="T6">
        <v>10</v>
      </c>
      <c r="U6">
        <v>10</v>
      </c>
      <c r="V6" t="s">
        <v>8525</v>
      </c>
      <c r="W6" t="s">
        <v>8525</v>
      </c>
      <c r="X6">
        <v>155455</v>
      </c>
      <c r="Y6">
        <v>155455</v>
      </c>
      <c r="Z6" t="s">
        <v>8526</v>
      </c>
      <c r="AA6">
        <v>1554550</v>
      </c>
      <c r="AB6">
        <v>0</v>
      </c>
      <c r="AC6">
        <v>155455</v>
      </c>
      <c r="AD6" s="126">
        <v>1710.0050000000001</v>
      </c>
      <c r="AE6" t="s">
        <v>8527</v>
      </c>
      <c r="AF6" t="s">
        <v>8526</v>
      </c>
      <c r="AG6" t="s">
        <v>8526</v>
      </c>
      <c r="AH6" t="s">
        <v>8546</v>
      </c>
      <c r="AI6" t="s">
        <v>8526</v>
      </c>
      <c r="AJ6" t="s">
        <v>8529</v>
      </c>
      <c r="AK6" t="s">
        <v>8530</v>
      </c>
      <c r="AL6" t="s">
        <v>8531</v>
      </c>
      <c r="AM6" t="s">
        <v>13</v>
      </c>
      <c r="AN6" t="s">
        <v>8541</v>
      </c>
      <c r="AO6" t="s">
        <v>8526</v>
      </c>
      <c r="AP6" t="s">
        <v>8526</v>
      </c>
      <c r="AQ6">
        <v>10</v>
      </c>
      <c r="AR6" t="s">
        <v>94</v>
      </c>
      <c r="AS6" t="s">
        <v>72</v>
      </c>
    </row>
    <row r="7" spans="1:45">
      <c r="A7" t="s">
        <v>8539</v>
      </c>
      <c r="B7" s="122">
        <v>43649</v>
      </c>
      <c r="C7" t="s">
        <v>8509</v>
      </c>
      <c r="D7" t="s">
        <v>8510</v>
      </c>
      <c r="E7" t="s">
        <v>8540</v>
      </c>
      <c r="F7" t="s">
        <v>8512</v>
      </c>
      <c r="G7" t="s">
        <v>8541</v>
      </c>
      <c r="H7" t="s">
        <v>8542</v>
      </c>
      <c r="I7" t="s">
        <v>8543</v>
      </c>
      <c r="J7" t="s">
        <v>8516</v>
      </c>
      <c r="K7" t="s">
        <v>8517</v>
      </c>
      <c r="L7" t="s">
        <v>8518</v>
      </c>
      <c r="M7" t="s">
        <v>8519</v>
      </c>
      <c r="N7" t="s">
        <v>8516</v>
      </c>
      <c r="O7" t="s">
        <v>8520</v>
      </c>
      <c r="P7" t="s">
        <v>8521</v>
      </c>
      <c r="Q7" t="s">
        <v>8522</v>
      </c>
      <c r="R7" t="s">
        <v>8523</v>
      </c>
      <c r="S7" t="s">
        <v>8524</v>
      </c>
      <c r="T7">
        <v>20</v>
      </c>
      <c r="U7">
        <v>20</v>
      </c>
      <c r="V7" t="s">
        <v>8525</v>
      </c>
      <c r="W7" t="s">
        <v>8525</v>
      </c>
      <c r="X7">
        <v>340000</v>
      </c>
      <c r="Y7">
        <v>340000</v>
      </c>
      <c r="Z7" t="s">
        <v>8526</v>
      </c>
      <c r="AA7">
        <v>6800000</v>
      </c>
      <c r="AB7">
        <v>0</v>
      </c>
      <c r="AC7">
        <v>680000</v>
      </c>
      <c r="AD7" s="126">
        <v>7480</v>
      </c>
      <c r="AE7" t="s">
        <v>8527</v>
      </c>
      <c r="AF7" t="s">
        <v>8526</v>
      </c>
      <c r="AG7" t="s">
        <v>8526</v>
      </c>
      <c r="AH7" t="s">
        <v>8546</v>
      </c>
      <c r="AI7" t="s">
        <v>8526</v>
      </c>
      <c r="AJ7" t="s">
        <v>8529</v>
      </c>
      <c r="AK7" t="s">
        <v>8530</v>
      </c>
      <c r="AL7" t="s">
        <v>8531</v>
      </c>
      <c r="AM7" t="s">
        <v>13</v>
      </c>
      <c r="AN7" t="s">
        <v>8541</v>
      </c>
      <c r="AO7" t="s">
        <v>8526</v>
      </c>
      <c r="AP7" t="s">
        <v>8526</v>
      </c>
      <c r="AQ7">
        <v>20</v>
      </c>
      <c r="AR7" t="s">
        <v>94</v>
      </c>
      <c r="AS7" t="s">
        <v>72</v>
      </c>
    </row>
    <row r="8" spans="1:45">
      <c r="A8" t="s">
        <v>8539</v>
      </c>
      <c r="B8" s="122">
        <v>43649</v>
      </c>
      <c r="C8" t="s">
        <v>8509</v>
      </c>
      <c r="D8" t="s">
        <v>8510</v>
      </c>
      <c r="E8" t="s">
        <v>8540</v>
      </c>
      <c r="F8" t="s">
        <v>8512</v>
      </c>
      <c r="G8" t="s">
        <v>8541</v>
      </c>
      <c r="H8" t="s">
        <v>8542</v>
      </c>
      <c r="I8" t="s">
        <v>8543</v>
      </c>
      <c r="J8" t="s">
        <v>8516</v>
      </c>
      <c r="K8" t="s">
        <v>8517</v>
      </c>
      <c r="L8" t="s">
        <v>8518</v>
      </c>
      <c r="M8" t="s">
        <v>8519</v>
      </c>
      <c r="N8" t="s">
        <v>8516</v>
      </c>
      <c r="O8" t="s">
        <v>8520</v>
      </c>
      <c r="P8" t="s">
        <v>8521</v>
      </c>
      <c r="Q8" t="s">
        <v>8522</v>
      </c>
      <c r="R8" t="s">
        <v>8535</v>
      </c>
      <c r="S8" t="s">
        <v>8536</v>
      </c>
      <c r="T8">
        <v>4</v>
      </c>
      <c r="U8">
        <v>4</v>
      </c>
      <c r="V8" t="s">
        <v>8525</v>
      </c>
      <c r="W8" t="s">
        <v>8525</v>
      </c>
      <c r="X8">
        <v>300000</v>
      </c>
      <c r="Y8">
        <v>300000</v>
      </c>
      <c r="Z8" t="s">
        <v>8526</v>
      </c>
      <c r="AA8">
        <v>1200000</v>
      </c>
      <c r="AB8">
        <v>0</v>
      </c>
      <c r="AC8">
        <v>120000</v>
      </c>
      <c r="AD8" s="126">
        <v>1320</v>
      </c>
      <c r="AE8" t="s">
        <v>8527</v>
      </c>
      <c r="AF8" t="s">
        <v>8526</v>
      </c>
      <c r="AG8" t="s">
        <v>8526</v>
      </c>
      <c r="AH8" t="s">
        <v>8546</v>
      </c>
      <c r="AI8" t="s">
        <v>8526</v>
      </c>
      <c r="AJ8" t="s">
        <v>8529</v>
      </c>
      <c r="AK8" t="s">
        <v>8530</v>
      </c>
      <c r="AL8" t="s">
        <v>8531</v>
      </c>
      <c r="AM8" t="s">
        <v>13</v>
      </c>
      <c r="AN8" t="s">
        <v>8541</v>
      </c>
      <c r="AO8" t="s">
        <v>8526</v>
      </c>
      <c r="AP8" t="s">
        <v>8526</v>
      </c>
      <c r="AQ8">
        <v>4</v>
      </c>
      <c r="AR8" t="s">
        <v>94</v>
      </c>
      <c r="AS8" t="s">
        <v>72</v>
      </c>
    </row>
    <row r="9" spans="1:45">
      <c r="A9" t="s">
        <v>8539</v>
      </c>
      <c r="B9" s="122">
        <v>43649</v>
      </c>
      <c r="C9" t="s">
        <v>8509</v>
      </c>
      <c r="D9" t="s">
        <v>8510</v>
      </c>
      <c r="E9" t="s">
        <v>8540</v>
      </c>
      <c r="F9" t="s">
        <v>8512</v>
      </c>
      <c r="G9" t="s">
        <v>8541</v>
      </c>
      <c r="H9" t="s">
        <v>8542</v>
      </c>
      <c r="I9" t="s">
        <v>8543</v>
      </c>
      <c r="J9" t="s">
        <v>8516</v>
      </c>
      <c r="K9" t="s">
        <v>8517</v>
      </c>
      <c r="L9" t="s">
        <v>8518</v>
      </c>
      <c r="M9" t="s">
        <v>8519</v>
      </c>
      <c r="N9" t="s">
        <v>8516</v>
      </c>
      <c r="O9" t="s">
        <v>8520</v>
      </c>
      <c r="P9" t="s">
        <v>8521</v>
      </c>
      <c r="Q9" t="s">
        <v>8522</v>
      </c>
      <c r="R9" t="s">
        <v>8537</v>
      </c>
      <c r="S9" t="s">
        <v>8538</v>
      </c>
      <c r="T9">
        <v>5</v>
      </c>
      <c r="U9">
        <v>5</v>
      </c>
      <c r="V9" t="s">
        <v>8525</v>
      </c>
      <c r="W9" t="s">
        <v>8525</v>
      </c>
      <c r="X9">
        <v>300000</v>
      </c>
      <c r="Y9">
        <v>300000</v>
      </c>
      <c r="Z9" t="s">
        <v>8526</v>
      </c>
      <c r="AA9">
        <v>1500000</v>
      </c>
      <c r="AB9">
        <v>0</v>
      </c>
      <c r="AC9">
        <v>150000</v>
      </c>
      <c r="AD9" s="126">
        <v>1650</v>
      </c>
      <c r="AE9" t="s">
        <v>8527</v>
      </c>
      <c r="AF9" t="s">
        <v>8526</v>
      </c>
      <c r="AG9" t="s">
        <v>8526</v>
      </c>
      <c r="AH9" t="s">
        <v>8546</v>
      </c>
      <c r="AI9" t="s">
        <v>8526</v>
      </c>
      <c r="AJ9" t="s">
        <v>8529</v>
      </c>
      <c r="AK9" t="s">
        <v>8530</v>
      </c>
      <c r="AL9" t="s">
        <v>8531</v>
      </c>
      <c r="AM9" t="s">
        <v>13</v>
      </c>
      <c r="AN9" t="s">
        <v>8541</v>
      </c>
      <c r="AO9" t="s">
        <v>8526</v>
      </c>
      <c r="AP9" t="s">
        <v>8526</v>
      </c>
      <c r="AQ9">
        <v>5</v>
      </c>
      <c r="AR9" t="s">
        <v>94</v>
      </c>
      <c r="AS9" t="s">
        <v>72</v>
      </c>
    </row>
    <row r="10" spans="1:45">
      <c r="A10" t="s">
        <v>8547</v>
      </c>
      <c r="B10" s="122">
        <v>43649</v>
      </c>
      <c r="C10" t="s">
        <v>8509</v>
      </c>
      <c r="D10" t="s">
        <v>8510</v>
      </c>
      <c r="E10" t="s">
        <v>8548</v>
      </c>
      <c r="F10" t="s">
        <v>8512</v>
      </c>
      <c r="G10" t="s">
        <v>8549</v>
      </c>
      <c r="H10" t="s">
        <v>8550</v>
      </c>
      <c r="I10" t="s">
        <v>8551</v>
      </c>
      <c r="J10" t="s">
        <v>8516</v>
      </c>
      <c r="K10" t="s">
        <v>8517</v>
      </c>
      <c r="L10" t="s">
        <v>8518</v>
      </c>
      <c r="M10" t="s">
        <v>8519</v>
      </c>
      <c r="N10" t="s">
        <v>8516</v>
      </c>
      <c r="O10" t="s">
        <v>8520</v>
      </c>
      <c r="P10" t="s">
        <v>8552</v>
      </c>
      <c r="Q10" t="s">
        <v>8553</v>
      </c>
      <c r="R10" t="s">
        <v>8523</v>
      </c>
      <c r="S10" t="s">
        <v>8524</v>
      </c>
      <c r="T10">
        <v>100</v>
      </c>
      <c r="U10">
        <v>100</v>
      </c>
      <c r="V10" t="s">
        <v>8525</v>
      </c>
      <c r="W10" t="s">
        <v>8525</v>
      </c>
      <c r="X10">
        <v>340000</v>
      </c>
      <c r="Y10">
        <v>340000</v>
      </c>
      <c r="Z10" t="s">
        <v>8526</v>
      </c>
      <c r="AA10">
        <v>34000000</v>
      </c>
      <c r="AB10">
        <v>0</v>
      </c>
      <c r="AC10">
        <v>3400000</v>
      </c>
      <c r="AD10" s="126">
        <v>37400</v>
      </c>
      <c r="AE10" t="s">
        <v>8527</v>
      </c>
      <c r="AF10" t="s">
        <v>8526</v>
      </c>
      <c r="AG10" t="s">
        <v>8526</v>
      </c>
      <c r="AH10" t="s">
        <v>8554</v>
      </c>
      <c r="AI10" t="s">
        <v>8526</v>
      </c>
      <c r="AJ10" t="s">
        <v>8529</v>
      </c>
      <c r="AK10" t="s">
        <v>8530</v>
      </c>
      <c r="AL10" t="s">
        <v>8531</v>
      </c>
      <c r="AM10" t="s">
        <v>8555</v>
      </c>
      <c r="AN10" t="s">
        <v>8549</v>
      </c>
      <c r="AO10" t="s">
        <v>8526</v>
      </c>
      <c r="AP10" t="s">
        <v>8526</v>
      </c>
      <c r="AQ10">
        <v>100</v>
      </c>
      <c r="AR10" t="s">
        <v>29</v>
      </c>
      <c r="AS10" t="s">
        <v>30</v>
      </c>
    </row>
    <row r="11" spans="1:45">
      <c r="A11" t="s">
        <v>8556</v>
      </c>
      <c r="B11" s="122">
        <v>43649</v>
      </c>
      <c r="C11" t="s">
        <v>8509</v>
      </c>
      <c r="D11" t="s">
        <v>8510</v>
      </c>
      <c r="E11" t="s">
        <v>8557</v>
      </c>
      <c r="F11" t="s">
        <v>8512</v>
      </c>
      <c r="G11" t="s">
        <v>8558</v>
      </c>
      <c r="H11" t="s">
        <v>8559</v>
      </c>
      <c r="I11" t="s">
        <v>8560</v>
      </c>
      <c r="J11" t="s">
        <v>8516</v>
      </c>
      <c r="K11" t="s">
        <v>8517</v>
      </c>
      <c r="L11" t="s">
        <v>8518</v>
      </c>
      <c r="M11" t="s">
        <v>8519</v>
      </c>
      <c r="N11" t="s">
        <v>8516</v>
      </c>
      <c r="O11" t="s">
        <v>8520</v>
      </c>
      <c r="P11" t="s">
        <v>8521</v>
      </c>
      <c r="Q11" t="s">
        <v>8522</v>
      </c>
      <c r="R11" t="s">
        <v>8523</v>
      </c>
      <c r="S11" t="s">
        <v>8524</v>
      </c>
      <c r="T11">
        <v>1</v>
      </c>
      <c r="U11">
        <v>1</v>
      </c>
      <c r="V11" t="s">
        <v>8525</v>
      </c>
      <c r="W11" t="s">
        <v>8525</v>
      </c>
      <c r="X11">
        <v>340000</v>
      </c>
      <c r="Y11">
        <v>340000</v>
      </c>
      <c r="Z11" t="s">
        <v>8526</v>
      </c>
      <c r="AA11">
        <v>340000</v>
      </c>
      <c r="AB11">
        <v>0</v>
      </c>
      <c r="AC11">
        <v>34000</v>
      </c>
      <c r="AD11" s="126">
        <v>374</v>
      </c>
      <c r="AE11" t="s">
        <v>8527</v>
      </c>
      <c r="AF11" t="s">
        <v>8526</v>
      </c>
      <c r="AG11" t="s">
        <v>8526</v>
      </c>
      <c r="AH11" t="s">
        <v>8561</v>
      </c>
      <c r="AI11" t="s">
        <v>8526</v>
      </c>
      <c r="AJ11" t="s">
        <v>8529</v>
      </c>
      <c r="AK11" t="s">
        <v>8530</v>
      </c>
      <c r="AL11" t="s">
        <v>8531</v>
      </c>
      <c r="AM11" t="s">
        <v>13</v>
      </c>
      <c r="AN11" t="s">
        <v>8558</v>
      </c>
      <c r="AO11" t="s">
        <v>8526</v>
      </c>
      <c r="AP11" t="s">
        <v>8526</v>
      </c>
      <c r="AQ11">
        <v>1</v>
      </c>
      <c r="AR11" t="s">
        <v>94</v>
      </c>
      <c r="AS11" t="s">
        <v>72</v>
      </c>
    </row>
    <row r="12" spans="1:45">
      <c r="A12" t="s">
        <v>8556</v>
      </c>
      <c r="B12" s="122">
        <v>43649</v>
      </c>
      <c r="C12" t="s">
        <v>8509</v>
      </c>
      <c r="D12" t="s">
        <v>8510</v>
      </c>
      <c r="E12" t="s">
        <v>8557</v>
      </c>
      <c r="F12" t="s">
        <v>8512</v>
      </c>
      <c r="G12" t="s">
        <v>8558</v>
      </c>
      <c r="H12" t="s">
        <v>8559</v>
      </c>
      <c r="I12" t="s">
        <v>8560</v>
      </c>
      <c r="J12" t="s">
        <v>8516</v>
      </c>
      <c r="K12" t="s">
        <v>8517</v>
      </c>
      <c r="L12" t="s">
        <v>8518</v>
      </c>
      <c r="M12" t="s">
        <v>8519</v>
      </c>
      <c r="N12" t="s">
        <v>8516</v>
      </c>
      <c r="O12" t="s">
        <v>8520</v>
      </c>
      <c r="P12" t="s">
        <v>8521</v>
      </c>
      <c r="Q12" t="s">
        <v>8522</v>
      </c>
      <c r="R12" t="s">
        <v>8533</v>
      </c>
      <c r="S12" t="s">
        <v>8534</v>
      </c>
      <c r="T12">
        <v>4</v>
      </c>
      <c r="U12">
        <v>4</v>
      </c>
      <c r="V12" t="s">
        <v>8525</v>
      </c>
      <c r="W12" t="s">
        <v>8525</v>
      </c>
      <c r="X12">
        <v>300000</v>
      </c>
      <c r="Y12">
        <v>300000</v>
      </c>
      <c r="Z12" t="s">
        <v>8526</v>
      </c>
      <c r="AA12">
        <v>1200000</v>
      </c>
      <c r="AB12">
        <v>0</v>
      </c>
      <c r="AC12">
        <v>120000</v>
      </c>
      <c r="AD12" s="126">
        <v>1320</v>
      </c>
      <c r="AE12" t="s">
        <v>8527</v>
      </c>
      <c r="AF12" t="s">
        <v>8526</v>
      </c>
      <c r="AG12" t="s">
        <v>8526</v>
      </c>
      <c r="AH12" t="s">
        <v>8561</v>
      </c>
      <c r="AI12" t="s">
        <v>8526</v>
      </c>
      <c r="AJ12" t="s">
        <v>8529</v>
      </c>
      <c r="AK12" t="s">
        <v>8530</v>
      </c>
      <c r="AL12" t="s">
        <v>8531</v>
      </c>
      <c r="AM12" t="s">
        <v>13</v>
      </c>
      <c r="AN12" t="s">
        <v>8558</v>
      </c>
      <c r="AO12" t="s">
        <v>8526</v>
      </c>
      <c r="AP12" t="s">
        <v>8526</v>
      </c>
      <c r="AQ12">
        <v>4</v>
      </c>
      <c r="AR12" t="s">
        <v>94</v>
      </c>
      <c r="AS12" t="s">
        <v>72</v>
      </c>
    </row>
    <row r="13" spans="1:45">
      <c r="A13" t="s">
        <v>8556</v>
      </c>
      <c r="B13" s="122">
        <v>43649</v>
      </c>
      <c r="C13" t="s">
        <v>8509</v>
      </c>
      <c r="D13" t="s">
        <v>8510</v>
      </c>
      <c r="E13" t="s">
        <v>8557</v>
      </c>
      <c r="F13" t="s">
        <v>8512</v>
      </c>
      <c r="G13" t="s">
        <v>8558</v>
      </c>
      <c r="H13" t="s">
        <v>8559</v>
      </c>
      <c r="I13" t="s">
        <v>8560</v>
      </c>
      <c r="J13" t="s">
        <v>8516</v>
      </c>
      <c r="K13" t="s">
        <v>8517</v>
      </c>
      <c r="L13" t="s">
        <v>8518</v>
      </c>
      <c r="M13" t="s">
        <v>8519</v>
      </c>
      <c r="N13" t="s">
        <v>8516</v>
      </c>
      <c r="O13" t="s">
        <v>8520</v>
      </c>
      <c r="P13" t="s">
        <v>8521</v>
      </c>
      <c r="Q13" t="s">
        <v>8522</v>
      </c>
      <c r="R13" t="s">
        <v>8537</v>
      </c>
      <c r="S13" t="s">
        <v>8538</v>
      </c>
      <c r="T13">
        <v>5</v>
      </c>
      <c r="U13">
        <v>5</v>
      </c>
      <c r="V13" t="s">
        <v>8525</v>
      </c>
      <c r="W13" t="s">
        <v>8525</v>
      </c>
      <c r="X13">
        <v>300000</v>
      </c>
      <c r="Y13">
        <v>300000</v>
      </c>
      <c r="Z13" t="s">
        <v>8526</v>
      </c>
      <c r="AA13">
        <v>1500000</v>
      </c>
      <c r="AB13">
        <v>0</v>
      </c>
      <c r="AC13">
        <v>150000</v>
      </c>
      <c r="AD13" s="126">
        <v>1650</v>
      </c>
      <c r="AE13" t="s">
        <v>8527</v>
      </c>
      <c r="AF13" t="s">
        <v>8526</v>
      </c>
      <c r="AG13" t="s">
        <v>8526</v>
      </c>
      <c r="AH13" t="s">
        <v>8561</v>
      </c>
      <c r="AI13" t="s">
        <v>8526</v>
      </c>
      <c r="AJ13" t="s">
        <v>8529</v>
      </c>
      <c r="AK13" t="s">
        <v>8530</v>
      </c>
      <c r="AL13" t="s">
        <v>8531</v>
      </c>
      <c r="AM13" t="s">
        <v>13</v>
      </c>
      <c r="AN13" t="s">
        <v>8558</v>
      </c>
      <c r="AO13" t="s">
        <v>8526</v>
      </c>
      <c r="AP13" t="s">
        <v>8526</v>
      </c>
      <c r="AQ13">
        <v>5</v>
      </c>
      <c r="AR13" t="s">
        <v>94</v>
      </c>
      <c r="AS13" t="s">
        <v>72</v>
      </c>
    </row>
    <row r="14" spans="1:45">
      <c r="A14" t="s">
        <v>8562</v>
      </c>
      <c r="B14" s="122">
        <v>43649</v>
      </c>
      <c r="C14" t="s">
        <v>8509</v>
      </c>
      <c r="D14" t="s">
        <v>8510</v>
      </c>
      <c r="E14" t="s">
        <v>8563</v>
      </c>
      <c r="F14" t="s">
        <v>8512</v>
      </c>
      <c r="G14" t="s">
        <v>8564</v>
      </c>
      <c r="H14" t="s">
        <v>8565</v>
      </c>
      <c r="I14" t="s">
        <v>8566</v>
      </c>
      <c r="J14" t="s">
        <v>8516</v>
      </c>
      <c r="K14" t="s">
        <v>8517</v>
      </c>
      <c r="L14" t="s">
        <v>8518</v>
      </c>
      <c r="M14" t="s">
        <v>8519</v>
      </c>
      <c r="N14" t="s">
        <v>8516</v>
      </c>
      <c r="O14" t="s">
        <v>8520</v>
      </c>
      <c r="P14" t="s">
        <v>8521</v>
      </c>
      <c r="Q14" t="s">
        <v>8522</v>
      </c>
      <c r="R14" t="s">
        <v>8544</v>
      </c>
      <c r="S14" t="s">
        <v>8545</v>
      </c>
      <c r="T14">
        <v>25</v>
      </c>
      <c r="U14">
        <v>25</v>
      </c>
      <c r="V14" t="s">
        <v>8525</v>
      </c>
      <c r="W14" t="s">
        <v>8525</v>
      </c>
      <c r="X14">
        <v>155455</v>
      </c>
      <c r="Y14">
        <v>155455</v>
      </c>
      <c r="Z14" t="s">
        <v>8526</v>
      </c>
      <c r="AA14">
        <v>3886375</v>
      </c>
      <c r="AB14">
        <v>0</v>
      </c>
      <c r="AC14">
        <v>388637</v>
      </c>
      <c r="AD14" s="126">
        <v>4275.0119999999997</v>
      </c>
      <c r="AE14" t="s">
        <v>8527</v>
      </c>
      <c r="AF14" t="s">
        <v>8526</v>
      </c>
      <c r="AG14" t="s">
        <v>8526</v>
      </c>
      <c r="AH14" t="s">
        <v>8567</v>
      </c>
      <c r="AI14" t="s">
        <v>8526</v>
      </c>
      <c r="AJ14" t="s">
        <v>8529</v>
      </c>
      <c r="AK14" t="s">
        <v>8530</v>
      </c>
      <c r="AL14" t="s">
        <v>8531</v>
      </c>
      <c r="AM14" t="s">
        <v>13</v>
      </c>
      <c r="AN14" t="s">
        <v>8564</v>
      </c>
      <c r="AO14" t="s">
        <v>8526</v>
      </c>
      <c r="AP14" t="s">
        <v>8526</v>
      </c>
      <c r="AQ14">
        <v>25</v>
      </c>
      <c r="AR14" t="s">
        <v>94</v>
      </c>
      <c r="AS14" t="s">
        <v>72</v>
      </c>
    </row>
    <row r="15" spans="1:45">
      <c r="A15" t="s">
        <v>8562</v>
      </c>
      <c r="B15" s="122">
        <v>43649</v>
      </c>
      <c r="C15" t="s">
        <v>8509</v>
      </c>
      <c r="D15" t="s">
        <v>8510</v>
      </c>
      <c r="E15" t="s">
        <v>8563</v>
      </c>
      <c r="F15" t="s">
        <v>8512</v>
      </c>
      <c r="G15" t="s">
        <v>8564</v>
      </c>
      <c r="H15" t="s">
        <v>8565</v>
      </c>
      <c r="I15" t="s">
        <v>8566</v>
      </c>
      <c r="J15" t="s">
        <v>8516</v>
      </c>
      <c r="K15" t="s">
        <v>8517</v>
      </c>
      <c r="L15" t="s">
        <v>8518</v>
      </c>
      <c r="M15" t="s">
        <v>8519</v>
      </c>
      <c r="N15" t="s">
        <v>8516</v>
      </c>
      <c r="O15" t="s">
        <v>8520</v>
      </c>
      <c r="P15" t="s">
        <v>8521</v>
      </c>
      <c r="Q15" t="s">
        <v>8522</v>
      </c>
      <c r="R15" t="s">
        <v>8523</v>
      </c>
      <c r="S15" t="s">
        <v>8524</v>
      </c>
      <c r="T15">
        <v>10</v>
      </c>
      <c r="U15">
        <v>10</v>
      </c>
      <c r="V15" t="s">
        <v>8525</v>
      </c>
      <c r="W15" t="s">
        <v>8525</v>
      </c>
      <c r="X15">
        <v>340000</v>
      </c>
      <c r="Y15">
        <v>340000</v>
      </c>
      <c r="Z15" t="s">
        <v>8526</v>
      </c>
      <c r="AA15">
        <v>3400000</v>
      </c>
      <c r="AB15">
        <v>0</v>
      </c>
      <c r="AC15">
        <v>340000</v>
      </c>
      <c r="AD15" s="126">
        <v>3740</v>
      </c>
      <c r="AE15" t="s">
        <v>8527</v>
      </c>
      <c r="AF15" t="s">
        <v>8526</v>
      </c>
      <c r="AG15" t="s">
        <v>8526</v>
      </c>
      <c r="AH15" t="s">
        <v>8567</v>
      </c>
      <c r="AI15" t="s">
        <v>8526</v>
      </c>
      <c r="AJ15" t="s">
        <v>8529</v>
      </c>
      <c r="AK15" t="s">
        <v>8530</v>
      </c>
      <c r="AL15" t="s">
        <v>8531</v>
      </c>
      <c r="AM15" t="s">
        <v>13</v>
      </c>
      <c r="AN15" t="s">
        <v>8564</v>
      </c>
      <c r="AO15" t="s">
        <v>8526</v>
      </c>
      <c r="AP15" t="s">
        <v>8526</v>
      </c>
      <c r="AQ15">
        <v>10</v>
      </c>
      <c r="AR15" t="s">
        <v>94</v>
      </c>
      <c r="AS15" t="s">
        <v>72</v>
      </c>
    </row>
    <row r="16" spans="1:45">
      <c r="A16" t="s">
        <v>8562</v>
      </c>
      <c r="B16" s="122">
        <v>43649</v>
      </c>
      <c r="C16" t="s">
        <v>8509</v>
      </c>
      <c r="D16" t="s">
        <v>8510</v>
      </c>
      <c r="E16" t="s">
        <v>8563</v>
      </c>
      <c r="F16" t="s">
        <v>8512</v>
      </c>
      <c r="G16" t="s">
        <v>8564</v>
      </c>
      <c r="H16" t="s">
        <v>8565</v>
      </c>
      <c r="I16" t="s">
        <v>8566</v>
      </c>
      <c r="J16" t="s">
        <v>8516</v>
      </c>
      <c r="K16" t="s">
        <v>8517</v>
      </c>
      <c r="L16" t="s">
        <v>8518</v>
      </c>
      <c r="M16" t="s">
        <v>8519</v>
      </c>
      <c r="N16" t="s">
        <v>8516</v>
      </c>
      <c r="O16" t="s">
        <v>8520</v>
      </c>
      <c r="P16" t="s">
        <v>8521</v>
      </c>
      <c r="Q16" t="s">
        <v>8522</v>
      </c>
      <c r="R16" t="s">
        <v>8568</v>
      </c>
      <c r="S16" t="s">
        <v>8569</v>
      </c>
      <c r="T16">
        <v>5</v>
      </c>
      <c r="U16">
        <v>5</v>
      </c>
      <c r="V16" t="s">
        <v>8525</v>
      </c>
      <c r="W16" t="s">
        <v>8525</v>
      </c>
      <c r="X16">
        <v>213273</v>
      </c>
      <c r="Y16">
        <v>213273</v>
      </c>
      <c r="Z16" t="s">
        <v>8526</v>
      </c>
      <c r="AA16">
        <v>1066365</v>
      </c>
      <c r="AB16">
        <v>0</v>
      </c>
      <c r="AC16">
        <v>106637</v>
      </c>
      <c r="AD16" s="126">
        <v>1173.002</v>
      </c>
      <c r="AE16" t="s">
        <v>8527</v>
      </c>
      <c r="AF16" t="s">
        <v>8526</v>
      </c>
      <c r="AG16" t="s">
        <v>8526</v>
      </c>
      <c r="AH16" t="s">
        <v>8567</v>
      </c>
      <c r="AI16" t="s">
        <v>8526</v>
      </c>
      <c r="AJ16" t="s">
        <v>8529</v>
      </c>
      <c r="AK16" t="s">
        <v>8530</v>
      </c>
      <c r="AL16" t="s">
        <v>8531</v>
      </c>
      <c r="AM16" t="s">
        <v>13</v>
      </c>
      <c r="AN16" t="s">
        <v>8564</v>
      </c>
      <c r="AO16" t="s">
        <v>8526</v>
      </c>
      <c r="AP16" t="s">
        <v>8526</v>
      </c>
      <c r="AQ16">
        <v>5</v>
      </c>
      <c r="AR16" t="s">
        <v>94</v>
      </c>
      <c r="AS16" t="s">
        <v>72</v>
      </c>
    </row>
    <row r="17" spans="1:45">
      <c r="A17" t="s">
        <v>8562</v>
      </c>
      <c r="B17" s="122">
        <v>43649</v>
      </c>
      <c r="C17" t="s">
        <v>8509</v>
      </c>
      <c r="D17" t="s">
        <v>8510</v>
      </c>
      <c r="E17" t="s">
        <v>8563</v>
      </c>
      <c r="F17" t="s">
        <v>8512</v>
      </c>
      <c r="G17" t="s">
        <v>8564</v>
      </c>
      <c r="H17" t="s">
        <v>8565</v>
      </c>
      <c r="I17" t="s">
        <v>8566</v>
      </c>
      <c r="J17" t="s">
        <v>8516</v>
      </c>
      <c r="K17" t="s">
        <v>8517</v>
      </c>
      <c r="L17" t="s">
        <v>8518</v>
      </c>
      <c r="M17" t="s">
        <v>8519</v>
      </c>
      <c r="N17" t="s">
        <v>8516</v>
      </c>
      <c r="O17" t="s">
        <v>8520</v>
      </c>
      <c r="P17" t="s">
        <v>8521</v>
      </c>
      <c r="Q17" t="s">
        <v>8522</v>
      </c>
      <c r="R17" t="s">
        <v>8533</v>
      </c>
      <c r="S17" t="s">
        <v>8534</v>
      </c>
      <c r="T17">
        <v>2</v>
      </c>
      <c r="U17">
        <v>2</v>
      </c>
      <c r="V17" t="s">
        <v>8525</v>
      </c>
      <c r="W17" t="s">
        <v>8525</v>
      </c>
      <c r="X17">
        <v>300000</v>
      </c>
      <c r="Y17">
        <v>300000</v>
      </c>
      <c r="Z17" t="s">
        <v>8526</v>
      </c>
      <c r="AA17">
        <v>600000</v>
      </c>
      <c r="AB17">
        <v>0</v>
      </c>
      <c r="AC17">
        <v>60000</v>
      </c>
      <c r="AD17" s="126">
        <v>660</v>
      </c>
      <c r="AE17" t="s">
        <v>8527</v>
      </c>
      <c r="AF17" t="s">
        <v>8526</v>
      </c>
      <c r="AG17" t="s">
        <v>8526</v>
      </c>
      <c r="AH17" t="s">
        <v>8567</v>
      </c>
      <c r="AI17" t="s">
        <v>8526</v>
      </c>
      <c r="AJ17" t="s">
        <v>8529</v>
      </c>
      <c r="AK17" t="s">
        <v>8530</v>
      </c>
      <c r="AL17" t="s">
        <v>8531</v>
      </c>
      <c r="AM17" t="s">
        <v>13</v>
      </c>
      <c r="AN17" t="s">
        <v>8564</v>
      </c>
      <c r="AO17" t="s">
        <v>8526</v>
      </c>
      <c r="AP17" t="s">
        <v>8526</v>
      </c>
      <c r="AQ17">
        <v>2</v>
      </c>
      <c r="AR17" t="s">
        <v>94</v>
      </c>
      <c r="AS17" t="s">
        <v>72</v>
      </c>
    </row>
    <row r="18" spans="1:45">
      <c r="A18" t="s">
        <v>8562</v>
      </c>
      <c r="B18" s="122">
        <v>43649</v>
      </c>
      <c r="C18" t="s">
        <v>8509</v>
      </c>
      <c r="D18" t="s">
        <v>8510</v>
      </c>
      <c r="E18" t="s">
        <v>8563</v>
      </c>
      <c r="F18" t="s">
        <v>8512</v>
      </c>
      <c r="G18" t="s">
        <v>8564</v>
      </c>
      <c r="H18" t="s">
        <v>8565</v>
      </c>
      <c r="I18" t="s">
        <v>8566</v>
      </c>
      <c r="J18" t="s">
        <v>8516</v>
      </c>
      <c r="K18" t="s">
        <v>8517</v>
      </c>
      <c r="L18" t="s">
        <v>8518</v>
      </c>
      <c r="M18" t="s">
        <v>8519</v>
      </c>
      <c r="N18" t="s">
        <v>8516</v>
      </c>
      <c r="O18" t="s">
        <v>8520</v>
      </c>
      <c r="P18" t="s">
        <v>8521</v>
      </c>
      <c r="Q18" t="s">
        <v>8522</v>
      </c>
      <c r="R18" t="s">
        <v>8537</v>
      </c>
      <c r="S18" t="s">
        <v>8538</v>
      </c>
      <c r="T18">
        <v>2</v>
      </c>
      <c r="U18">
        <v>2</v>
      </c>
      <c r="V18" t="s">
        <v>8525</v>
      </c>
      <c r="W18" t="s">
        <v>8525</v>
      </c>
      <c r="X18">
        <v>300000</v>
      </c>
      <c r="Y18">
        <v>300000</v>
      </c>
      <c r="Z18" t="s">
        <v>8526</v>
      </c>
      <c r="AA18">
        <v>600000</v>
      </c>
      <c r="AB18">
        <v>0</v>
      </c>
      <c r="AC18">
        <v>60000</v>
      </c>
      <c r="AD18" s="126">
        <v>660</v>
      </c>
      <c r="AE18" t="s">
        <v>8527</v>
      </c>
      <c r="AF18" t="s">
        <v>8526</v>
      </c>
      <c r="AG18" t="s">
        <v>8526</v>
      </c>
      <c r="AH18" t="s">
        <v>8567</v>
      </c>
      <c r="AI18" t="s">
        <v>8526</v>
      </c>
      <c r="AJ18" t="s">
        <v>8529</v>
      </c>
      <c r="AK18" t="s">
        <v>8530</v>
      </c>
      <c r="AL18" t="s">
        <v>8531</v>
      </c>
      <c r="AM18" t="s">
        <v>13</v>
      </c>
      <c r="AN18" t="s">
        <v>8564</v>
      </c>
      <c r="AO18" t="s">
        <v>8526</v>
      </c>
      <c r="AP18" t="s">
        <v>8526</v>
      </c>
      <c r="AQ18">
        <v>2</v>
      </c>
      <c r="AR18" t="s">
        <v>94</v>
      </c>
      <c r="AS18" t="s">
        <v>72</v>
      </c>
    </row>
    <row r="19" spans="1:45">
      <c r="A19" t="s">
        <v>8562</v>
      </c>
      <c r="B19" s="122">
        <v>43649</v>
      </c>
      <c r="C19" t="s">
        <v>8509</v>
      </c>
      <c r="D19" t="s">
        <v>8510</v>
      </c>
      <c r="E19" t="s">
        <v>8563</v>
      </c>
      <c r="F19" t="s">
        <v>8512</v>
      </c>
      <c r="G19" t="s">
        <v>8564</v>
      </c>
      <c r="H19" t="s">
        <v>8565</v>
      </c>
      <c r="I19" t="s">
        <v>8566</v>
      </c>
      <c r="J19" t="s">
        <v>8516</v>
      </c>
      <c r="K19" t="s">
        <v>8517</v>
      </c>
      <c r="L19" t="s">
        <v>8518</v>
      </c>
      <c r="M19" t="s">
        <v>8519</v>
      </c>
      <c r="N19" t="s">
        <v>8516</v>
      </c>
      <c r="O19" t="s">
        <v>8520</v>
      </c>
      <c r="P19" t="s">
        <v>8521</v>
      </c>
      <c r="Q19" t="s">
        <v>8522</v>
      </c>
      <c r="R19" t="s">
        <v>8570</v>
      </c>
      <c r="S19" t="s">
        <v>8571</v>
      </c>
      <c r="T19">
        <v>2</v>
      </c>
      <c r="U19">
        <v>2</v>
      </c>
      <c r="V19" t="s">
        <v>8525</v>
      </c>
      <c r="W19" t="s">
        <v>8525</v>
      </c>
      <c r="X19">
        <v>320000</v>
      </c>
      <c r="Y19">
        <v>320000</v>
      </c>
      <c r="Z19" t="s">
        <v>8526</v>
      </c>
      <c r="AA19">
        <v>640000</v>
      </c>
      <c r="AB19">
        <v>0</v>
      </c>
      <c r="AC19">
        <v>64000</v>
      </c>
      <c r="AD19" s="126">
        <v>704</v>
      </c>
      <c r="AE19" t="s">
        <v>8527</v>
      </c>
      <c r="AF19" t="s">
        <v>8526</v>
      </c>
      <c r="AG19" t="s">
        <v>8526</v>
      </c>
      <c r="AH19" t="s">
        <v>8567</v>
      </c>
      <c r="AI19" t="s">
        <v>8526</v>
      </c>
      <c r="AJ19" t="s">
        <v>8529</v>
      </c>
      <c r="AK19" t="s">
        <v>8530</v>
      </c>
      <c r="AL19" t="s">
        <v>8531</v>
      </c>
      <c r="AM19" t="s">
        <v>13</v>
      </c>
      <c r="AN19" t="s">
        <v>8564</v>
      </c>
      <c r="AO19" t="s">
        <v>8526</v>
      </c>
      <c r="AP19" t="s">
        <v>8526</v>
      </c>
      <c r="AQ19">
        <v>2</v>
      </c>
      <c r="AR19" t="s">
        <v>94</v>
      </c>
      <c r="AS19" t="s">
        <v>72</v>
      </c>
    </row>
    <row r="20" spans="1:45">
      <c r="A20" t="s">
        <v>8572</v>
      </c>
      <c r="B20" s="122">
        <v>43649</v>
      </c>
      <c r="C20" t="s">
        <v>8509</v>
      </c>
      <c r="D20" t="s">
        <v>8510</v>
      </c>
      <c r="E20" t="s">
        <v>8573</v>
      </c>
      <c r="F20" t="s">
        <v>8512</v>
      </c>
      <c r="G20" t="s">
        <v>8574</v>
      </c>
      <c r="H20" t="s">
        <v>8575</v>
      </c>
      <c r="I20" t="s">
        <v>8576</v>
      </c>
      <c r="J20" t="s">
        <v>8516</v>
      </c>
      <c r="K20" t="s">
        <v>8517</v>
      </c>
      <c r="L20" t="s">
        <v>8518</v>
      </c>
      <c r="M20" t="s">
        <v>8519</v>
      </c>
      <c r="N20" t="s">
        <v>8516</v>
      </c>
      <c r="O20" t="s">
        <v>8520</v>
      </c>
      <c r="P20" t="s">
        <v>8521</v>
      </c>
      <c r="Q20" t="s">
        <v>8522</v>
      </c>
      <c r="R20" t="s">
        <v>8544</v>
      </c>
      <c r="S20" t="s">
        <v>8545</v>
      </c>
      <c r="T20">
        <v>20</v>
      </c>
      <c r="U20">
        <v>20</v>
      </c>
      <c r="V20" t="s">
        <v>8525</v>
      </c>
      <c r="W20" t="s">
        <v>8525</v>
      </c>
      <c r="X20">
        <v>155455</v>
      </c>
      <c r="Y20">
        <v>155455</v>
      </c>
      <c r="Z20" t="s">
        <v>8526</v>
      </c>
      <c r="AA20">
        <v>3109100</v>
      </c>
      <c r="AB20">
        <v>0</v>
      </c>
      <c r="AC20">
        <v>310910</v>
      </c>
      <c r="AD20" s="126">
        <v>3420.01</v>
      </c>
      <c r="AE20" t="s">
        <v>8527</v>
      </c>
      <c r="AF20" t="s">
        <v>8526</v>
      </c>
      <c r="AG20" t="s">
        <v>8526</v>
      </c>
      <c r="AH20" t="s">
        <v>8577</v>
      </c>
      <c r="AI20" t="s">
        <v>8526</v>
      </c>
      <c r="AJ20" t="s">
        <v>8529</v>
      </c>
      <c r="AK20" t="s">
        <v>8530</v>
      </c>
      <c r="AL20" t="s">
        <v>8531</v>
      </c>
      <c r="AM20" t="s">
        <v>13</v>
      </c>
      <c r="AN20" t="s">
        <v>8574</v>
      </c>
      <c r="AO20" t="s">
        <v>8526</v>
      </c>
      <c r="AP20" t="s">
        <v>8526</v>
      </c>
      <c r="AQ20">
        <v>20</v>
      </c>
      <c r="AR20" t="s">
        <v>95</v>
      </c>
      <c r="AS20" t="s">
        <v>72</v>
      </c>
    </row>
    <row r="21" spans="1:45">
      <c r="A21" t="s">
        <v>8572</v>
      </c>
      <c r="B21" s="122">
        <v>43649</v>
      </c>
      <c r="C21" t="s">
        <v>8509</v>
      </c>
      <c r="D21" t="s">
        <v>8510</v>
      </c>
      <c r="E21" t="s">
        <v>8573</v>
      </c>
      <c r="F21" t="s">
        <v>8512</v>
      </c>
      <c r="G21" t="s">
        <v>8574</v>
      </c>
      <c r="H21" t="s">
        <v>8575</v>
      </c>
      <c r="I21" t="s">
        <v>8576</v>
      </c>
      <c r="J21" t="s">
        <v>8516</v>
      </c>
      <c r="K21" t="s">
        <v>8517</v>
      </c>
      <c r="L21" t="s">
        <v>8518</v>
      </c>
      <c r="M21" t="s">
        <v>8519</v>
      </c>
      <c r="N21" t="s">
        <v>8516</v>
      </c>
      <c r="O21" t="s">
        <v>8520</v>
      </c>
      <c r="P21" t="s">
        <v>8521</v>
      </c>
      <c r="Q21" t="s">
        <v>8522</v>
      </c>
      <c r="R21" t="s">
        <v>8533</v>
      </c>
      <c r="S21" t="s">
        <v>8534</v>
      </c>
      <c r="T21">
        <v>3</v>
      </c>
      <c r="U21">
        <v>3</v>
      </c>
      <c r="V21" t="s">
        <v>8525</v>
      </c>
      <c r="W21" t="s">
        <v>8525</v>
      </c>
      <c r="X21">
        <v>300000</v>
      </c>
      <c r="Y21">
        <v>300000</v>
      </c>
      <c r="Z21" t="s">
        <v>8526</v>
      </c>
      <c r="AA21">
        <v>900000</v>
      </c>
      <c r="AB21">
        <v>0</v>
      </c>
      <c r="AC21">
        <v>90000</v>
      </c>
      <c r="AD21" s="126">
        <v>990</v>
      </c>
      <c r="AE21" t="s">
        <v>8527</v>
      </c>
      <c r="AF21" t="s">
        <v>8526</v>
      </c>
      <c r="AG21" t="s">
        <v>8526</v>
      </c>
      <c r="AH21" t="s">
        <v>8577</v>
      </c>
      <c r="AI21" t="s">
        <v>8526</v>
      </c>
      <c r="AJ21" t="s">
        <v>8529</v>
      </c>
      <c r="AK21" t="s">
        <v>8530</v>
      </c>
      <c r="AL21" t="s">
        <v>8531</v>
      </c>
      <c r="AM21" t="s">
        <v>13</v>
      </c>
      <c r="AN21" t="s">
        <v>8574</v>
      </c>
      <c r="AO21" t="s">
        <v>8526</v>
      </c>
      <c r="AP21" t="s">
        <v>8526</v>
      </c>
      <c r="AQ21">
        <v>3</v>
      </c>
      <c r="AR21" t="s">
        <v>95</v>
      </c>
      <c r="AS21" t="s">
        <v>72</v>
      </c>
    </row>
    <row r="22" spans="1:45">
      <c r="A22" t="s">
        <v>8572</v>
      </c>
      <c r="B22" s="122">
        <v>43649</v>
      </c>
      <c r="C22" t="s">
        <v>8509</v>
      </c>
      <c r="D22" t="s">
        <v>8510</v>
      </c>
      <c r="E22" t="s">
        <v>8573</v>
      </c>
      <c r="F22" t="s">
        <v>8512</v>
      </c>
      <c r="G22" t="s">
        <v>8574</v>
      </c>
      <c r="H22" t="s">
        <v>8575</v>
      </c>
      <c r="I22" t="s">
        <v>8576</v>
      </c>
      <c r="J22" t="s">
        <v>8516</v>
      </c>
      <c r="K22" t="s">
        <v>8517</v>
      </c>
      <c r="L22" t="s">
        <v>8518</v>
      </c>
      <c r="M22" t="s">
        <v>8519</v>
      </c>
      <c r="N22" t="s">
        <v>8516</v>
      </c>
      <c r="O22" t="s">
        <v>8520</v>
      </c>
      <c r="P22" t="s">
        <v>8521</v>
      </c>
      <c r="Q22" t="s">
        <v>8522</v>
      </c>
      <c r="R22" t="s">
        <v>8537</v>
      </c>
      <c r="S22" t="s">
        <v>8538</v>
      </c>
      <c r="T22">
        <v>2</v>
      </c>
      <c r="U22">
        <v>2</v>
      </c>
      <c r="V22" t="s">
        <v>8525</v>
      </c>
      <c r="W22" t="s">
        <v>8525</v>
      </c>
      <c r="X22">
        <v>300000</v>
      </c>
      <c r="Y22">
        <v>300000</v>
      </c>
      <c r="Z22" t="s">
        <v>8526</v>
      </c>
      <c r="AA22">
        <v>600000</v>
      </c>
      <c r="AB22">
        <v>0</v>
      </c>
      <c r="AC22">
        <v>60000</v>
      </c>
      <c r="AD22" s="126">
        <v>660</v>
      </c>
      <c r="AE22" t="s">
        <v>8527</v>
      </c>
      <c r="AF22" t="s">
        <v>8526</v>
      </c>
      <c r="AG22" t="s">
        <v>8526</v>
      </c>
      <c r="AH22" t="s">
        <v>8577</v>
      </c>
      <c r="AI22" t="s">
        <v>8526</v>
      </c>
      <c r="AJ22" t="s">
        <v>8529</v>
      </c>
      <c r="AK22" t="s">
        <v>8530</v>
      </c>
      <c r="AL22" t="s">
        <v>8531</v>
      </c>
      <c r="AM22" t="s">
        <v>13</v>
      </c>
      <c r="AN22" t="s">
        <v>8574</v>
      </c>
      <c r="AO22" t="s">
        <v>8526</v>
      </c>
      <c r="AP22" t="s">
        <v>8526</v>
      </c>
      <c r="AQ22">
        <v>2</v>
      </c>
      <c r="AR22" t="s">
        <v>95</v>
      </c>
      <c r="AS22" t="s">
        <v>72</v>
      </c>
    </row>
    <row r="23" spans="1:45">
      <c r="A23" t="s">
        <v>8578</v>
      </c>
      <c r="B23" s="122">
        <v>43649</v>
      </c>
      <c r="C23" t="s">
        <v>8509</v>
      </c>
      <c r="D23" t="s">
        <v>8510</v>
      </c>
      <c r="E23" t="s">
        <v>8579</v>
      </c>
      <c r="F23" t="s">
        <v>8512</v>
      </c>
      <c r="G23" t="s">
        <v>8580</v>
      </c>
      <c r="H23" t="s">
        <v>5299</v>
      </c>
      <c r="I23" t="s">
        <v>8581</v>
      </c>
      <c r="J23" t="s">
        <v>8516</v>
      </c>
      <c r="K23" t="s">
        <v>8517</v>
      </c>
      <c r="L23" t="s">
        <v>8518</v>
      </c>
      <c r="M23" t="s">
        <v>8519</v>
      </c>
      <c r="N23" t="s">
        <v>8516</v>
      </c>
      <c r="O23" t="s">
        <v>8520</v>
      </c>
      <c r="P23" t="s">
        <v>8582</v>
      </c>
      <c r="Q23" t="s">
        <v>8583</v>
      </c>
      <c r="R23" t="s">
        <v>8544</v>
      </c>
      <c r="S23" t="s">
        <v>8545</v>
      </c>
      <c r="T23">
        <v>400</v>
      </c>
      <c r="U23">
        <v>400</v>
      </c>
      <c r="V23" t="s">
        <v>8525</v>
      </c>
      <c r="W23" t="s">
        <v>8525</v>
      </c>
      <c r="X23">
        <v>138982</v>
      </c>
      <c r="Y23">
        <v>138982</v>
      </c>
      <c r="Z23" t="s">
        <v>8526</v>
      </c>
      <c r="AA23">
        <v>55592800</v>
      </c>
      <c r="AB23" s="126">
        <v>0</v>
      </c>
      <c r="AC23">
        <v>5559280</v>
      </c>
      <c r="AD23" s="126">
        <v>61152.08</v>
      </c>
      <c r="AE23" t="s">
        <v>8527</v>
      </c>
      <c r="AF23" t="s">
        <v>8526</v>
      </c>
      <c r="AG23" t="s">
        <v>8526</v>
      </c>
      <c r="AH23" t="s">
        <v>8584</v>
      </c>
      <c r="AI23" t="s">
        <v>8526</v>
      </c>
      <c r="AJ23" t="s">
        <v>8529</v>
      </c>
      <c r="AK23" t="s">
        <v>8530</v>
      </c>
      <c r="AL23" t="s">
        <v>8531</v>
      </c>
      <c r="AM23" t="s">
        <v>8526</v>
      </c>
      <c r="AN23" t="s">
        <v>8580</v>
      </c>
      <c r="AO23" t="s">
        <v>8526</v>
      </c>
      <c r="AP23" t="s">
        <v>8526</v>
      </c>
      <c r="AQ23">
        <v>400</v>
      </c>
      <c r="AR23">
        <v>0</v>
      </c>
      <c r="AS23" t="s">
        <v>27</v>
      </c>
    </row>
    <row r="24" spans="1:45">
      <c r="A24" t="s">
        <v>8578</v>
      </c>
      <c r="B24" s="122">
        <v>43649</v>
      </c>
      <c r="C24" t="s">
        <v>8509</v>
      </c>
      <c r="D24" t="s">
        <v>8510</v>
      </c>
      <c r="E24" t="s">
        <v>8579</v>
      </c>
      <c r="F24" t="s">
        <v>8512</v>
      </c>
      <c r="G24" t="s">
        <v>8580</v>
      </c>
      <c r="H24" t="s">
        <v>5299</v>
      </c>
      <c r="I24" t="s">
        <v>8581</v>
      </c>
      <c r="J24" t="s">
        <v>8516</v>
      </c>
      <c r="K24" t="s">
        <v>8517</v>
      </c>
      <c r="L24" t="s">
        <v>8518</v>
      </c>
      <c r="M24" t="s">
        <v>8519</v>
      </c>
      <c r="N24" t="s">
        <v>8516</v>
      </c>
      <c r="O24" t="s">
        <v>8520</v>
      </c>
      <c r="P24" t="s">
        <v>8582</v>
      </c>
      <c r="Q24" t="s">
        <v>8583</v>
      </c>
      <c r="R24" t="s">
        <v>8523</v>
      </c>
      <c r="S24" t="s">
        <v>8524</v>
      </c>
      <c r="T24">
        <v>110</v>
      </c>
      <c r="U24">
        <v>110</v>
      </c>
      <c r="V24" t="s">
        <v>8525</v>
      </c>
      <c r="W24" t="s">
        <v>8525</v>
      </c>
      <c r="X24">
        <v>309400</v>
      </c>
      <c r="Y24">
        <v>309400</v>
      </c>
      <c r="Z24" t="s">
        <v>8526</v>
      </c>
      <c r="AA24">
        <v>34034000</v>
      </c>
      <c r="AB24" s="126">
        <v>0</v>
      </c>
      <c r="AC24">
        <v>3403400</v>
      </c>
      <c r="AD24" s="126">
        <v>37437.4</v>
      </c>
      <c r="AE24" t="s">
        <v>8527</v>
      </c>
      <c r="AF24" t="s">
        <v>8526</v>
      </c>
      <c r="AG24" t="s">
        <v>8526</v>
      </c>
      <c r="AH24" t="s">
        <v>8584</v>
      </c>
      <c r="AI24" t="s">
        <v>8526</v>
      </c>
      <c r="AJ24" t="s">
        <v>8529</v>
      </c>
      <c r="AK24" t="s">
        <v>8530</v>
      </c>
      <c r="AL24" t="s">
        <v>8531</v>
      </c>
      <c r="AM24" t="s">
        <v>8526</v>
      </c>
      <c r="AN24" t="s">
        <v>8580</v>
      </c>
      <c r="AO24" t="s">
        <v>8526</v>
      </c>
      <c r="AP24" t="s">
        <v>8526</v>
      </c>
      <c r="AQ24">
        <v>110</v>
      </c>
      <c r="AR24">
        <v>0</v>
      </c>
      <c r="AS24" t="s">
        <v>27</v>
      </c>
    </row>
    <row r="25" spans="1:45">
      <c r="A25" t="s">
        <v>8585</v>
      </c>
      <c r="B25" s="122">
        <v>43649</v>
      </c>
      <c r="C25" t="s">
        <v>8509</v>
      </c>
      <c r="D25" t="s">
        <v>8510</v>
      </c>
      <c r="E25" t="s">
        <v>8586</v>
      </c>
      <c r="F25" t="s">
        <v>8512</v>
      </c>
      <c r="G25" t="s">
        <v>8580</v>
      </c>
      <c r="H25" t="s">
        <v>5299</v>
      </c>
      <c r="I25" t="s">
        <v>8581</v>
      </c>
      <c r="J25" t="s">
        <v>8516</v>
      </c>
      <c r="K25" t="s">
        <v>8517</v>
      </c>
      <c r="L25" t="s">
        <v>8518</v>
      </c>
      <c r="M25" t="s">
        <v>8519</v>
      </c>
      <c r="N25" t="s">
        <v>8516</v>
      </c>
      <c r="O25" t="s">
        <v>8520</v>
      </c>
      <c r="P25" t="s">
        <v>8582</v>
      </c>
      <c r="Q25" t="s">
        <v>8583</v>
      </c>
      <c r="R25" t="s">
        <v>8523</v>
      </c>
      <c r="S25" t="s">
        <v>8524</v>
      </c>
      <c r="T25">
        <v>20</v>
      </c>
      <c r="U25">
        <v>20</v>
      </c>
      <c r="V25" t="s">
        <v>8525</v>
      </c>
      <c r="W25" t="s">
        <v>8525</v>
      </c>
      <c r="X25">
        <v>309400</v>
      </c>
      <c r="Y25">
        <v>309400</v>
      </c>
      <c r="Z25" t="s">
        <v>8526</v>
      </c>
      <c r="AA25">
        <v>6188000</v>
      </c>
      <c r="AB25" s="126">
        <v>0</v>
      </c>
      <c r="AC25">
        <v>618800</v>
      </c>
      <c r="AD25" s="126">
        <v>6806.8</v>
      </c>
      <c r="AE25" t="s">
        <v>8527</v>
      </c>
      <c r="AF25" t="s">
        <v>8526</v>
      </c>
      <c r="AG25" t="s">
        <v>8526</v>
      </c>
      <c r="AH25" t="s">
        <v>8587</v>
      </c>
      <c r="AI25" t="s">
        <v>8526</v>
      </c>
      <c r="AJ25" t="s">
        <v>8529</v>
      </c>
      <c r="AK25" t="s">
        <v>8530</v>
      </c>
      <c r="AL25" t="s">
        <v>8531</v>
      </c>
      <c r="AM25" t="s">
        <v>8526</v>
      </c>
      <c r="AN25" t="s">
        <v>8580</v>
      </c>
      <c r="AO25" t="s">
        <v>8526</v>
      </c>
      <c r="AP25" t="s">
        <v>8526</v>
      </c>
      <c r="AQ25">
        <v>20</v>
      </c>
      <c r="AR25">
        <v>0</v>
      </c>
      <c r="AS25" t="s">
        <v>27</v>
      </c>
    </row>
    <row r="26" spans="1:45">
      <c r="A26" t="s">
        <v>8585</v>
      </c>
      <c r="B26" s="122">
        <v>43649</v>
      </c>
      <c r="C26" t="s">
        <v>8509</v>
      </c>
      <c r="D26" t="s">
        <v>8510</v>
      </c>
      <c r="E26" t="s">
        <v>8586</v>
      </c>
      <c r="F26" t="s">
        <v>8512</v>
      </c>
      <c r="G26" t="s">
        <v>8580</v>
      </c>
      <c r="H26" t="s">
        <v>5299</v>
      </c>
      <c r="I26" t="s">
        <v>8581</v>
      </c>
      <c r="J26" t="s">
        <v>8516</v>
      </c>
      <c r="K26" t="s">
        <v>8517</v>
      </c>
      <c r="L26" t="s">
        <v>8518</v>
      </c>
      <c r="M26" t="s">
        <v>8519</v>
      </c>
      <c r="N26" t="s">
        <v>8516</v>
      </c>
      <c r="O26" t="s">
        <v>8520</v>
      </c>
      <c r="P26" t="s">
        <v>8582</v>
      </c>
      <c r="Q26" t="s">
        <v>8583</v>
      </c>
      <c r="R26" t="s">
        <v>8568</v>
      </c>
      <c r="S26" t="s">
        <v>8569</v>
      </c>
      <c r="T26">
        <v>80</v>
      </c>
      <c r="U26">
        <v>80</v>
      </c>
      <c r="V26" t="s">
        <v>8525</v>
      </c>
      <c r="W26" t="s">
        <v>8525</v>
      </c>
      <c r="X26">
        <v>185640</v>
      </c>
      <c r="Y26">
        <v>185640</v>
      </c>
      <c r="Z26" t="s">
        <v>8526</v>
      </c>
      <c r="AA26">
        <v>14851200</v>
      </c>
      <c r="AB26" s="126">
        <v>0</v>
      </c>
      <c r="AC26">
        <v>1485120</v>
      </c>
      <c r="AD26" s="126">
        <v>16336.32</v>
      </c>
      <c r="AE26" t="s">
        <v>8527</v>
      </c>
      <c r="AF26" t="s">
        <v>8526</v>
      </c>
      <c r="AG26" t="s">
        <v>8526</v>
      </c>
      <c r="AH26" t="s">
        <v>8587</v>
      </c>
      <c r="AI26" t="s">
        <v>8526</v>
      </c>
      <c r="AJ26" t="s">
        <v>8529</v>
      </c>
      <c r="AK26" t="s">
        <v>8530</v>
      </c>
      <c r="AL26" t="s">
        <v>8531</v>
      </c>
      <c r="AM26" t="s">
        <v>8526</v>
      </c>
      <c r="AN26" t="s">
        <v>8580</v>
      </c>
      <c r="AO26" t="s">
        <v>8526</v>
      </c>
      <c r="AP26" t="s">
        <v>8526</v>
      </c>
      <c r="AQ26">
        <v>80</v>
      </c>
      <c r="AR26">
        <v>0</v>
      </c>
      <c r="AS26" t="s">
        <v>27</v>
      </c>
    </row>
    <row r="27" spans="1:45">
      <c r="A27" t="s">
        <v>8585</v>
      </c>
      <c r="B27" s="122">
        <v>43649</v>
      </c>
      <c r="C27" t="s">
        <v>8509</v>
      </c>
      <c r="D27" t="s">
        <v>8510</v>
      </c>
      <c r="E27" t="s">
        <v>8586</v>
      </c>
      <c r="F27" t="s">
        <v>8512</v>
      </c>
      <c r="G27" t="s">
        <v>8580</v>
      </c>
      <c r="H27" t="s">
        <v>5299</v>
      </c>
      <c r="I27" t="s">
        <v>8581</v>
      </c>
      <c r="J27" t="s">
        <v>8516</v>
      </c>
      <c r="K27" t="s">
        <v>8517</v>
      </c>
      <c r="L27" t="s">
        <v>8518</v>
      </c>
      <c r="M27" t="s">
        <v>8519</v>
      </c>
      <c r="N27" t="s">
        <v>8516</v>
      </c>
      <c r="O27" t="s">
        <v>8520</v>
      </c>
      <c r="P27" t="s">
        <v>8582</v>
      </c>
      <c r="Q27" t="s">
        <v>8583</v>
      </c>
      <c r="R27" t="s">
        <v>8533</v>
      </c>
      <c r="S27" t="s">
        <v>8534</v>
      </c>
      <c r="T27">
        <v>320</v>
      </c>
      <c r="U27">
        <v>320</v>
      </c>
      <c r="V27" t="s">
        <v>8525</v>
      </c>
      <c r="W27" t="s">
        <v>8525</v>
      </c>
      <c r="X27">
        <v>273000</v>
      </c>
      <c r="Y27">
        <v>273000</v>
      </c>
      <c r="Z27" t="s">
        <v>8526</v>
      </c>
      <c r="AA27">
        <v>87360000</v>
      </c>
      <c r="AB27" s="126">
        <v>0</v>
      </c>
      <c r="AC27">
        <v>8736000</v>
      </c>
      <c r="AD27" s="126">
        <v>96096</v>
      </c>
      <c r="AE27" t="s">
        <v>8527</v>
      </c>
      <c r="AF27" t="s">
        <v>8526</v>
      </c>
      <c r="AG27" t="s">
        <v>8526</v>
      </c>
      <c r="AH27" t="s">
        <v>8587</v>
      </c>
      <c r="AI27" t="s">
        <v>8526</v>
      </c>
      <c r="AJ27" t="s">
        <v>8529</v>
      </c>
      <c r="AK27" t="s">
        <v>8530</v>
      </c>
      <c r="AL27" t="s">
        <v>8531</v>
      </c>
      <c r="AM27" t="s">
        <v>8526</v>
      </c>
      <c r="AN27" t="s">
        <v>8580</v>
      </c>
      <c r="AO27" t="s">
        <v>8526</v>
      </c>
      <c r="AP27" t="s">
        <v>8526</v>
      </c>
      <c r="AQ27">
        <v>320</v>
      </c>
      <c r="AR27">
        <v>0</v>
      </c>
      <c r="AS27" t="s">
        <v>27</v>
      </c>
    </row>
    <row r="28" spans="1:45">
      <c r="A28" t="s">
        <v>8585</v>
      </c>
      <c r="B28" s="122">
        <v>43649</v>
      </c>
      <c r="C28" t="s">
        <v>8509</v>
      </c>
      <c r="D28" t="s">
        <v>8510</v>
      </c>
      <c r="E28" t="s">
        <v>8586</v>
      </c>
      <c r="F28" t="s">
        <v>8512</v>
      </c>
      <c r="G28" t="s">
        <v>8580</v>
      </c>
      <c r="H28" t="s">
        <v>5299</v>
      </c>
      <c r="I28" t="s">
        <v>8581</v>
      </c>
      <c r="J28" t="s">
        <v>8516</v>
      </c>
      <c r="K28" t="s">
        <v>8517</v>
      </c>
      <c r="L28" t="s">
        <v>8518</v>
      </c>
      <c r="M28" t="s">
        <v>8519</v>
      </c>
      <c r="N28" t="s">
        <v>8516</v>
      </c>
      <c r="O28" t="s">
        <v>8520</v>
      </c>
      <c r="P28" t="s">
        <v>8582</v>
      </c>
      <c r="Q28" t="s">
        <v>8583</v>
      </c>
      <c r="R28" t="s">
        <v>8535</v>
      </c>
      <c r="S28" t="s">
        <v>8536</v>
      </c>
      <c r="T28">
        <v>60</v>
      </c>
      <c r="U28">
        <v>60</v>
      </c>
      <c r="V28" t="s">
        <v>8525</v>
      </c>
      <c r="W28" t="s">
        <v>8525</v>
      </c>
      <c r="X28">
        <v>273000</v>
      </c>
      <c r="Y28">
        <v>273000</v>
      </c>
      <c r="Z28" t="s">
        <v>8526</v>
      </c>
      <c r="AA28">
        <v>16380000</v>
      </c>
      <c r="AB28" s="126">
        <v>0</v>
      </c>
      <c r="AC28">
        <v>1638000</v>
      </c>
      <c r="AD28" s="126">
        <v>18018</v>
      </c>
      <c r="AE28" t="s">
        <v>8527</v>
      </c>
      <c r="AF28" t="s">
        <v>8526</v>
      </c>
      <c r="AG28" t="s">
        <v>8526</v>
      </c>
      <c r="AH28" t="s">
        <v>8587</v>
      </c>
      <c r="AI28" t="s">
        <v>8526</v>
      </c>
      <c r="AJ28" t="s">
        <v>8529</v>
      </c>
      <c r="AK28" t="s">
        <v>8530</v>
      </c>
      <c r="AL28" t="s">
        <v>8531</v>
      </c>
      <c r="AM28" t="s">
        <v>8526</v>
      </c>
      <c r="AN28" t="s">
        <v>8580</v>
      </c>
      <c r="AO28" t="s">
        <v>8526</v>
      </c>
      <c r="AP28" t="s">
        <v>8526</v>
      </c>
      <c r="AQ28">
        <v>60</v>
      </c>
      <c r="AR28">
        <v>0</v>
      </c>
      <c r="AS28" t="s">
        <v>27</v>
      </c>
    </row>
    <row r="29" spans="1:45">
      <c r="A29" t="s">
        <v>8588</v>
      </c>
      <c r="B29" s="122">
        <v>43649</v>
      </c>
      <c r="C29" t="s">
        <v>8509</v>
      </c>
      <c r="D29" t="s">
        <v>8510</v>
      </c>
      <c r="E29" t="s">
        <v>8589</v>
      </c>
      <c r="F29" t="s">
        <v>8512</v>
      </c>
      <c r="G29" t="s">
        <v>8580</v>
      </c>
      <c r="H29" t="s">
        <v>5299</v>
      </c>
      <c r="I29" t="s">
        <v>8581</v>
      </c>
      <c r="J29" t="s">
        <v>8516</v>
      </c>
      <c r="K29" t="s">
        <v>8517</v>
      </c>
      <c r="L29" t="s">
        <v>8518</v>
      </c>
      <c r="M29" t="s">
        <v>8519</v>
      </c>
      <c r="N29" t="s">
        <v>8516</v>
      </c>
      <c r="O29" t="s">
        <v>8520</v>
      </c>
      <c r="P29" t="s">
        <v>8582</v>
      </c>
      <c r="Q29" t="s">
        <v>8583</v>
      </c>
      <c r="R29" t="s">
        <v>8544</v>
      </c>
      <c r="S29" t="s">
        <v>8545</v>
      </c>
      <c r="T29">
        <v>100</v>
      </c>
      <c r="U29">
        <v>100</v>
      </c>
      <c r="V29" t="s">
        <v>8525</v>
      </c>
      <c r="W29" t="s">
        <v>8525</v>
      </c>
      <c r="X29">
        <v>138982</v>
      </c>
      <c r="Y29">
        <v>138982</v>
      </c>
      <c r="Z29" t="s">
        <v>8526</v>
      </c>
      <c r="AA29">
        <v>13898200</v>
      </c>
      <c r="AB29" s="126">
        <v>0</v>
      </c>
      <c r="AC29">
        <v>1389820</v>
      </c>
      <c r="AD29" s="126">
        <v>15288.02</v>
      </c>
      <c r="AE29" t="s">
        <v>8527</v>
      </c>
      <c r="AF29" t="s">
        <v>8526</v>
      </c>
      <c r="AG29" t="s">
        <v>8526</v>
      </c>
      <c r="AH29" t="s">
        <v>8590</v>
      </c>
      <c r="AI29" t="s">
        <v>8526</v>
      </c>
      <c r="AJ29" t="s">
        <v>8529</v>
      </c>
      <c r="AK29" t="s">
        <v>8530</v>
      </c>
      <c r="AL29" t="s">
        <v>8531</v>
      </c>
      <c r="AM29" t="s">
        <v>8526</v>
      </c>
      <c r="AN29" t="s">
        <v>8580</v>
      </c>
      <c r="AO29" t="s">
        <v>8526</v>
      </c>
      <c r="AP29" t="s">
        <v>8526</v>
      </c>
      <c r="AQ29">
        <v>100</v>
      </c>
      <c r="AR29">
        <v>0</v>
      </c>
      <c r="AS29" t="s">
        <v>27</v>
      </c>
    </row>
    <row r="30" spans="1:45">
      <c r="A30" t="s">
        <v>8588</v>
      </c>
      <c r="B30" s="122">
        <v>43649</v>
      </c>
      <c r="C30" t="s">
        <v>8509</v>
      </c>
      <c r="D30" t="s">
        <v>8510</v>
      </c>
      <c r="E30" t="s">
        <v>8589</v>
      </c>
      <c r="F30" t="s">
        <v>8512</v>
      </c>
      <c r="G30" t="s">
        <v>8580</v>
      </c>
      <c r="H30" t="s">
        <v>5299</v>
      </c>
      <c r="I30" t="s">
        <v>8581</v>
      </c>
      <c r="J30" t="s">
        <v>8516</v>
      </c>
      <c r="K30" t="s">
        <v>8517</v>
      </c>
      <c r="L30" t="s">
        <v>8518</v>
      </c>
      <c r="M30" t="s">
        <v>8519</v>
      </c>
      <c r="N30" t="s">
        <v>8516</v>
      </c>
      <c r="O30" t="s">
        <v>8520</v>
      </c>
      <c r="P30" t="s">
        <v>8582</v>
      </c>
      <c r="Q30" t="s">
        <v>8583</v>
      </c>
      <c r="R30" t="s">
        <v>8523</v>
      </c>
      <c r="S30" t="s">
        <v>8524</v>
      </c>
      <c r="T30">
        <v>20</v>
      </c>
      <c r="U30">
        <v>20</v>
      </c>
      <c r="V30" t="s">
        <v>8525</v>
      </c>
      <c r="W30" t="s">
        <v>8525</v>
      </c>
      <c r="X30">
        <v>309400</v>
      </c>
      <c r="Y30">
        <v>309400</v>
      </c>
      <c r="Z30" t="s">
        <v>8526</v>
      </c>
      <c r="AA30">
        <v>6188000</v>
      </c>
      <c r="AB30" s="126">
        <v>0</v>
      </c>
      <c r="AC30">
        <v>618800</v>
      </c>
      <c r="AD30" s="126">
        <v>6806.8</v>
      </c>
      <c r="AE30" t="s">
        <v>8527</v>
      </c>
      <c r="AF30" t="s">
        <v>8526</v>
      </c>
      <c r="AG30" t="s">
        <v>8526</v>
      </c>
      <c r="AH30" t="s">
        <v>8590</v>
      </c>
      <c r="AI30" t="s">
        <v>8526</v>
      </c>
      <c r="AJ30" t="s">
        <v>8529</v>
      </c>
      <c r="AK30" t="s">
        <v>8530</v>
      </c>
      <c r="AL30" t="s">
        <v>8531</v>
      </c>
      <c r="AM30" t="s">
        <v>8526</v>
      </c>
      <c r="AN30" t="s">
        <v>8580</v>
      </c>
      <c r="AO30" t="s">
        <v>8526</v>
      </c>
      <c r="AP30" t="s">
        <v>8526</v>
      </c>
      <c r="AQ30">
        <v>20</v>
      </c>
      <c r="AR30">
        <v>0</v>
      </c>
      <c r="AS30" t="s">
        <v>27</v>
      </c>
    </row>
    <row r="31" spans="1:45">
      <c r="A31" t="s">
        <v>8588</v>
      </c>
      <c r="B31" s="122">
        <v>43649</v>
      </c>
      <c r="C31" t="s">
        <v>8509</v>
      </c>
      <c r="D31" t="s">
        <v>8510</v>
      </c>
      <c r="E31" t="s">
        <v>8589</v>
      </c>
      <c r="F31" t="s">
        <v>8512</v>
      </c>
      <c r="G31" t="s">
        <v>8580</v>
      </c>
      <c r="H31" t="s">
        <v>5299</v>
      </c>
      <c r="I31" t="s">
        <v>8581</v>
      </c>
      <c r="J31" t="s">
        <v>8516</v>
      </c>
      <c r="K31" t="s">
        <v>8517</v>
      </c>
      <c r="L31" t="s">
        <v>8518</v>
      </c>
      <c r="M31" t="s">
        <v>8519</v>
      </c>
      <c r="N31" t="s">
        <v>8516</v>
      </c>
      <c r="O31" t="s">
        <v>8520</v>
      </c>
      <c r="P31" t="s">
        <v>8582</v>
      </c>
      <c r="Q31" t="s">
        <v>8583</v>
      </c>
      <c r="R31" t="s">
        <v>8568</v>
      </c>
      <c r="S31" t="s">
        <v>8569</v>
      </c>
      <c r="T31">
        <v>20</v>
      </c>
      <c r="U31">
        <v>20</v>
      </c>
      <c r="V31" t="s">
        <v>8525</v>
      </c>
      <c r="W31" t="s">
        <v>8525</v>
      </c>
      <c r="X31">
        <v>185640</v>
      </c>
      <c r="Y31">
        <v>185640</v>
      </c>
      <c r="Z31" t="s">
        <v>8526</v>
      </c>
      <c r="AA31">
        <v>3712800</v>
      </c>
      <c r="AB31" s="126">
        <v>0</v>
      </c>
      <c r="AC31">
        <v>371280</v>
      </c>
      <c r="AD31" s="126">
        <v>4084.08</v>
      </c>
      <c r="AE31" t="s">
        <v>8527</v>
      </c>
      <c r="AF31" t="s">
        <v>8526</v>
      </c>
      <c r="AG31" t="s">
        <v>8526</v>
      </c>
      <c r="AH31" t="s">
        <v>8590</v>
      </c>
      <c r="AI31" t="s">
        <v>8526</v>
      </c>
      <c r="AJ31" t="s">
        <v>8529</v>
      </c>
      <c r="AK31" t="s">
        <v>8530</v>
      </c>
      <c r="AL31" t="s">
        <v>8531</v>
      </c>
      <c r="AM31" t="s">
        <v>8526</v>
      </c>
      <c r="AN31" t="s">
        <v>8580</v>
      </c>
      <c r="AO31" t="s">
        <v>8526</v>
      </c>
      <c r="AP31" t="s">
        <v>8526</v>
      </c>
      <c r="AQ31">
        <v>20</v>
      </c>
      <c r="AR31">
        <v>0</v>
      </c>
      <c r="AS31" t="s">
        <v>27</v>
      </c>
    </row>
    <row r="32" spans="1:45">
      <c r="A32" t="s">
        <v>8588</v>
      </c>
      <c r="B32" s="122">
        <v>43649</v>
      </c>
      <c r="C32" t="s">
        <v>8509</v>
      </c>
      <c r="D32" t="s">
        <v>8510</v>
      </c>
      <c r="E32" t="s">
        <v>8589</v>
      </c>
      <c r="F32" t="s">
        <v>8512</v>
      </c>
      <c r="G32" t="s">
        <v>8580</v>
      </c>
      <c r="H32" t="s">
        <v>5299</v>
      </c>
      <c r="I32" t="s">
        <v>8581</v>
      </c>
      <c r="J32" t="s">
        <v>8516</v>
      </c>
      <c r="K32" t="s">
        <v>8517</v>
      </c>
      <c r="L32" t="s">
        <v>8518</v>
      </c>
      <c r="M32" t="s">
        <v>8519</v>
      </c>
      <c r="N32" t="s">
        <v>8516</v>
      </c>
      <c r="O32" t="s">
        <v>8520</v>
      </c>
      <c r="P32" t="s">
        <v>8582</v>
      </c>
      <c r="Q32" t="s">
        <v>8583</v>
      </c>
      <c r="R32" t="s">
        <v>8533</v>
      </c>
      <c r="S32" t="s">
        <v>8534</v>
      </c>
      <c r="T32">
        <v>180</v>
      </c>
      <c r="U32">
        <v>180</v>
      </c>
      <c r="V32" t="s">
        <v>8525</v>
      </c>
      <c r="W32" t="s">
        <v>8525</v>
      </c>
      <c r="X32">
        <v>273000</v>
      </c>
      <c r="Y32">
        <v>273000</v>
      </c>
      <c r="Z32" t="s">
        <v>8526</v>
      </c>
      <c r="AA32">
        <v>49140000</v>
      </c>
      <c r="AB32" s="126">
        <v>0</v>
      </c>
      <c r="AC32">
        <v>4914000</v>
      </c>
      <c r="AD32" s="126">
        <v>54054</v>
      </c>
      <c r="AE32" t="s">
        <v>8527</v>
      </c>
      <c r="AF32" t="s">
        <v>8526</v>
      </c>
      <c r="AG32" t="s">
        <v>8526</v>
      </c>
      <c r="AH32" t="s">
        <v>8590</v>
      </c>
      <c r="AI32" t="s">
        <v>8526</v>
      </c>
      <c r="AJ32" t="s">
        <v>8529</v>
      </c>
      <c r="AK32" t="s">
        <v>8530</v>
      </c>
      <c r="AL32" t="s">
        <v>8531</v>
      </c>
      <c r="AM32" t="s">
        <v>8526</v>
      </c>
      <c r="AN32" t="s">
        <v>8580</v>
      </c>
      <c r="AO32" t="s">
        <v>8526</v>
      </c>
      <c r="AP32" t="s">
        <v>8526</v>
      </c>
      <c r="AQ32">
        <v>180</v>
      </c>
      <c r="AR32">
        <v>0</v>
      </c>
      <c r="AS32" t="s">
        <v>27</v>
      </c>
    </row>
    <row r="33" spans="1:45">
      <c r="A33" t="s">
        <v>8588</v>
      </c>
      <c r="B33" s="122">
        <v>43649</v>
      </c>
      <c r="C33" t="s">
        <v>8509</v>
      </c>
      <c r="D33" t="s">
        <v>8510</v>
      </c>
      <c r="E33" t="s">
        <v>8589</v>
      </c>
      <c r="F33" t="s">
        <v>8512</v>
      </c>
      <c r="G33" t="s">
        <v>8580</v>
      </c>
      <c r="H33" t="s">
        <v>5299</v>
      </c>
      <c r="I33" t="s">
        <v>8581</v>
      </c>
      <c r="J33" t="s">
        <v>8516</v>
      </c>
      <c r="K33" t="s">
        <v>8517</v>
      </c>
      <c r="L33" t="s">
        <v>8518</v>
      </c>
      <c r="M33" t="s">
        <v>8519</v>
      </c>
      <c r="N33" t="s">
        <v>8516</v>
      </c>
      <c r="O33" t="s">
        <v>8520</v>
      </c>
      <c r="P33" t="s">
        <v>8582</v>
      </c>
      <c r="Q33" t="s">
        <v>8583</v>
      </c>
      <c r="R33" t="s">
        <v>8535</v>
      </c>
      <c r="S33" t="s">
        <v>8536</v>
      </c>
      <c r="T33">
        <v>40</v>
      </c>
      <c r="U33">
        <v>40</v>
      </c>
      <c r="V33" t="s">
        <v>8525</v>
      </c>
      <c r="W33" t="s">
        <v>8525</v>
      </c>
      <c r="X33">
        <v>273000</v>
      </c>
      <c r="Y33">
        <v>273000</v>
      </c>
      <c r="Z33" t="s">
        <v>8526</v>
      </c>
      <c r="AA33">
        <v>10920000</v>
      </c>
      <c r="AB33" s="126">
        <v>0</v>
      </c>
      <c r="AC33">
        <v>1092000</v>
      </c>
      <c r="AD33" s="126">
        <v>12012</v>
      </c>
      <c r="AE33" t="s">
        <v>8527</v>
      </c>
      <c r="AF33" t="s">
        <v>8526</v>
      </c>
      <c r="AG33" t="s">
        <v>8526</v>
      </c>
      <c r="AH33" t="s">
        <v>8590</v>
      </c>
      <c r="AI33" t="s">
        <v>8526</v>
      </c>
      <c r="AJ33" t="s">
        <v>8529</v>
      </c>
      <c r="AK33" t="s">
        <v>8530</v>
      </c>
      <c r="AL33" t="s">
        <v>8531</v>
      </c>
      <c r="AM33" t="s">
        <v>8526</v>
      </c>
      <c r="AN33" t="s">
        <v>8580</v>
      </c>
      <c r="AO33" t="s">
        <v>8526</v>
      </c>
      <c r="AP33" t="s">
        <v>8526</v>
      </c>
      <c r="AQ33">
        <v>40</v>
      </c>
      <c r="AR33">
        <v>0</v>
      </c>
      <c r="AS33" t="s">
        <v>27</v>
      </c>
    </row>
    <row r="34" spans="1:45">
      <c r="A34" t="s">
        <v>8591</v>
      </c>
      <c r="B34" s="122">
        <v>43649</v>
      </c>
      <c r="C34" t="s">
        <v>8509</v>
      </c>
      <c r="D34" t="s">
        <v>8510</v>
      </c>
      <c r="E34" t="s">
        <v>8592</v>
      </c>
      <c r="F34" t="s">
        <v>8512</v>
      </c>
      <c r="G34" t="s">
        <v>8593</v>
      </c>
      <c r="H34" t="s">
        <v>8594</v>
      </c>
      <c r="I34" t="s">
        <v>8595</v>
      </c>
      <c r="J34" t="s">
        <v>8516</v>
      </c>
      <c r="K34" t="s">
        <v>8517</v>
      </c>
      <c r="L34" t="s">
        <v>8518</v>
      </c>
      <c r="M34" t="s">
        <v>8519</v>
      </c>
      <c r="N34" t="s">
        <v>8516</v>
      </c>
      <c r="O34" t="s">
        <v>8520</v>
      </c>
      <c r="P34" t="s">
        <v>8521</v>
      </c>
      <c r="Q34" t="s">
        <v>8522</v>
      </c>
      <c r="R34" t="s">
        <v>8544</v>
      </c>
      <c r="S34" t="s">
        <v>8545</v>
      </c>
      <c r="T34">
        <v>6</v>
      </c>
      <c r="U34">
        <v>6</v>
      </c>
      <c r="V34" t="s">
        <v>8525</v>
      </c>
      <c r="W34" t="s">
        <v>8525</v>
      </c>
      <c r="X34">
        <v>155455</v>
      </c>
      <c r="Y34">
        <v>155455</v>
      </c>
      <c r="Z34" t="s">
        <v>8526</v>
      </c>
      <c r="AA34">
        <v>932730</v>
      </c>
      <c r="AB34">
        <v>0</v>
      </c>
      <c r="AC34">
        <v>93273</v>
      </c>
      <c r="AD34" s="126">
        <v>1026.0029999999999</v>
      </c>
      <c r="AE34" t="s">
        <v>8527</v>
      </c>
      <c r="AF34" t="s">
        <v>8526</v>
      </c>
      <c r="AG34" t="s">
        <v>8526</v>
      </c>
      <c r="AH34" t="s">
        <v>8596</v>
      </c>
      <c r="AI34" t="s">
        <v>8526</v>
      </c>
      <c r="AJ34" t="s">
        <v>8529</v>
      </c>
      <c r="AK34" t="s">
        <v>8530</v>
      </c>
      <c r="AL34" t="s">
        <v>8531</v>
      </c>
      <c r="AM34" t="s">
        <v>13</v>
      </c>
      <c r="AN34" t="s">
        <v>8593</v>
      </c>
      <c r="AO34" t="s">
        <v>8526</v>
      </c>
      <c r="AP34" t="s">
        <v>8526</v>
      </c>
      <c r="AQ34">
        <v>6</v>
      </c>
      <c r="AR34" t="s">
        <v>95</v>
      </c>
      <c r="AS34" t="s">
        <v>72</v>
      </c>
    </row>
    <row r="35" spans="1:45">
      <c r="A35" t="s">
        <v>8591</v>
      </c>
      <c r="B35" s="122">
        <v>43649</v>
      </c>
      <c r="C35" t="s">
        <v>8509</v>
      </c>
      <c r="D35" t="s">
        <v>8510</v>
      </c>
      <c r="E35" t="s">
        <v>8592</v>
      </c>
      <c r="F35" t="s">
        <v>8512</v>
      </c>
      <c r="G35" t="s">
        <v>8593</v>
      </c>
      <c r="H35" t="s">
        <v>8594</v>
      </c>
      <c r="I35" t="s">
        <v>8595</v>
      </c>
      <c r="J35" t="s">
        <v>8516</v>
      </c>
      <c r="K35" t="s">
        <v>8517</v>
      </c>
      <c r="L35" t="s">
        <v>8518</v>
      </c>
      <c r="M35" t="s">
        <v>8519</v>
      </c>
      <c r="N35" t="s">
        <v>8516</v>
      </c>
      <c r="O35" t="s">
        <v>8520</v>
      </c>
      <c r="P35" t="s">
        <v>8521</v>
      </c>
      <c r="Q35" t="s">
        <v>8522</v>
      </c>
      <c r="R35" t="s">
        <v>8523</v>
      </c>
      <c r="S35" t="s">
        <v>8524</v>
      </c>
      <c r="T35">
        <v>3</v>
      </c>
      <c r="U35">
        <v>3</v>
      </c>
      <c r="V35" t="s">
        <v>8525</v>
      </c>
      <c r="W35" t="s">
        <v>8525</v>
      </c>
      <c r="X35">
        <v>340000</v>
      </c>
      <c r="Y35">
        <v>340000</v>
      </c>
      <c r="Z35" t="s">
        <v>8526</v>
      </c>
      <c r="AA35">
        <v>1020000</v>
      </c>
      <c r="AB35">
        <v>0</v>
      </c>
      <c r="AC35">
        <v>102000</v>
      </c>
      <c r="AD35" s="126">
        <v>1122</v>
      </c>
      <c r="AE35" t="s">
        <v>8527</v>
      </c>
      <c r="AF35" t="s">
        <v>8526</v>
      </c>
      <c r="AG35" t="s">
        <v>8526</v>
      </c>
      <c r="AH35" t="s">
        <v>8596</v>
      </c>
      <c r="AI35" t="s">
        <v>8526</v>
      </c>
      <c r="AJ35" t="s">
        <v>8529</v>
      </c>
      <c r="AK35" t="s">
        <v>8530</v>
      </c>
      <c r="AL35" t="s">
        <v>8531</v>
      </c>
      <c r="AM35" t="s">
        <v>13</v>
      </c>
      <c r="AN35" t="s">
        <v>8593</v>
      </c>
      <c r="AO35" t="s">
        <v>8526</v>
      </c>
      <c r="AP35" t="s">
        <v>8526</v>
      </c>
      <c r="AQ35">
        <v>3</v>
      </c>
      <c r="AR35" t="s">
        <v>95</v>
      </c>
      <c r="AS35" t="s">
        <v>72</v>
      </c>
    </row>
    <row r="36" spans="1:45">
      <c r="A36" t="s">
        <v>8591</v>
      </c>
      <c r="B36" s="122">
        <v>43649</v>
      </c>
      <c r="C36" t="s">
        <v>8509</v>
      </c>
      <c r="D36" t="s">
        <v>8510</v>
      </c>
      <c r="E36" t="s">
        <v>8592</v>
      </c>
      <c r="F36" t="s">
        <v>8512</v>
      </c>
      <c r="G36" t="s">
        <v>8593</v>
      </c>
      <c r="H36" t="s">
        <v>8594</v>
      </c>
      <c r="I36" t="s">
        <v>8595</v>
      </c>
      <c r="J36" t="s">
        <v>8516</v>
      </c>
      <c r="K36" t="s">
        <v>8517</v>
      </c>
      <c r="L36" t="s">
        <v>8518</v>
      </c>
      <c r="M36" t="s">
        <v>8519</v>
      </c>
      <c r="N36" t="s">
        <v>8516</v>
      </c>
      <c r="O36" t="s">
        <v>8520</v>
      </c>
      <c r="P36" t="s">
        <v>8521</v>
      </c>
      <c r="Q36" t="s">
        <v>8522</v>
      </c>
      <c r="R36" t="s">
        <v>8568</v>
      </c>
      <c r="S36" t="s">
        <v>8569</v>
      </c>
      <c r="T36">
        <v>2</v>
      </c>
      <c r="U36">
        <v>2</v>
      </c>
      <c r="V36" t="s">
        <v>8525</v>
      </c>
      <c r="W36" t="s">
        <v>8525</v>
      </c>
      <c r="X36">
        <v>213273</v>
      </c>
      <c r="Y36">
        <v>213273</v>
      </c>
      <c r="Z36" t="s">
        <v>8526</v>
      </c>
      <c r="AA36">
        <v>426546</v>
      </c>
      <c r="AB36">
        <v>0</v>
      </c>
      <c r="AC36">
        <v>42655</v>
      </c>
      <c r="AD36" s="126">
        <v>469.20100000000002</v>
      </c>
      <c r="AE36" t="s">
        <v>8527</v>
      </c>
      <c r="AF36" t="s">
        <v>8526</v>
      </c>
      <c r="AG36" t="s">
        <v>8526</v>
      </c>
      <c r="AH36" t="s">
        <v>8596</v>
      </c>
      <c r="AI36" t="s">
        <v>8526</v>
      </c>
      <c r="AJ36" t="s">
        <v>8529</v>
      </c>
      <c r="AK36" t="s">
        <v>8530</v>
      </c>
      <c r="AL36" t="s">
        <v>8531</v>
      </c>
      <c r="AM36" t="s">
        <v>13</v>
      </c>
      <c r="AN36" t="s">
        <v>8593</v>
      </c>
      <c r="AO36" t="s">
        <v>8526</v>
      </c>
      <c r="AP36" t="s">
        <v>8526</v>
      </c>
      <c r="AQ36">
        <v>2</v>
      </c>
      <c r="AR36" t="s">
        <v>95</v>
      </c>
      <c r="AS36" t="s">
        <v>72</v>
      </c>
    </row>
    <row r="37" spans="1:45">
      <c r="A37" t="s">
        <v>8591</v>
      </c>
      <c r="B37" s="122">
        <v>43649</v>
      </c>
      <c r="C37" t="s">
        <v>8509</v>
      </c>
      <c r="D37" t="s">
        <v>8510</v>
      </c>
      <c r="E37" t="s">
        <v>8592</v>
      </c>
      <c r="F37" t="s">
        <v>8512</v>
      </c>
      <c r="G37" t="s">
        <v>8593</v>
      </c>
      <c r="H37" t="s">
        <v>8594</v>
      </c>
      <c r="I37" t="s">
        <v>8595</v>
      </c>
      <c r="J37" t="s">
        <v>8516</v>
      </c>
      <c r="K37" t="s">
        <v>8517</v>
      </c>
      <c r="L37" t="s">
        <v>8518</v>
      </c>
      <c r="M37" t="s">
        <v>8519</v>
      </c>
      <c r="N37" t="s">
        <v>8516</v>
      </c>
      <c r="O37" t="s">
        <v>8520</v>
      </c>
      <c r="P37" t="s">
        <v>8521</v>
      </c>
      <c r="Q37" t="s">
        <v>8522</v>
      </c>
      <c r="R37" t="s">
        <v>8533</v>
      </c>
      <c r="S37" t="s">
        <v>8534</v>
      </c>
      <c r="T37">
        <v>2</v>
      </c>
      <c r="U37">
        <v>2</v>
      </c>
      <c r="V37" t="s">
        <v>8525</v>
      </c>
      <c r="W37" t="s">
        <v>8525</v>
      </c>
      <c r="X37">
        <v>300000</v>
      </c>
      <c r="Y37">
        <v>300000</v>
      </c>
      <c r="Z37" t="s">
        <v>8526</v>
      </c>
      <c r="AA37">
        <v>600000</v>
      </c>
      <c r="AB37">
        <v>0</v>
      </c>
      <c r="AC37">
        <v>60000</v>
      </c>
      <c r="AD37" s="126">
        <v>660</v>
      </c>
      <c r="AE37" t="s">
        <v>8527</v>
      </c>
      <c r="AF37" t="s">
        <v>8526</v>
      </c>
      <c r="AG37" t="s">
        <v>8526</v>
      </c>
      <c r="AH37" t="s">
        <v>8596</v>
      </c>
      <c r="AI37" t="s">
        <v>8526</v>
      </c>
      <c r="AJ37" t="s">
        <v>8529</v>
      </c>
      <c r="AK37" t="s">
        <v>8530</v>
      </c>
      <c r="AL37" t="s">
        <v>8531</v>
      </c>
      <c r="AM37" t="s">
        <v>13</v>
      </c>
      <c r="AN37" t="s">
        <v>8593</v>
      </c>
      <c r="AO37" t="s">
        <v>8526</v>
      </c>
      <c r="AP37" t="s">
        <v>8526</v>
      </c>
      <c r="AQ37">
        <v>2</v>
      </c>
      <c r="AR37" t="s">
        <v>95</v>
      </c>
      <c r="AS37" t="s">
        <v>72</v>
      </c>
    </row>
    <row r="38" spans="1:45">
      <c r="A38" t="s">
        <v>8591</v>
      </c>
      <c r="B38" s="122">
        <v>43649</v>
      </c>
      <c r="C38" t="s">
        <v>8509</v>
      </c>
      <c r="D38" t="s">
        <v>8510</v>
      </c>
      <c r="E38" t="s">
        <v>8592</v>
      </c>
      <c r="F38" t="s">
        <v>8512</v>
      </c>
      <c r="G38" t="s">
        <v>8593</v>
      </c>
      <c r="H38" t="s">
        <v>8594</v>
      </c>
      <c r="I38" t="s">
        <v>8595</v>
      </c>
      <c r="J38" t="s">
        <v>8516</v>
      </c>
      <c r="K38" t="s">
        <v>8517</v>
      </c>
      <c r="L38" t="s">
        <v>8518</v>
      </c>
      <c r="M38" t="s">
        <v>8519</v>
      </c>
      <c r="N38" t="s">
        <v>8516</v>
      </c>
      <c r="O38" t="s">
        <v>8520</v>
      </c>
      <c r="P38" t="s">
        <v>8521</v>
      </c>
      <c r="Q38" t="s">
        <v>8522</v>
      </c>
      <c r="R38" t="s">
        <v>8597</v>
      </c>
      <c r="S38" t="s">
        <v>8598</v>
      </c>
      <c r="T38">
        <v>5</v>
      </c>
      <c r="U38">
        <v>5</v>
      </c>
      <c r="V38" t="s">
        <v>8525</v>
      </c>
      <c r="W38" t="s">
        <v>8525</v>
      </c>
      <c r="X38">
        <v>213273</v>
      </c>
      <c r="Y38">
        <v>213273</v>
      </c>
      <c r="Z38" t="s">
        <v>8526</v>
      </c>
      <c r="AA38">
        <v>1066365</v>
      </c>
      <c r="AB38">
        <v>0</v>
      </c>
      <c r="AC38">
        <v>106636</v>
      </c>
      <c r="AD38" s="126">
        <v>1173.001</v>
      </c>
      <c r="AE38" t="s">
        <v>8527</v>
      </c>
      <c r="AF38" t="s">
        <v>8526</v>
      </c>
      <c r="AG38" t="s">
        <v>8526</v>
      </c>
      <c r="AH38" t="s">
        <v>8596</v>
      </c>
      <c r="AI38" t="s">
        <v>8526</v>
      </c>
      <c r="AJ38" t="s">
        <v>8529</v>
      </c>
      <c r="AK38" t="s">
        <v>8530</v>
      </c>
      <c r="AL38" t="s">
        <v>8531</v>
      </c>
      <c r="AM38" t="s">
        <v>13</v>
      </c>
      <c r="AN38" t="s">
        <v>8593</v>
      </c>
      <c r="AO38" t="s">
        <v>8526</v>
      </c>
      <c r="AP38" t="s">
        <v>8526</v>
      </c>
      <c r="AQ38">
        <v>5</v>
      </c>
      <c r="AR38" t="s">
        <v>95</v>
      </c>
      <c r="AS38" t="s">
        <v>72</v>
      </c>
    </row>
    <row r="39" spans="1:45">
      <c r="A39" t="s">
        <v>8591</v>
      </c>
      <c r="B39" s="122">
        <v>43649</v>
      </c>
      <c r="C39" t="s">
        <v>8509</v>
      </c>
      <c r="D39" t="s">
        <v>8510</v>
      </c>
      <c r="E39" t="s">
        <v>8592</v>
      </c>
      <c r="F39" t="s">
        <v>8512</v>
      </c>
      <c r="G39" t="s">
        <v>8593</v>
      </c>
      <c r="H39" t="s">
        <v>8594</v>
      </c>
      <c r="I39" t="s">
        <v>8595</v>
      </c>
      <c r="J39" t="s">
        <v>8516</v>
      </c>
      <c r="K39" t="s">
        <v>8517</v>
      </c>
      <c r="L39" t="s">
        <v>8518</v>
      </c>
      <c r="M39" t="s">
        <v>8519</v>
      </c>
      <c r="N39" t="s">
        <v>8516</v>
      </c>
      <c r="O39" t="s">
        <v>8520</v>
      </c>
      <c r="P39" t="s">
        <v>8521</v>
      </c>
      <c r="Q39" t="s">
        <v>8522</v>
      </c>
      <c r="R39" t="s">
        <v>8537</v>
      </c>
      <c r="S39" t="s">
        <v>8538</v>
      </c>
      <c r="T39">
        <v>2</v>
      </c>
      <c r="U39">
        <v>2</v>
      </c>
      <c r="V39" t="s">
        <v>8525</v>
      </c>
      <c r="W39" t="s">
        <v>8525</v>
      </c>
      <c r="X39">
        <v>300000</v>
      </c>
      <c r="Y39">
        <v>300000</v>
      </c>
      <c r="Z39" t="s">
        <v>8526</v>
      </c>
      <c r="AA39">
        <v>600000</v>
      </c>
      <c r="AB39">
        <v>0</v>
      </c>
      <c r="AC39">
        <v>60000</v>
      </c>
      <c r="AD39" s="126">
        <v>660</v>
      </c>
      <c r="AE39" t="s">
        <v>8527</v>
      </c>
      <c r="AF39" t="s">
        <v>8526</v>
      </c>
      <c r="AG39" t="s">
        <v>8526</v>
      </c>
      <c r="AH39" t="s">
        <v>8596</v>
      </c>
      <c r="AI39" t="s">
        <v>8526</v>
      </c>
      <c r="AJ39" t="s">
        <v>8529</v>
      </c>
      <c r="AK39" t="s">
        <v>8530</v>
      </c>
      <c r="AL39" t="s">
        <v>8531</v>
      </c>
      <c r="AM39" t="s">
        <v>13</v>
      </c>
      <c r="AN39" t="s">
        <v>8593</v>
      </c>
      <c r="AO39" t="s">
        <v>8526</v>
      </c>
      <c r="AP39" t="s">
        <v>8526</v>
      </c>
      <c r="AQ39">
        <v>2</v>
      </c>
      <c r="AR39" t="s">
        <v>95</v>
      </c>
      <c r="AS39" t="s">
        <v>72</v>
      </c>
    </row>
    <row r="40" spans="1:45">
      <c r="A40" t="s">
        <v>8599</v>
      </c>
      <c r="B40" s="122">
        <v>43650</v>
      </c>
      <c r="C40" t="s">
        <v>8509</v>
      </c>
      <c r="D40" t="s">
        <v>8510</v>
      </c>
      <c r="E40" t="s">
        <v>8600</v>
      </c>
      <c r="F40" t="s">
        <v>8512</v>
      </c>
      <c r="G40" t="s">
        <v>8601</v>
      </c>
      <c r="H40" t="s">
        <v>8602</v>
      </c>
      <c r="I40" t="s">
        <v>8603</v>
      </c>
      <c r="J40" t="s">
        <v>8516</v>
      </c>
      <c r="K40" t="s">
        <v>8517</v>
      </c>
      <c r="L40" t="s">
        <v>8518</v>
      </c>
      <c r="M40" t="s">
        <v>8519</v>
      </c>
      <c r="N40" t="s">
        <v>8516</v>
      </c>
      <c r="O40" t="s">
        <v>8520</v>
      </c>
      <c r="P40" t="s">
        <v>8521</v>
      </c>
      <c r="Q40" t="s">
        <v>8522</v>
      </c>
      <c r="R40" t="s">
        <v>8544</v>
      </c>
      <c r="S40" t="s">
        <v>8545</v>
      </c>
      <c r="T40">
        <v>7</v>
      </c>
      <c r="U40">
        <v>7</v>
      </c>
      <c r="V40" t="s">
        <v>8525</v>
      </c>
      <c r="W40" t="s">
        <v>8525</v>
      </c>
      <c r="X40">
        <v>155455</v>
      </c>
      <c r="Y40">
        <v>155455</v>
      </c>
      <c r="Z40" t="s">
        <v>8526</v>
      </c>
      <c r="AA40">
        <v>1088185</v>
      </c>
      <c r="AB40">
        <v>0</v>
      </c>
      <c r="AC40">
        <v>108819</v>
      </c>
      <c r="AD40" s="126">
        <v>1197.0039999999999</v>
      </c>
      <c r="AE40" t="s">
        <v>8527</v>
      </c>
      <c r="AF40" t="s">
        <v>8526</v>
      </c>
      <c r="AG40" t="s">
        <v>8526</v>
      </c>
      <c r="AH40" t="s">
        <v>8604</v>
      </c>
      <c r="AI40" t="s">
        <v>8526</v>
      </c>
      <c r="AJ40" t="s">
        <v>8529</v>
      </c>
      <c r="AK40" t="s">
        <v>8530</v>
      </c>
      <c r="AL40" t="s">
        <v>8531</v>
      </c>
      <c r="AM40" t="s">
        <v>8526</v>
      </c>
      <c r="AN40" t="s">
        <v>8605</v>
      </c>
      <c r="AO40" t="s">
        <v>8603</v>
      </c>
      <c r="AP40" t="s">
        <v>13</v>
      </c>
      <c r="AQ40">
        <v>7</v>
      </c>
      <c r="AR40" t="s">
        <v>95</v>
      </c>
      <c r="AS40" t="s">
        <v>72</v>
      </c>
    </row>
    <row r="41" spans="1:45">
      <c r="A41" t="s">
        <v>8599</v>
      </c>
      <c r="B41" s="122">
        <v>43650</v>
      </c>
      <c r="C41" t="s">
        <v>8509</v>
      </c>
      <c r="D41" t="s">
        <v>8510</v>
      </c>
      <c r="E41" t="s">
        <v>8600</v>
      </c>
      <c r="F41" t="s">
        <v>8512</v>
      </c>
      <c r="G41" t="s">
        <v>8601</v>
      </c>
      <c r="H41" t="s">
        <v>8602</v>
      </c>
      <c r="I41" t="s">
        <v>8603</v>
      </c>
      <c r="J41" t="s">
        <v>8516</v>
      </c>
      <c r="K41" t="s">
        <v>8517</v>
      </c>
      <c r="L41" t="s">
        <v>8518</v>
      </c>
      <c r="M41" t="s">
        <v>8519</v>
      </c>
      <c r="N41" t="s">
        <v>8516</v>
      </c>
      <c r="O41" t="s">
        <v>8520</v>
      </c>
      <c r="P41" t="s">
        <v>8521</v>
      </c>
      <c r="Q41" t="s">
        <v>8522</v>
      </c>
      <c r="R41" t="s">
        <v>8523</v>
      </c>
      <c r="S41" t="s">
        <v>8524</v>
      </c>
      <c r="T41">
        <v>1</v>
      </c>
      <c r="U41">
        <v>1</v>
      </c>
      <c r="V41" t="s">
        <v>8525</v>
      </c>
      <c r="W41" t="s">
        <v>8525</v>
      </c>
      <c r="X41">
        <v>355455</v>
      </c>
      <c r="Y41">
        <v>355455</v>
      </c>
      <c r="Z41" t="s">
        <v>8526</v>
      </c>
      <c r="AA41">
        <v>355455</v>
      </c>
      <c r="AB41">
        <v>0</v>
      </c>
      <c r="AC41">
        <v>35546</v>
      </c>
      <c r="AD41" s="126">
        <v>391.00099999999998</v>
      </c>
      <c r="AE41" t="s">
        <v>8527</v>
      </c>
      <c r="AF41" t="s">
        <v>8526</v>
      </c>
      <c r="AG41" t="s">
        <v>8526</v>
      </c>
      <c r="AH41" t="s">
        <v>8604</v>
      </c>
      <c r="AI41" t="s">
        <v>8526</v>
      </c>
      <c r="AJ41" t="s">
        <v>8529</v>
      </c>
      <c r="AK41" t="s">
        <v>8530</v>
      </c>
      <c r="AL41" t="s">
        <v>8531</v>
      </c>
      <c r="AM41" t="s">
        <v>8526</v>
      </c>
      <c r="AN41" t="s">
        <v>8605</v>
      </c>
      <c r="AO41" t="s">
        <v>8603</v>
      </c>
      <c r="AP41" t="s">
        <v>13</v>
      </c>
      <c r="AQ41">
        <v>1</v>
      </c>
      <c r="AR41" t="s">
        <v>95</v>
      </c>
      <c r="AS41" t="s">
        <v>72</v>
      </c>
    </row>
    <row r="42" spans="1:45">
      <c r="A42" t="s">
        <v>8599</v>
      </c>
      <c r="B42" s="122">
        <v>43650</v>
      </c>
      <c r="C42" t="s">
        <v>8509</v>
      </c>
      <c r="D42" t="s">
        <v>8510</v>
      </c>
      <c r="E42" t="s">
        <v>8600</v>
      </c>
      <c r="F42" t="s">
        <v>8512</v>
      </c>
      <c r="G42" t="s">
        <v>8601</v>
      </c>
      <c r="H42" t="s">
        <v>8602</v>
      </c>
      <c r="I42" t="s">
        <v>8603</v>
      </c>
      <c r="J42" t="s">
        <v>8516</v>
      </c>
      <c r="K42" t="s">
        <v>8517</v>
      </c>
      <c r="L42" t="s">
        <v>8518</v>
      </c>
      <c r="M42" t="s">
        <v>8519</v>
      </c>
      <c r="N42" t="s">
        <v>8516</v>
      </c>
      <c r="O42" t="s">
        <v>8520</v>
      </c>
      <c r="P42" t="s">
        <v>8521</v>
      </c>
      <c r="Q42" t="s">
        <v>8522</v>
      </c>
      <c r="R42" t="s">
        <v>8597</v>
      </c>
      <c r="S42" t="s">
        <v>8598</v>
      </c>
      <c r="T42">
        <v>8</v>
      </c>
      <c r="U42">
        <v>8</v>
      </c>
      <c r="V42" t="s">
        <v>8525</v>
      </c>
      <c r="W42" t="s">
        <v>8525</v>
      </c>
      <c r="X42">
        <v>213273</v>
      </c>
      <c r="Y42">
        <v>213273</v>
      </c>
      <c r="AA42">
        <v>1706184</v>
      </c>
      <c r="AB42">
        <v>0</v>
      </c>
      <c r="AC42">
        <v>170617</v>
      </c>
      <c r="AD42" s="126">
        <v>1876.8009999999999</v>
      </c>
      <c r="AE42" t="s">
        <v>8527</v>
      </c>
      <c r="AF42" t="s">
        <v>8526</v>
      </c>
      <c r="AG42" t="s">
        <v>8526</v>
      </c>
      <c r="AH42" t="s">
        <v>8604</v>
      </c>
      <c r="AI42" t="s">
        <v>8526</v>
      </c>
      <c r="AJ42" t="s">
        <v>8529</v>
      </c>
      <c r="AK42" t="s">
        <v>8530</v>
      </c>
      <c r="AL42" t="s">
        <v>8531</v>
      </c>
      <c r="AM42" t="s">
        <v>8526</v>
      </c>
      <c r="AN42" t="s">
        <v>8605</v>
      </c>
      <c r="AO42" t="s">
        <v>8603</v>
      </c>
      <c r="AP42" t="s">
        <v>13</v>
      </c>
      <c r="AQ42">
        <v>8</v>
      </c>
      <c r="AR42" t="s">
        <v>95</v>
      </c>
      <c r="AS42" t="s">
        <v>72</v>
      </c>
    </row>
    <row r="43" spans="1:45">
      <c r="A43" t="s">
        <v>8599</v>
      </c>
      <c r="B43" s="122">
        <v>43650</v>
      </c>
      <c r="C43" t="s">
        <v>8509</v>
      </c>
      <c r="D43" t="s">
        <v>8510</v>
      </c>
      <c r="E43" t="s">
        <v>8600</v>
      </c>
      <c r="F43" t="s">
        <v>8512</v>
      </c>
      <c r="G43" t="s">
        <v>8601</v>
      </c>
      <c r="H43" t="s">
        <v>8602</v>
      </c>
      <c r="I43" t="s">
        <v>8603</v>
      </c>
      <c r="J43" t="s">
        <v>8516</v>
      </c>
      <c r="K43" t="s">
        <v>8517</v>
      </c>
      <c r="L43" t="s">
        <v>8518</v>
      </c>
      <c r="M43" t="s">
        <v>8519</v>
      </c>
      <c r="N43" t="s">
        <v>8516</v>
      </c>
      <c r="O43" t="s">
        <v>8520</v>
      </c>
      <c r="P43" t="s">
        <v>8521</v>
      </c>
      <c r="Q43" t="s">
        <v>8522</v>
      </c>
      <c r="R43" t="s">
        <v>8533</v>
      </c>
      <c r="S43" t="s">
        <v>8534</v>
      </c>
      <c r="T43">
        <v>3</v>
      </c>
      <c r="U43">
        <v>3</v>
      </c>
      <c r="V43" t="s">
        <v>8525</v>
      </c>
      <c r="W43" t="s">
        <v>8525</v>
      </c>
      <c r="X43">
        <v>313636</v>
      </c>
      <c r="Y43">
        <v>313636</v>
      </c>
      <c r="Z43" t="s">
        <v>8526</v>
      </c>
      <c r="AA43">
        <v>940908</v>
      </c>
      <c r="AB43">
        <v>0</v>
      </c>
      <c r="AC43">
        <v>94091</v>
      </c>
      <c r="AD43" s="126">
        <v>1034.999</v>
      </c>
      <c r="AE43" t="s">
        <v>8527</v>
      </c>
      <c r="AF43" t="s">
        <v>8526</v>
      </c>
      <c r="AG43" t="s">
        <v>8526</v>
      </c>
      <c r="AH43" t="s">
        <v>8604</v>
      </c>
      <c r="AI43" t="s">
        <v>8526</v>
      </c>
      <c r="AJ43" t="s">
        <v>8529</v>
      </c>
      <c r="AK43" t="s">
        <v>8530</v>
      </c>
      <c r="AL43" t="s">
        <v>8531</v>
      </c>
      <c r="AM43" t="s">
        <v>8526</v>
      </c>
      <c r="AN43" t="s">
        <v>8605</v>
      </c>
      <c r="AO43" t="s">
        <v>8603</v>
      </c>
      <c r="AP43" t="s">
        <v>13</v>
      </c>
      <c r="AQ43">
        <v>3</v>
      </c>
      <c r="AR43" t="s">
        <v>95</v>
      </c>
      <c r="AS43" t="s">
        <v>72</v>
      </c>
    </row>
    <row r="44" spans="1:45">
      <c r="A44" t="s">
        <v>8599</v>
      </c>
      <c r="B44" s="122">
        <v>43650</v>
      </c>
      <c r="C44" t="s">
        <v>8509</v>
      </c>
      <c r="D44" t="s">
        <v>8510</v>
      </c>
      <c r="E44" t="s">
        <v>8600</v>
      </c>
      <c r="F44" t="s">
        <v>8512</v>
      </c>
      <c r="G44" t="s">
        <v>8601</v>
      </c>
      <c r="H44" t="s">
        <v>8602</v>
      </c>
      <c r="I44" t="s">
        <v>8603</v>
      </c>
      <c r="J44" t="s">
        <v>8516</v>
      </c>
      <c r="K44" t="s">
        <v>8517</v>
      </c>
      <c r="L44" t="s">
        <v>8518</v>
      </c>
      <c r="M44" t="s">
        <v>8519</v>
      </c>
      <c r="N44" t="s">
        <v>8516</v>
      </c>
      <c r="O44" t="s">
        <v>8520</v>
      </c>
      <c r="P44" t="s">
        <v>8521</v>
      </c>
      <c r="Q44" t="s">
        <v>8522</v>
      </c>
      <c r="R44" t="s">
        <v>8535</v>
      </c>
      <c r="S44" t="s">
        <v>8536</v>
      </c>
      <c r="T44">
        <v>2</v>
      </c>
      <c r="U44">
        <v>2</v>
      </c>
      <c r="V44" t="s">
        <v>8525</v>
      </c>
      <c r="W44" t="s">
        <v>8525</v>
      </c>
      <c r="X44">
        <v>313636</v>
      </c>
      <c r="Y44">
        <v>313636</v>
      </c>
      <c r="Z44" t="s">
        <v>8526</v>
      </c>
      <c r="AA44">
        <v>627272</v>
      </c>
      <c r="AB44">
        <v>0</v>
      </c>
      <c r="AC44">
        <v>62727</v>
      </c>
      <c r="AD44" s="126">
        <v>689.99900000000002</v>
      </c>
      <c r="AE44" t="s">
        <v>8527</v>
      </c>
      <c r="AF44" t="s">
        <v>8526</v>
      </c>
      <c r="AG44" t="s">
        <v>8526</v>
      </c>
      <c r="AH44" t="s">
        <v>8604</v>
      </c>
      <c r="AI44" t="s">
        <v>8526</v>
      </c>
      <c r="AJ44" t="s">
        <v>8529</v>
      </c>
      <c r="AK44" t="s">
        <v>8530</v>
      </c>
      <c r="AL44" t="s">
        <v>8531</v>
      </c>
      <c r="AM44" t="s">
        <v>8526</v>
      </c>
      <c r="AN44" t="s">
        <v>8605</v>
      </c>
      <c r="AO44" t="s">
        <v>8603</v>
      </c>
      <c r="AP44" t="s">
        <v>13</v>
      </c>
      <c r="AQ44">
        <v>2</v>
      </c>
      <c r="AR44" t="s">
        <v>95</v>
      </c>
      <c r="AS44" t="s">
        <v>72</v>
      </c>
    </row>
    <row r="45" spans="1:45">
      <c r="A45" t="s">
        <v>8599</v>
      </c>
      <c r="B45" s="122">
        <v>43650</v>
      </c>
      <c r="C45" t="s">
        <v>8509</v>
      </c>
      <c r="D45" t="s">
        <v>8510</v>
      </c>
      <c r="E45" t="s">
        <v>8600</v>
      </c>
      <c r="F45" t="s">
        <v>8512</v>
      </c>
      <c r="G45" t="s">
        <v>8601</v>
      </c>
      <c r="H45" t="s">
        <v>8602</v>
      </c>
      <c r="I45" t="s">
        <v>8603</v>
      </c>
      <c r="J45" t="s">
        <v>8516</v>
      </c>
      <c r="K45" t="s">
        <v>8517</v>
      </c>
      <c r="L45" t="s">
        <v>8518</v>
      </c>
      <c r="M45" t="s">
        <v>8519</v>
      </c>
      <c r="N45" t="s">
        <v>8516</v>
      </c>
      <c r="O45" t="s">
        <v>8520</v>
      </c>
      <c r="P45" t="s">
        <v>8521</v>
      </c>
      <c r="Q45" t="s">
        <v>8522</v>
      </c>
      <c r="R45" t="s">
        <v>8537</v>
      </c>
      <c r="S45" t="s">
        <v>8538</v>
      </c>
      <c r="T45">
        <v>1</v>
      </c>
      <c r="U45">
        <v>1</v>
      </c>
      <c r="V45" t="s">
        <v>8525</v>
      </c>
      <c r="W45" t="s">
        <v>8525</v>
      </c>
      <c r="X45">
        <v>313636</v>
      </c>
      <c r="Y45">
        <v>313636</v>
      </c>
      <c r="Z45" t="s">
        <v>8526</v>
      </c>
      <c r="AA45">
        <v>313636</v>
      </c>
      <c r="AB45">
        <v>0</v>
      </c>
      <c r="AC45">
        <v>31364</v>
      </c>
      <c r="AD45" s="126">
        <v>345</v>
      </c>
      <c r="AE45" t="s">
        <v>8527</v>
      </c>
      <c r="AF45" t="s">
        <v>8526</v>
      </c>
      <c r="AG45" t="s">
        <v>8526</v>
      </c>
      <c r="AH45" t="s">
        <v>8604</v>
      </c>
      <c r="AI45" t="s">
        <v>8526</v>
      </c>
      <c r="AJ45" t="s">
        <v>8529</v>
      </c>
      <c r="AK45" t="s">
        <v>8530</v>
      </c>
      <c r="AL45" t="s">
        <v>8531</v>
      </c>
      <c r="AM45" t="s">
        <v>8526</v>
      </c>
      <c r="AN45" t="s">
        <v>8605</v>
      </c>
      <c r="AO45" t="s">
        <v>8603</v>
      </c>
      <c r="AP45" t="s">
        <v>13</v>
      </c>
      <c r="AQ45">
        <v>1</v>
      </c>
      <c r="AR45" t="s">
        <v>95</v>
      </c>
      <c r="AS45" t="s">
        <v>72</v>
      </c>
    </row>
    <row r="46" spans="1:45">
      <c r="A46" t="s">
        <v>8606</v>
      </c>
      <c r="B46" s="122">
        <v>43650</v>
      </c>
      <c r="C46" t="s">
        <v>8509</v>
      </c>
      <c r="D46" t="s">
        <v>8510</v>
      </c>
      <c r="E46" t="s">
        <v>8607</v>
      </c>
      <c r="F46" t="s">
        <v>8512</v>
      </c>
      <c r="G46" t="s">
        <v>8601</v>
      </c>
      <c r="H46" t="s">
        <v>8602</v>
      </c>
      <c r="I46" t="s">
        <v>8608</v>
      </c>
      <c r="J46" t="s">
        <v>8516</v>
      </c>
      <c r="K46" t="s">
        <v>8517</v>
      </c>
      <c r="L46" t="s">
        <v>8518</v>
      </c>
      <c r="M46" t="s">
        <v>8519</v>
      </c>
      <c r="N46" t="s">
        <v>8516</v>
      </c>
      <c r="O46" t="s">
        <v>8520</v>
      </c>
      <c r="P46" t="s">
        <v>8521</v>
      </c>
      <c r="Q46" t="s">
        <v>8522</v>
      </c>
      <c r="R46" t="s">
        <v>8544</v>
      </c>
      <c r="S46" t="s">
        <v>8545</v>
      </c>
      <c r="T46">
        <v>5</v>
      </c>
      <c r="U46">
        <v>5</v>
      </c>
      <c r="V46" t="s">
        <v>8525</v>
      </c>
      <c r="W46" t="s">
        <v>8525</v>
      </c>
      <c r="X46">
        <v>155455</v>
      </c>
      <c r="Y46">
        <v>155455</v>
      </c>
      <c r="Z46" t="s">
        <v>8526</v>
      </c>
      <c r="AA46">
        <v>777275</v>
      </c>
      <c r="AB46">
        <v>0</v>
      </c>
      <c r="AC46">
        <v>77728</v>
      </c>
      <c r="AD46" s="126">
        <v>855.00300000000004</v>
      </c>
      <c r="AE46" t="s">
        <v>8527</v>
      </c>
      <c r="AF46" t="s">
        <v>8526</v>
      </c>
      <c r="AG46" t="s">
        <v>8526</v>
      </c>
      <c r="AH46" t="s">
        <v>8609</v>
      </c>
      <c r="AI46" t="s">
        <v>8526</v>
      </c>
      <c r="AJ46" t="s">
        <v>8529</v>
      </c>
      <c r="AK46" t="s">
        <v>8530</v>
      </c>
      <c r="AL46" t="s">
        <v>8531</v>
      </c>
      <c r="AM46" t="s">
        <v>8526</v>
      </c>
      <c r="AN46" t="s">
        <v>8610</v>
      </c>
      <c r="AO46" t="s">
        <v>8608</v>
      </c>
      <c r="AP46" t="s">
        <v>13</v>
      </c>
      <c r="AQ46">
        <v>5</v>
      </c>
      <c r="AR46" t="s">
        <v>94</v>
      </c>
      <c r="AS46" t="s">
        <v>72</v>
      </c>
    </row>
    <row r="47" spans="1:45">
      <c r="A47" t="s">
        <v>8606</v>
      </c>
      <c r="B47" s="122">
        <v>43650</v>
      </c>
      <c r="C47" t="s">
        <v>8509</v>
      </c>
      <c r="D47" t="s">
        <v>8510</v>
      </c>
      <c r="E47" t="s">
        <v>8607</v>
      </c>
      <c r="F47" t="s">
        <v>8512</v>
      </c>
      <c r="G47" t="s">
        <v>8601</v>
      </c>
      <c r="H47" t="s">
        <v>8602</v>
      </c>
      <c r="I47" t="s">
        <v>8608</v>
      </c>
      <c r="J47" t="s">
        <v>8516</v>
      </c>
      <c r="K47" t="s">
        <v>8517</v>
      </c>
      <c r="L47" t="s">
        <v>8518</v>
      </c>
      <c r="M47" t="s">
        <v>8519</v>
      </c>
      <c r="N47" t="s">
        <v>8516</v>
      </c>
      <c r="O47" t="s">
        <v>8520</v>
      </c>
      <c r="P47" t="s">
        <v>8521</v>
      </c>
      <c r="Q47" t="s">
        <v>8522</v>
      </c>
      <c r="R47" t="s">
        <v>8523</v>
      </c>
      <c r="S47" t="s">
        <v>8524</v>
      </c>
      <c r="T47">
        <v>3</v>
      </c>
      <c r="U47">
        <v>3</v>
      </c>
      <c r="V47" t="s">
        <v>8525</v>
      </c>
      <c r="W47" t="s">
        <v>8525</v>
      </c>
      <c r="X47">
        <v>355455</v>
      </c>
      <c r="Y47">
        <v>355455</v>
      </c>
      <c r="AA47">
        <v>1066365</v>
      </c>
      <c r="AB47">
        <v>0</v>
      </c>
      <c r="AC47">
        <v>106637</v>
      </c>
      <c r="AD47" s="126">
        <v>1173.002</v>
      </c>
      <c r="AE47" t="s">
        <v>8527</v>
      </c>
      <c r="AF47" t="s">
        <v>8526</v>
      </c>
      <c r="AG47" t="s">
        <v>8526</v>
      </c>
      <c r="AH47" t="s">
        <v>8609</v>
      </c>
      <c r="AI47" t="s">
        <v>8526</v>
      </c>
      <c r="AJ47" t="s">
        <v>8529</v>
      </c>
      <c r="AK47" t="s">
        <v>8530</v>
      </c>
      <c r="AL47" t="s">
        <v>8531</v>
      </c>
      <c r="AM47" t="s">
        <v>8526</v>
      </c>
      <c r="AN47" t="s">
        <v>8610</v>
      </c>
      <c r="AO47" t="s">
        <v>8608</v>
      </c>
      <c r="AP47" t="s">
        <v>13</v>
      </c>
      <c r="AQ47">
        <v>3</v>
      </c>
      <c r="AR47" t="s">
        <v>94</v>
      </c>
      <c r="AS47" t="s">
        <v>72</v>
      </c>
    </row>
    <row r="48" spans="1:45">
      <c r="A48" t="s">
        <v>8606</v>
      </c>
      <c r="B48" s="122">
        <v>43650</v>
      </c>
      <c r="C48" t="s">
        <v>8509</v>
      </c>
      <c r="D48" t="s">
        <v>8510</v>
      </c>
      <c r="E48" t="s">
        <v>8607</v>
      </c>
      <c r="F48" t="s">
        <v>8512</v>
      </c>
      <c r="G48" t="s">
        <v>8601</v>
      </c>
      <c r="H48" t="s">
        <v>8602</v>
      </c>
      <c r="I48" t="s">
        <v>8608</v>
      </c>
      <c r="J48" t="s">
        <v>8516</v>
      </c>
      <c r="K48" t="s">
        <v>8517</v>
      </c>
      <c r="L48" t="s">
        <v>8518</v>
      </c>
      <c r="M48" t="s">
        <v>8519</v>
      </c>
      <c r="N48" t="s">
        <v>8516</v>
      </c>
      <c r="O48" t="s">
        <v>8520</v>
      </c>
      <c r="P48" t="s">
        <v>8521</v>
      </c>
      <c r="Q48" t="s">
        <v>8522</v>
      </c>
      <c r="R48" t="s">
        <v>8597</v>
      </c>
      <c r="S48" t="s">
        <v>8598</v>
      </c>
      <c r="T48">
        <v>5</v>
      </c>
      <c r="U48">
        <v>5</v>
      </c>
      <c r="V48" t="s">
        <v>8525</v>
      </c>
      <c r="W48" t="s">
        <v>8525</v>
      </c>
      <c r="X48">
        <v>213273</v>
      </c>
      <c r="Y48">
        <v>213273</v>
      </c>
      <c r="Z48" t="s">
        <v>8526</v>
      </c>
      <c r="AA48">
        <v>1066365</v>
      </c>
      <c r="AB48">
        <v>0</v>
      </c>
      <c r="AC48">
        <v>106635</v>
      </c>
      <c r="AD48" s="126">
        <v>1173</v>
      </c>
      <c r="AE48" t="s">
        <v>8527</v>
      </c>
      <c r="AF48" t="s">
        <v>8526</v>
      </c>
      <c r="AG48" t="s">
        <v>8526</v>
      </c>
      <c r="AH48" t="s">
        <v>8609</v>
      </c>
      <c r="AI48" t="s">
        <v>8526</v>
      </c>
      <c r="AJ48" t="s">
        <v>8529</v>
      </c>
      <c r="AK48" t="s">
        <v>8530</v>
      </c>
      <c r="AL48" t="s">
        <v>8531</v>
      </c>
      <c r="AM48" t="s">
        <v>8526</v>
      </c>
      <c r="AN48" t="s">
        <v>8610</v>
      </c>
      <c r="AO48" t="s">
        <v>8608</v>
      </c>
      <c r="AP48" t="s">
        <v>13</v>
      </c>
      <c r="AQ48">
        <v>5</v>
      </c>
      <c r="AR48" t="s">
        <v>94</v>
      </c>
      <c r="AS48" t="s">
        <v>72</v>
      </c>
    </row>
    <row r="49" spans="1:45">
      <c r="A49" t="s">
        <v>8606</v>
      </c>
      <c r="B49" s="122">
        <v>43650</v>
      </c>
      <c r="C49" t="s">
        <v>8509</v>
      </c>
      <c r="D49" t="s">
        <v>8510</v>
      </c>
      <c r="E49" t="s">
        <v>8607</v>
      </c>
      <c r="F49" t="s">
        <v>8512</v>
      </c>
      <c r="G49" t="s">
        <v>8601</v>
      </c>
      <c r="H49" t="s">
        <v>8602</v>
      </c>
      <c r="I49" t="s">
        <v>8608</v>
      </c>
      <c r="J49" t="s">
        <v>8516</v>
      </c>
      <c r="K49" t="s">
        <v>8517</v>
      </c>
      <c r="L49" t="s">
        <v>8518</v>
      </c>
      <c r="M49" t="s">
        <v>8519</v>
      </c>
      <c r="N49" t="s">
        <v>8516</v>
      </c>
      <c r="O49" t="s">
        <v>8520</v>
      </c>
      <c r="P49" t="s">
        <v>8521</v>
      </c>
      <c r="Q49" t="s">
        <v>8522</v>
      </c>
      <c r="R49" t="s">
        <v>8533</v>
      </c>
      <c r="S49" t="s">
        <v>8534</v>
      </c>
      <c r="T49">
        <v>2</v>
      </c>
      <c r="U49">
        <v>2</v>
      </c>
      <c r="V49" t="s">
        <v>8525</v>
      </c>
      <c r="W49" t="s">
        <v>8525</v>
      </c>
      <c r="X49">
        <v>313636</v>
      </c>
      <c r="Y49">
        <v>313636</v>
      </c>
      <c r="Z49" t="s">
        <v>8526</v>
      </c>
      <c r="AA49">
        <v>627272</v>
      </c>
      <c r="AB49">
        <v>0</v>
      </c>
      <c r="AC49">
        <v>62727</v>
      </c>
      <c r="AD49" s="126">
        <v>689.99900000000002</v>
      </c>
      <c r="AE49" t="s">
        <v>8527</v>
      </c>
      <c r="AF49" t="s">
        <v>8526</v>
      </c>
      <c r="AG49" t="s">
        <v>8526</v>
      </c>
      <c r="AH49" t="s">
        <v>8609</v>
      </c>
      <c r="AI49" t="s">
        <v>8526</v>
      </c>
      <c r="AJ49" t="s">
        <v>8529</v>
      </c>
      <c r="AK49" t="s">
        <v>8530</v>
      </c>
      <c r="AL49" t="s">
        <v>8531</v>
      </c>
      <c r="AM49" t="s">
        <v>8526</v>
      </c>
      <c r="AN49" t="s">
        <v>8610</v>
      </c>
      <c r="AO49" t="s">
        <v>8608</v>
      </c>
      <c r="AP49" t="s">
        <v>13</v>
      </c>
      <c r="AQ49">
        <v>2</v>
      </c>
      <c r="AR49" t="s">
        <v>94</v>
      </c>
      <c r="AS49" t="s">
        <v>72</v>
      </c>
    </row>
    <row r="50" spans="1:45">
      <c r="A50" t="s">
        <v>8606</v>
      </c>
      <c r="B50" s="122">
        <v>43650</v>
      </c>
      <c r="C50" t="s">
        <v>8509</v>
      </c>
      <c r="D50" t="s">
        <v>8510</v>
      </c>
      <c r="E50" t="s">
        <v>8607</v>
      </c>
      <c r="F50" t="s">
        <v>8512</v>
      </c>
      <c r="G50" t="s">
        <v>8601</v>
      </c>
      <c r="H50" t="s">
        <v>8602</v>
      </c>
      <c r="I50" t="s">
        <v>8608</v>
      </c>
      <c r="J50" t="s">
        <v>8516</v>
      </c>
      <c r="K50" t="s">
        <v>8517</v>
      </c>
      <c r="L50" t="s">
        <v>8518</v>
      </c>
      <c r="M50" t="s">
        <v>8519</v>
      </c>
      <c r="N50" t="s">
        <v>8516</v>
      </c>
      <c r="O50" t="s">
        <v>8520</v>
      </c>
      <c r="P50" t="s">
        <v>8521</v>
      </c>
      <c r="Q50" t="s">
        <v>8522</v>
      </c>
      <c r="R50" t="s">
        <v>8535</v>
      </c>
      <c r="S50" t="s">
        <v>8536</v>
      </c>
      <c r="T50">
        <v>2</v>
      </c>
      <c r="U50">
        <v>2</v>
      </c>
      <c r="V50" t="s">
        <v>8525</v>
      </c>
      <c r="W50" t="s">
        <v>8525</v>
      </c>
      <c r="X50">
        <v>313636</v>
      </c>
      <c r="Y50">
        <v>313636</v>
      </c>
      <c r="Z50" t="s">
        <v>8526</v>
      </c>
      <c r="AA50">
        <v>627272</v>
      </c>
      <c r="AB50">
        <v>0</v>
      </c>
      <c r="AC50">
        <v>62727</v>
      </c>
      <c r="AD50" s="126">
        <v>689.99900000000002</v>
      </c>
      <c r="AE50" t="s">
        <v>8527</v>
      </c>
      <c r="AF50" t="s">
        <v>8526</v>
      </c>
      <c r="AG50" t="s">
        <v>8526</v>
      </c>
      <c r="AH50" t="s">
        <v>8609</v>
      </c>
      <c r="AI50" t="s">
        <v>8526</v>
      </c>
      <c r="AJ50" t="s">
        <v>8529</v>
      </c>
      <c r="AK50" t="s">
        <v>8530</v>
      </c>
      <c r="AL50" t="s">
        <v>8531</v>
      </c>
      <c r="AM50" t="s">
        <v>8526</v>
      </c>
      <c r="AN50" t="s">
        <v>8610</v>
      </c>
      <c r="AO50" t="s">
        <v>8608</v>
      </c>
      <c r="AP50" t="s">
        <v>13</v>
      </c>
      <c r="AQ50">
        <v>2</v>
      </c>
      <c r="AR50" t="s">
        <v>94</v>
      </c>
      <c r="AS50" t="s">
        <v>72</v>
      </c>
    </row>
    <row r="51" spans="1:45">
      <c r="A51" t="s">
        <v>8606</v>
      </c>
      <c r="B51" s="122">
        <v>43650</v>
      </c>
      <c r="C51" t="s">
        <v>8509</v>
      </c>
      <c r="D51" t="s">
        <v>8510</v>
      </c>
      <c r="E51" t="s">
        <v>8607</v>
      </c>
      <c r="F51" t="s">
        <v>8512</v>
      </c>
      <c r="G51" t="s">
        <v>8601</v>
      </c>
      <c r="H51" t="s">
        <v>8602</v>
      </c>
      <c r="I51" t="s">
        <v>8608</v>
      </c>
      <c r="J51" t="s">
        <v>8516</v>
      </c>
      <c r="K51" t="s">
        <v>8517</v>
      </c>
      <c r="L51" t="s">
        <v>8518</v>
      </c>
      <c r="M51" t="s">
        <v>8519</v>
      </c>
      <c r="N51" t="s">
        <v>8516</v>
      </c>
      <c r="O51" t="s">
        <v>8520</v>
      </c>
      <c r="P51" t="s">
        <v>8521</v>
      </c>
      <c r="Q51" t="s">
        <v>8522</v>
      </c>
      <c r="R51" t="s">
        <v>8570</v>
      </c>
      <c r="S51" t="s">
        <v>8571</v>
      </c>
      <c r="T51">
        <v>3</v>
      </c>
      <c r="U51">
        <v>3</v>
      </c>
      <c r="V51" t="s">
        <v>8525</v>
      </c>
      <c r="W51" t="s">
        <v>8525</v>
      </c>
      <c r="X51">
        <v>334545</v>
      </c>
      <c r="Y51">
        <v>334545</v>
      </c>
      <c r="Z51" t="s">
        <v>8526</v>
      </c>
      <c r="AA51">
        <v>1003635</v>
      </c>
      <c r="AB51">
        <v>0</v>
      </c>
      <c r="AC51">
        <v>100364</v>
      </c>
      <c r="AD51" s="126">
        <v>1103.999</v>
      </c>
      <c r="AE51" t="s">
        <v>8527</v>
      </c>
      <c r="AF51" t="s">
        <v>8526</v>
      </c>
      <c r="AG51" t="s">
        <v>8526</v>
      </c>
      <c r="AH51" t="s">
        <v>8609</v>
      </c>
      <c r="AI51" t="s">
        <v>8526</v>
      </c>
      <c r="AJ51" t="s">
        <v>8529</v>
      </c>
      <c r="AK51" t="s">
        <v>8530</v>
      </c>
      <c r="AL51" t="s">
        <v>8531</v>
      </c>
      <c r="AM51" t="s">
        <v>8526</v>
      </c>
      <c r="AN51" t="s">
        <v>8610</v>
      </c>
      <c r="AO51" t="s">
        <v>8608</v>
      </c>
      <c r="AP51" t="s">
        <v>13</v>
      </c>
      <c r="AQ51">
        <v>3</v>
      </c>
      <c r="AR51" t="s">
        <v>94</v>
      </c>
      <c r="AS51" t="s">
        <v>72</v>
      </c>
    </row>
    <row r="52" spans="1:45">
      <c r="A52" t="s">
        <v>8606</v>
      </c>
      <c r="B52" s="122">
        <v>43650</v>
      </c>
      <c r="C52" t="s">
        <v>8509</v>
      </c>
      <c r="D52" t="s">
        <v>8510</v>
      </c>
      <c r="E52" t="s">
        <v>8607</v>
      </c>
      <c r="F52" t="s">
        <v>8512</v>
      </c>
      <c r="G52" t="s">
        <v>8601</v>
      </c>
      <c r="H52" t="s">
        <v>8602</v>
      </c>
      <c r="I52" t="s">
        <v>8608</v>
      </c>
      <c r="J52" t="s">
        <v>8516</v>
      </c>
      <c r="K52" t="s">
        <v>8517</v>
      </c>
      <c r="L52" t="s">
        <v>8518</v>
      </c>
      <c r="M52" t="s">
        <v>8519</v>
      </c>
      <c r="N52" t="s">
        <v>8516</v>
      </c>
      <c r="O52" t="s">
        <v>8520</v>
      </c>
      <c r="P52" t="s">
        <v>8521</v>
      </c>
      <c r="Q52" t="s">
        <v>8522</v>
      </c>
      <c r="R52" t="s">
        <v>8537</v>
      </c>
      <c r="S52" t="s">
        <v>8538</v>
      </c>
      <c r="T52">
        <v>3</v>
      </c>
      <c r="U52">
        <v>3</v>
      </c>
      <c r="V52" t="s">
        <v>8525</v>
      </c>
      <c r="W52" t="s">
        <v>8525</v>
      </c>
      <c r="X52">
        <v>313636</v>
      </c>
      <c r="Y52">
        <v>313636</v>
      </c>
      <c r="Z52" t="s">
        <v>8526</v>
      </c>
      <c r="AA52">
        <v>940908</v>
      </c>
      <c r="AB52">
        <v>0</v>
      </c>
      <c r="AC52">
        <v>94091</v>
      </c>
      <c r="AD52" s="126">
        <v>1034.999</v>
      </c>
      <c r="AE52" t="s">
        <v>8527</v>
      </c>
      <c r="AF52" t="s">
        <v>8526</v>
      </c>
      <c r="AG52" t="s">
        <v>8526</v>
      </c>
      <c r="AH52" t="s">
        <v>8609</v>
      </c>
      <c r="AI52" t="s">
        <v>8526</v>
      </c>
      <c r="AJ52" t="s">
        <v>8529</v>
      </c>
      <c r="AK52" t="s">
        <v>8530</v>
      </c>
      <c r="AL52" t="s">
        <v>8531</v>
      </c>
      <c r="AM52" t="s">
        <v>8526</v>
      </c>
      <c r="AN52" t="s">
        <v>8610</v>
      </c>
      <c r="AO52" t="s">
        <v>8608</v>
      </c>
      <c r="AP52" t="s">
        <v>13</v>
      </c>
      <c r="AQ52">
        <v>3</v>
      </c>
      <c r="AR52" t="s">
        <v>94</v>
      </c>
      <c r="AS52" t="s">
        <v>72</v>
      </c>
    </row>
    <row r="53" spans="1:45">
      <c r="A53" t="s">
        <v>8611</v>
      </c>
      <c r="B53" s="122">
        <v>43650</v>
      </c>
      <c r="C53" t="s">
        <v>8509</v>
      </c>
      <c r="D53" t="s">
        <v>8510</v>
      </c>
      <c r="E53" t="s">
        <v>8612</v>
      </c>
      <c r="F53" t="s">
        <v>8512</v>
      </c>
      <c r="G53" t="s">
        <v>8601</v>
      </c>
      <c r="H53" t="s">
        <v>8602</v>
      </c>
      <c r="I53" t="s">
        <v>8613</v>
      </c>
      <c r="J53" t="s">
        <v>8516</v>
      </c>
      <c r="K53" t="s">
        <v>8517</v>
      </c>
      <c r="L53" t="s">
        <v>8518</v>
      </c>
      <c r="M53" t="s">
        <v>8519</v>
      </c>
      <c r="N53" t="s">
        <v>8516</v>
      </c>
      <c r="O53" t="s">
        <v>8520</v>
      </c>
      <c r="P53" t="s">
        <v>8521</v>
      </c>
      <c r="Q53" t="s">
        <v>8522</v>
      </c>
      <c r="R53" t="s">
        <v>8544</v>
      </c>
      <c r="S53" t="s">
        <v>8545</v>
      </c>
      <c r="T53">
        <v>6</v>
      </c>
      <c r="U53">
        <v>6</v>
      </c>
      <c r="V53" t="s">
        <v>8525</v>
      </c>
      <c r="W53" t="s">
        <v>8525</v>
      </c>
      <c r="X53">
        <v>155455</v>
      </c>
      <c r="Y53">
        <v>155455</v>
      </c>
      <c r="Z53" t="s">
        <v>8526</v>
      </c>
      <c r="AA53">
        <v>932730</v>
      </c>
      <c r="AB53">
        <v>0</v>
      </c>
      <c r="AC53">
        <v>93273</v>
      </c>
      <c r="AD53" s="126">
        <v>1026.0029999999999</v>
      </c>
      <c r="AE53" t="s">
        <v>8527</v>
      </c>
      <c r="AF53" t="s">
        <v>8526</v>
      </c>
      <c r="AG53" t="s">
        <v>8526</v>
      </c>
      <c r="AH53" t="s">
        <v>8614</v>
      </c>
      <c r="AI53" t="s">
        <v>8526</v>
      </c>
      <c r="AJ53" t="s">
        <v>8529</v>
      </c>
      <c r="AK53" t="s">
        <v>8530</v>
      </c>
      <c r="AL53" t="s">
        <v>8531</v>
      </c>
      <c r="AM53" t="s">
        <v>8526</v>
      </c>
      <c r="AN53" t="s">
        <v>8615</v>
      </c>
      <c r="AO53" t="s">
        <v>8613</v>
      </c>
      <c r="AP53" t="s">
        <v>8555</v>
      </c>
      <c r="AQ53">
        <v>6</v>
      </c>
      <c r="AR53" t="s">
        <v>34</v>
      </c>
      <c r="AS53" t="s">
        <v>30</v>
      </c>
    </row>
    <row r="54" spans="1:45">
      <c r="A54" t="s">
        <v>8611</v>
      </c>
      <c r="B54" s="122">
        <v>43650</v>
      </c>
      <c r="C54" t="s">
        <v>8509</v>
      </c>
      <c r="D54" t="s">
        <v>8510</v>
      </c>
      <c r="E54" t="s">
        <v>8612</v>
      </c>
      <c r="F54" t="s">
        <v>8512</v>
      </c>
      <c r="G54" t="s">
        <v>8601</v>
      </c>
      <c r="H54" t="s">
        <v>8602</v>
      </c>
      <c r="I54" t="s">
        <v>8613</v>
      </c>
      <c r="J54" t="s">
        <v>8516</v>
      </c>
      <c r="K54" t="s">
        <v>8517</v>
      </c>
      <c r="L54" t="s">
        <v>8518</v>
      </c>
      <c r="M54" t="s">
        <v>8519</v>
      </c>
      <c r="N54" t="s">
        <v>8516</v>
      </c>
      <c r="O54" t="s">
        <v>8520</v>
      </c>
      <c r="P54" t="s">
        <v>8521</v>
      </c>
      <c r="Q54" t="s">
        <v>8522</v>
      </c>
      <c r="R54" t="s">
        <v>8597</v>
      </c>
      <c r="S54" t="s">
        <v>8598</v>
      </c>
      <c r="T54">
        <v>5</v>
      </c>
      <c r="U54">
        <v>5</v>
      </c>
      <c r="V54" t="s">
        <v>8525</v>
      </c>
      <c r="W54" t="s">
        <v>8525</v>
      </c>
      <c r="X54">
        <v>213273</v>
      </c>
      <c r="Y54">
        <v>213273</v>
      </c>
      <c r="Z54" t="s">
        <v>8526</v>
      </c>
      <c r="AA54">
        <v>1066365</v>
      </c>
      <c r="AB54">
        <v>0</v>
      </c>
      <c r="AC54">
        <v>106637</v>
      </c>
      <c r="AD54" s="126">
        <v>1173.002</v>
      </c>
      <c r="AE54" t="s">
        <v>8527</v>
      </c>
      <c r="AF54" t="s">
        <v>8526</v>
      </c>
      <c r="AG54" t="s">
        <v>8526</v>
      </c>
      <c r="AH54" t="s">
        <v>8614</v>
      </c>
      <c r="AI54" t="s">
        <v>8526</v>
      </c>
      <c r="AJ54" t="s">
        <v>8529</v>
      </c>
      <c r="AK54" t="s">
        <v>8530</v>
      </c>
      <c r="AL54" t="s">
        <v>8531</v>
      </c>
      <c r="AM54" t="s">
        <v>8526</v>
      </c>
      <c r="AN54" t="s">
        <v>8615</v>
      </c>
      <c r="AO54" t="s">
        <v>8613</v>
      </c>
      <c r="AP54" t="s">
        <v>8555</v>
      </c>
      <c r="AQ54">
        <v>5</v>
      </c>
      <c r="AR54" t="s">
        <v>34</v>
      </c>
      <c r="AS54" t="s">
        <v>30</v>
      </c>
    </row>
    <row r="55" spans="1:45">
      <c r="A55" t="s">
        <v>8611</v>
      </c>
      <c r="B55" s="122">
        <v>43650</v>
      </c>
      <c r="C55" t="s">
        <v>8509</v>
      </c>
      <c r="D55" t="s">
        <v>8510</v>
      </c>
      <c r="E55" t="s">
        <v>8612</v>
      </c>
      <c r="F55" t="s">
        <v>8512</v>
      </c>
      <c r="G55" t="s">
        <v>8601</v>
      </c>
      <c r="H55" t="s">
        <v>8602</v>
      </c>
      <c r="I55" t="s">
        <v>8613</v>
      </c>
      <c r="J55" t="s">
        <v>8516</v>
      </c>
      <c r="K55" t="s">
        <v>8517</v>
      </c>
      <c r="L55" t="s">
        <v>8518</v>
      </c>
      <c r="M55" t="s">
        <v>8519</v>
      </c>
      <c r="N55" t="s">
        <v>8516</v>
      </c>
      <c r="O55" t="s">
        <v>8520</v>
      </c>
      <c r="P55" t="s">
        <v>8521</v>
      </c>
      <c r="Q55" t="s">
        <v>8522</v>
      </c>
      <c r="R55" t="s">
        <v>8533</v>
      </c>
      <c r="S55" t="s">
        <v>8534</v>
      </c>
      <c r="T55">
        <v>5</v>
      </c>
      <c r="U55">
        <v>5</v>
      </c>
      <c r="V55" t="s">
        <v>8525</v>
      </c>
      <c r="W55" t="s">
        <v>8525</v>
      </c>
      <c r="X55">
        <v>313636</v>
      </c>
      <c r="Y55">
        <v>313636</v>
      </c>
      <c r="Z55" t="s">
        <v>8526</v>
      </c>
      <c r="AA55">
        <v>1568180</v>
      </c>
      <c r="AB55">
        <v>0</v>
      </c>
      <c r="AC55">
        <v>156818</v>
      </c>
      <c r="AD55" s="126">
        <v>1724.998</v>
      </c>
      <c r="AE55" t="s">
        <v>8527</v>
      </c>
      <c r="AF55" t="s">
        <v>8526</v>
      </c>
      <c r="AG55" t="s">
        <v>8526</v>
      </c>
      <c r="AH55" t="s">
        <v>8614</v>
      </c>
      <c r="AI55" t="s">
        <v>8526</v>
      </c>
      <c r="AJ55" t="s">
        <v>8529</v>
      </c>
      <c r="AK55" t="s">
        <v>8530</v>
      </c>
      <c r="AL55" t="s">
        <v>8531</v>
      </c>
      <c r="AM55" t="s">
        <v>8526</v>
      </c>
      <c r="AN55" t="s">
        <v>8615</v>
      </c>
      <c r="AO55" t="s">
        <v>8613</v>
      </c>
      <c r="AP55" t="s">
        <v>8555</v>
      </c>
      <c r="AQ55">
        <v>5</v>
      </c>
      <c r="AR55" t="s">
        <v>34</v>
      </c>
      <c r="AS55" t="s">
        <v>30</v>
      </c>
    </row>
    <row r="56" spans="1:45">
      <c r="A56" t="s">
        <v>8611</v>
      </c>
      <c r="B56" s="122">
        <v>43650</v>
      </c>
      <c r="C56" t="s">
        <v>8509</v>
      </c>
      <c r="D56" t="s">
        <v>8510</v>
      </c>
      <c r="E56" t="s">
        <v>8612</v>
      </c>
      <c r="F56" t="s">
        <v>8512</v>
      </c>
      <c r="G56" t="s">
        <v>8601</v>
      </c>
      <c r="H56" t="s">
        <v>8602</v>
      </c>
      <c r="I56" t="s">
        <v>8613</v>
      </c>
      <c r="J56" t="s">
        <v>8516</v>
      </c>
      <c r="K56" t="s">
        <v>8517</v>
      </c>
      <c r="L56" t="s">
        <v>8518</v>
      </c>
      <c r="M56" t="s">
        <v>8519</v>
      </c>
      <c r="N56" t="s">
        <v>8516</v>
      </c>
      <c r="O56" t="s">
        <v>8520</v>
      </c>
      <c r="P56" t="s">
        <v>8521</v>
      </c>
      <c r="Q56" t="s">
        <v>8522</v>
      </c>
      <c r="R56" t="s">
        <v>8535</v>
      </c>
      <c r="S56" t="s">
        <v>8536</v>
      </c>
      <c r="T56">
        <v>2</v>
      </c>
      <c r="U56">
        <v>2</v>
      </c>
      <c r="V56" t="s">
        <v>8525</v>
      </c>
      <c r="W56" t="s">
        <v>8525</v>
      </c>
      <c r="X56">
        <v>313636</v>
      </c>
      <c r="Y56">
        <v>313636</v>
      </c>
      <c r="Z56" t="s">
        <v>8526</v>
      </c>
      <c r="AA56">
        <v>627272</v>
      </c>
      <c r="AB56">
        <v>0</v>
      </c>
      <c r="AC56">
        <v>62727</v>
      </c>
      <c r="AD56" s="126">
        <v>689.99900000000002</v>
      </c>
      <c r="AE56" t="s">
        <v>8527</v>
      </c>
      <c r="AF56" t="s">
        <v>8526</v>
      </c>
      <c r="AG56" t="s">
        <v>8526</v>
      </c>
      <c r="AH56" t="s">
        <v>8614</v>
      </c>
      <c r="AI56" t="s">
        <v>8526</v>
      </c>
      <c r="AJ56" t="s">
        <v>8529</v>
      </c>
      <c r="AK56" t="s">
        <v>8530</v>
      </c>
      <c r="AL56" t="s">
        <v>8531</v>
      </c>
      <c r="AM56" t="s">
        <v>8526</v>
      </c>
      <c r="AN56" t="s">
        <v>8615</v>
      </c>
      <c r="AO56" t="s">
        <v>8613</v>
      </c>
      <c r="AP56" t="s">
        <v>8555</v>
      </c>
      <c r="AQ56">
        <v>2</v>
      </c>
      <c r="AR56" t="s">
        <v>34</v>
      </c>
      <c r="AS56" t="s">
        <v>30</v>
      </c>
    </row>
    <row r="57" spans="1:45">
      <c r="A57" t="s">
        <v>8611</v>
      </c>
      <c r="B57" s="122">
        <v>43650</v>
      </c>
      <c r="C57" t="s">
        <v>8509</v>
      </c>
      <c r="D57" t="s">
        <v>8510</v>
      </c>
      <c r="E57" t="s">
        <v>8612</v>
      </c>
      <c r="F57" t="s">
        <v>8512</v>
      </c>
      <c r="G57" t="s">
        <v>8601</v>
      </c>
      <c r="H57" t="s">
        <v>8602</v>
      </c>
      <c r="I57" t="s">
        <v>8613</v>
      </c>
      <c r="J57" t="s">
        <v>8516</v>
      </c>
      <c r="K57" t="s">
        <v>8517</v>
      </c>
      <c r="L57" t="s">
        <v>8518</v>
      </c>
      <c r="M57" t="s">
        <v>8519</v>
      </c>
      <c r="N57" t="s">
        <v>8516</v>
      </c>
      <c r="O57" t="s">
        <v>8520</v>
      </c>
      <c r="P57" t="s">
        <v>8521</v>
      </c>
      <c r="Q57" t="s">
        <v>8522</v>
      </c>
      <c r="R57" t="s">
        <v>8537</v>
      </c>
      <c r="S57" t="s">
        <v>8538</v>
      </c>
      <c r="T57">
        <v>4</v>
      </c>
      <c r="U57">
        <v>4</v>
      </c>
      <c r="V57" t="s">
        <v>8525</v>
      </c>
      <c r="W57" t="s">
        <v>8525</v>
      </c>
      <c r="X57">
        <v>313636</v>
      </c>
      <c r="Y57">
        <v>313636</v>
      </c>
      <c r="Z57" t="s">
        <v>8526</v>
      </c>
      <c r="AA57">
        <v>1254544</v>
      </c>
      <c r="AB57">
        <v>0</v>
      </c>
      <c r="AC57">
        <v>125454</v>
      </c>
      <c r="AD57" s="126">
        <v>1379.998</v>
      </c>
      <c r="AE57" t="s">
        <v>8527</v>
      </c>
      <c r="AF57" t="s">
        <v>8526</v>
      </c>
      <c r="AG57" t="s">
        <v>8526</v>
      </c>
      <c r="AH57" t="s">
        <v>8614</v>
      </c>
      <c r="AI57" t="s">
        <v>8526</v>
      </c>
      <c r="AJ57" t="s">
        <v>8529</v>
      </c>
      <c r="AK57" t="s">
        <v>8530</v>
      </c>
      <c r="AL57" t="s">
        <v>8531</v>
      </c>
      <c r="AM57" t="s">
        <v>8526</v>
      </c>
      <c r="AN57" t="s">
        <v>8615</v>
      </c>
      <c r="AO57" t="s">
        <v>8613</v>
      </c>
      <c r="AP57" t="s">
        <v>8555</v>
      </c>
      <c r="AQ57">
        <v>4</v>
      </c>
      <c r="AR57" t="s">
        <v>34</v>
      </c>
      <c r="AS57" t="s">
        <v>30</v>
      </c>
    </row>
    <row r="58" spans="1:45">
      <c r="A58" t="s">
        <v>8616</v>
      </c>
      <c r="B58" s="122">
        <v>43650</v>
      </c>
      <c r="C58" t="s">
        <v>8509</v>
      </c>
      <c r="D58" t="s">
        <v>8510</v>
      </c>
      <c r="E58" t="s">
        <v>8617</v>
      </c>
      <c r="F58" t="s">
        <v>8512</v>
      </c>
      <c r="G58" t="s">
        <v>8601</v>
      </c>
      <c r="H58" t="s">
        <v>8602</v>
      </c>
      <c r="I58" t="s">
        <v>8618</v>
      </c>
      <c r="J58" t="s">
        <v>8516</v>
      </c>
      <c r="K58" t="s">
        <v>8517</v>
      </c>
      <c r="L58" t="s">
        <v>8518</v>
      </c>
      <c r="M58" t="s">
        <v>8519</v>
      </c>
      <c r="N58" t="s">
        <v>8516</v>
      </c>
      <c r="O58" t="s">
        <v>8520</v>
      </c>
      <c r="P58" t="s">
        <v>8521</v>
      </c>
      <c r="Q58" t="s">
        <v>8522</v>
      </c>
      <c r="R58" t="s">
        <v>8544</v>
      </c>
      <c r="S58" t="s">
        <v>8545</v>
      </c>
      <c r="T58">
        <v>5</v>
      </c>
      <c r="U58">
        <v>5</v>
      </c>
      <c r="V58" t="s">
        <v>8525</v>
      </c>
      <c r="W58" t="s">
        <v>8525</v>
      </c>
      <c r="X58">
        <v>155455</v>
      </c>
      <c r="Y58">
        <v>155455</v>
      </c>
      <c r="Z58" t="s">
        <v>8526</v>
      </c>
      <c r="AA58">
        <v>777275</v>
      </c>
      <c r="AB58">
        <v>0</v>
      </c>
      <c r="AC58">
        <v>77728</v>
      </c>
      <c r="AD58" s="126">
        <v>855.00300000000004</v>
      </c>
      <c r="AE58" t="s">
        <v>8527</v>
      </c>
      <c r="AF58" t="s">
        <v>8526</v>
      </c>
      <c r="AG58" t="s">
        <v>8526</v>
      </c>
      <c r="AH58" t="s">
        <v>8619</v>
      </c>
      <c r="AI58" t="s">
        <v>8526</v>
      </c>
      <c r="AJ58" t="s">
        <v>8529</v>
      </c>
      <c r="AK58" t="s">
        <v>8530</v>
      </c>
      <c r="AL58" t="s">
        <v>8531</v>
      </c>
      <c r="AM58" t="s">
        <v>8526</v>
      </c>
      <c r="AN58" t="s">
        <v>8620</v>
      </c>
      <c r="AO58" t="s">
        <v>8618</v>
      </c>
      <c r="AP58" t="s">
        <v>8555</v>
      </c>
      <c r="AQ58">
        <v>5</v>
      </c>
      <c r="AR58" t="s">
        <v>29</v>
      </c>
      <c r="AS58" t="s">
        <v>30</v>
      </c>
    </row>
    <row r="59" spans="1:45">
      <c r="A59" t="s">
        <v>8616</v>
      </c>
      <c r="B59" s="122">
        <v>43650</v>
      </c>
      <c r="C59" t="s">
        <v>8509</v>
      </c>
      <c r="D59" t="s">
        <v>8510</v>
      </c>
      <c r="E59" t="s">
        <v>8617</v>
      </c>
      <c r="F59" t="s">
        <v>8512</v>
      </c>
      <c r="G59" t="s">
        <v>8601</v>
      </c>
      <c r="H59" t="s">
        <v>8602</v>
      </c>
      <c r="I59" t="s">
        <v>8618</v>
      </c>
      <c r="J59" t="s">
        <v>8516</v>
      </c>
      <c r="K59" t="s">
        <v>8517</v>
      </c>
      <c r="L59" t="s">
        <v>8518</v>
      </c>
      <c r="M59" t="s">
        <v>8519</v>
      </c>
      <c r="N59" t="s">
        <v>8516</v>
      </c>
      <c r="O59" t="s">
        <v>8520</v>
      </c>
      <c r="P59" t="s">
        <v>8521</v>
      </c>
      <c r="Q59" t="s">
        <v>8522</v>
      </c>
      <c r="R59" t="s">
        <v>8523</v>
      </c>
      <c r="S59" t="s">
        <v>8524</v>
      </c>
      <c r="T59">
        <v>8</v>
      </c>
      <c r="U59">
        <v>8</v>
      </c>
      <c r="V59" t="s">
        <v>8525</v>
      </c>
      <c r="W59" t="s">
        <v>8525</v>
      </c>
      <c r="X59">
        <v>355455</v>
      </c>
      <c r="Y59">
        <v>355455</v>
      </c>
      <c r="Z59" t="s">
        <v>8526</v>
      </c>
      <c r="AA59">
        <v>2843640</v>
      </c>
      <c r="AB59">
        <v>0</v>
      </c>
      <c r="AC59">
        <v>284363</v>
      </c>
      <c r="AD59" s="126">
        <v>3128.0030000000002</v>
      </c>
      <c r="AE59" t="s">
        <v>8527</v>
      </c>
      <c r="AF59" t="s">
        <v>8526</v>
      </c>
      <c r="AG59" t="s">
        <v>8526</v>
      </c>
      <c r="AH59" t="s">
        <v>8619</v>
      </c>
      <c r="AI59" t="s">
        <v>8526</v>
      </c>
      <c r="AJ59" t="s">
        <v>8529</v>
      </c>
      <c r="AK59" t="s">
        <v>8530</v>
      </c>
      <c r="AL59" t="s">
        <v>8531</v>
      </c>
      <c r="AM59" t="s">
        <v>8526</v>
      </c>
      <c r="AN59" t="s">
        <v>8620</v>
      </c>
      <c r="AO59" t="s">
        <v>8618</v>
      </c>
      <c r="AP59" t="s">
        <v>8555</v>
      </c>
      <c r="AQ59">
        <v>8</v>
      </c>
      <c r="AR59" t="s">
        <v>29</v>
      </c>
      <c r="AS59" t="s">
        <v>30</v>
      </c>
    </row>
    <row r="60" spans="1:45">
      <c r="A60" t="s">
        <v>8616</v>
      </c>
      <c r="B60" s="122">
        <v>43650</v>
      </c>
      <c r="C60" t="s">
        <v>8509</v>
      </c>
      <c r="D60" t="s">
        <v>8510</v>
      </c>
      <c r="E60" t="s">
        <v>8617</v>
      </c>
      <c r="F60" t="s">
        <v>8512</v>
      </c>
      <c r="G60" t="s">
        <v>8601</v>
      </c>
      <c r="H60" t="s">
        <v>8602</v>
      </c>
      <c r="I60" t="s">
        <v>8618</v>
      </c>
      <c r="J60" t="s">
        <v>8516</v>
      </c>
      <c r="K60" t="s">
        <v>8517</v>
      </c>
      <c r="L60" t="s">
        <v>8518</v>
      </c>
      <c r="M60" t="s">
        <v>8519</v>
      </c>
      <c r="N60" t="s">
        <v>8516</v>
      </c>
      <c r="O60" t="s">
        <v>8520</v>
      </c>
      <c r="P60" t="s">
        <v>8521</v>
      </c>
      <c r="Q60" t="s">
        <v>8522</v>
      </c>
      <c r="R60" t="s">
        <v>8597</v>
      </c>
      <c r="S60" t="s">
        <v>8598</v>
      </c>
      <c r="T60">
        <v>10</v>
      </c>
      <c r="U60">
        <v>10</v>
      </c>
      <c r="V60" t="s">
        <v>8525</v>
      </c>
      <c r="W60" t="s">
        <v>8525</v>
      </c>
      <c r="X60">
        <v>213273</v>
      </c>
      <c r="Y60">
        <v>213273</v>
      </c>
      <c r="Z60" t="s">
        <v>8526</v>
      </c>
      <c r="AA60">
        <v>2132730</v>
      </c>
      <c r="AB60">
        <v>0</v>
      </c>
      <c r="AC60">
        <v>213273</v>
      </c>
      <c r="AD60" s="126">
        <v>2346.0030000000002</v>
      </c>
      <c r="AE60" t="s">
        <v>8527</v>
      </c>
      <c r="AF60" t="s">
        <v>8526</v>
      </c>
      <c r="AG60" t="s">
        <v>8526</v>
      </c>
      <c r="AH60" t="s">
        <v>8619</v>
      </c>
      <c r="AI60" t="s">
        <v>8526</v>
      </c>
      <c r="AJ60" t="s">
        <v>8529</v>
      </c>
      <c r="AK60" t="s">
        <v>8530</v>
      </c>
      <c r="AL60" t="s">
        <v>8531</v>
      </c>
      <c r="AM60" t="s">
        <v>8526</v>
      </c>
      <c r="AN60" t="s">
        <v>8620</v>
      </c>
      <c r="AO60" t="s">
        <v>8618</v>
      </c>
      <c r="AP60" t="s">
        <v>8555</v>
      </c>
      <c r="AQ60">
        <v>10</v>
      </c>
      <c r="AR60" t="s">
        <v>29</v>
      </c>
      <c r="AS60" t="s">
        <v>30</v>
      </c>
    </row>
    <row r="61" spans="1:45">
      <c r="A61" t="s">
        <v>8616</v>
      </c>
      <c r="B61" s="122">
        <v>43650</v>
      </c>
      <c r="C61" t="s">
        <v>8509</v>
      </c>
      <c r="D61" t="s">
        <v>8510</v>
      </c>
      <c r="E61" t="s">
        <v>8617</v>
      </c>
      <c r="F61" t="s">
        <v>8512</v>
      </c>
      <c r="G61" t="s">
        <v>8601</v>
      </c>
      <c r="H61" t="s">
        <v>8602</v>
      </c>
      <c r="I61" t="s">
        <v>8618</v>
      </c>
      <c r="J61" t="s">
        <v>8516</v>
      </c>
      <c r="K61" t="s">
        <v>8517</v>
      </c>
      <c r="L61" t="s">
        <v>8518</v>
      </c>
      <c r="M61" t="s">
        <v>8519</v>
      </c>
      <c r="N61" t="s">
        <v>8516</v>
      </c>
      <c r="O61" t="s">
        <v>8520</v>
      </c>
      <c r="P61" t="s">
        <v>8521</v>
      </c>
      <c r="Q61" t="s">
        <v>8522</v>
      </c>
      <c r="R61" t="s">
        <v>8533</v>
      </c>
      <c r="S61" t="s">
        <v>8534</v>
      </c>
      <c r="T61">
        <v>4</v>
      </c>
      <c r="U61">
        <v>4</v>
      </c>
      <c r="V61" t="s">
        <v>8525</v>
      </c>
      <c r="W61" t="s">
        <v>8525</v>
      </c>
      <c r="X61">
        <v>313636</v>
      </c>
      <c r="Y61">
        <v>313636</v>
      </c>
      <c r="Z61" t="s">
        <v>8526</v>
      </c>
      <c r="AA61">
        <v>1254544</v>
      </c>
      <c r="AB61">
        <v>0</v>
      </c>
      <c r="AC61">
        <v>125454</v>
      </c>
      <c r="AD61" s="126">
        <v>1379.998</v>
      </c>
      <c r="AE61" t="s">
        <v>8527</v>
      </c>
      <c r="AF61" t="s">
        <v>8526</v>
      </c>
      <c r="AG61" t="s">
        <v>8526</v>
      </c>
      <c r="AH61" t="s">
        <v>8619</v>
      </c>
      <c r="AI61" t="s">
        <v>8526</v>
      </c>
      <c r="AJ61" t="s">
        <v>8529</v>
      </c>
      <c r="AK61" t="s">
        <v>8530</v>
      </c>
      <c r="AL61" t="s">
        <v>8531</v>
      </c>
      <c r="AM61" t="s">
        <v>8526</v>
      </c>
      <c r="AN61" t="s">
        <v>8620</v>
      </c>
      <c r="AO61" t="s">
        <v>8618</v>
      </c>
      <c r="AP61" t="s">
        <v>8555</v>
      </c>
      <c r="AQ61">
        <v>4</v>
      </c>
      <c r="AR61" t="s">
        <v>29</v>
      </c>
      <c r="AS61" t="s">
        <v>30</v>
      </c>
    </row>
    <row r="62" spans="1:45">
      <c r="A62" t="s">
        <v>8616</v>
      </c>
      <c r="B62" s="122">
        <v>43650</v>
      </c>
      <c r="C62" t="s">
        <v>8509</v>
      </c>
      <c r="D62" t="s">
        <v>8510</v>
      </c>
      <c r="E62" t="s">
        <v>8617</v>
      </c>
      <c r="F62" t="s">
        <v>8512</v>
      </c>
      <c r="G62" t="s">
        <v>8601</v>
      </c>
      <c r="H62" t="s">
        <v>8602</v>
      </c>
      <c r="I62" t="s">
        <v>8618</v>
      </c>
      <c r="J62" t="s">
        <v>8516</v>
      </c>
      <c r="K62" t="s">
        <v>8517</v>
      </c>
      <c r="L62" t="s">
        <v>8518</v>
      </c>
      <c r="M62" t="s">
        <v>8519</v>
      </c>
      <c r="N62" t="s">
        <v>8516</v>
      </c>
      <c r="O62" t="s">
        <v>8520</v>
      </c>
      <c r="P62" t="s">
        <v>8521</v>
      </c>
      <c r="Q62" t="s">
        <v>8522</v>
      </c>
      <c r="R62" t="s">
        <v>8535</v>
      </c>
      <c r="S62" t="s">
        <v>8536</v>
      </c>
      <c r="T62">
        <v>3</v>
      </c>
      <c r="U62">
        <v>3</v>
      </c>
      <c r="V62" t="s">
        <v>8525</v>
      </c>
      <c r="W62" t="s">
        <v>8525</v>
      </c>
      <c r="X62">
        <v>313636</v>
      </c>
      <c r="Y62">
        <v>313636</v>
      </c>
      <c r="Z62" t="s">
        <v>8526</v>
      </c>
      <c r="AA62">
        <v>940908</v>
      </c>
      <c r="AB62">
        <v>0</v>
      </c>
      <c r="AC62">
        <v>94091</v>
      </c>
      <c r="AD62" s="126">
        <v>1034.999</v>
      </c>
      <c r="AE62" t="s">
        <v>8527</v>
      </c>
      <c r="AF62" t="s">
        <v>8526</v>
      </c>
      <c r="AG62" t="s">
        <v>8526</v>
      </c>
      <c r="AH62" t="s">
        <v>8619</v>
      </c>
      <c r="AI62" t="s">
        <v>8526</v>
      </c>
      <c r="AJ62" t="s">
        <v>8529</v>
      </c>
      <c r="AK62" t="s">
        <v>8530</v>
      </c>
      <c r="AL62" t="s">
        <v>8531</v>
      </c>
      <c r="AM62" t="s">
        <v>8526</v>
      </c>
      <c r="AN62" t="s">
        <v>8620</v>
      </c>
      <c r="AO62" t="s">
        <v>8618</v>
      </c>
      <c r="AP62" t="s">
        <v>8555</v>
      </c>
      <c r="AQ62">
        <v>3</v>
      </c>
      <c r="AR62" t="s">
        <v>29</v>
      </c>
      <c r="AS62" t="s">
        <v>30</v>
      </c>
    </row>
    <row r="63" spans="1:45">
      <c r="A63" t="s">
        <v>8616</v>
      </c>
      <c r="B63" s="122">
        <v>43650</v>
      </c>
      <c r="C63" t="s">
        <v>8509</v>
      </c>
      <c r="D63" t="s">
        <v>8510</v>
      </c>
      <c r="E63" t="s">
        <v>8617</v>
      </c>
      <c r="F63" t="s">
        <v>8512</v>
      </c>
      <c r="G63" t="s">
        <v>8601</v>
      </c>
      <c r="H63" t="s">
        <v>8602</v>
      </c>
      <c r="I63" t="s">
        <v>8618</v>
      </c>
      <c r="J63" t="s">
        <v>8516</v>
      </c>
      <c r="K63" t="s">
        <v>8517</v>
      </c>
      <c r="L63" t="s">
        <v>8518</v>
      </c>
      <c r="M63" t="s">
        <v>8519</v>
      </c>
      <c r="N63" t="s">
        <v>8516</v>
      </c>
      <c r="O63" t="s">
        <v>8520</v>
      </c>
      <c r="P63" t="s">
        <v>8521</v>
      </c>
      <c r="Q63" t="s">
        <v>8522</v>
      </c>
      <c r="R63" t="s">
        <v>8570</v>
      </c>
      <c r="S63" t="s">
        <v>8571</v>
      </c>
      <c r="T63">
        <v>4</v>
      </c>
      <c r="U63">
        <v>4</v>
      </c>
      <c r="V63" t="s">
        <v>8525</v>
      </c>
      <c r="W63" t="s">
        <v>8525</v>
      </c>
      <c r="X63">
        <v>334545</v>
      </c>
      <c r="Y63">
        <v>334545</v>
      </c>
      <c r="Z63" t="s">
        <v>8526</v>
      </c>
      <c r="AA63">
        <v>1338180</v>
      </c>
      <c r="AB63">
        <v>0</v>
      </c>
      <c r="AC63">
        <v>133818</v>
      </c>
      <c r="AD63" s="126">
        <v>1471.998</v>
      </c>
      <c r="AE63" t="s">
        <v>8527</v>
      </c>
      <c r="AF63" t="s">
        <v>8526</v>
      </c>
      <c r="AG63" t="s">
        <v>8526</v>
      </c>
      <c r="AH63" t="s">
        <v>8619</v>
      </c>
      <c r="AI63" t="s">
        <v>8526</v>
      </c>
      <c r="AJ63" t="s">
        <v>8529</v>
      </c>
      <c r="AK63" t="s">
        <v>8530</v>
      </c>
      <c r="AL63" t="s">
        <v>8531</v>
      </c>
      <c r="AM63" t="s">
        <v>8526</v>
      </c>
      <c r="AN63" t="s">
        <v>8620</v>
      </c>
      <c r="AO63" t="s">
        <v>8618</v>
      </c>
      <c r="AP63" t="s">
        <v>8555</v>
      </c>
      <c r="AQ63">
        <v>4</v>
      </c>
      <c r="AR63" t="s">
        <v>29</v>
      </c>
      <c r="AS63" t="s">
        <v>30</v>
      </c>
    </row>
    <row r="64" spans="1:45">
      <c r="A64" t="s">
        <v>8616</v>
      </c>
      <c r="B64" s="122">
        <v>43650</v>
      </c>
      <c r="C64" t="s">
        <v>8509</v>
      </c>
      <c r="D64" t="s">
        <v>8510</v>
      </c>
      <c r="E64" t="s">
        <v>8617</v>
      </c>
      <c r="F64" t="s">
        <v>8512</v>
      </c>
      <c r="G64" t="s">
        <v>8601</v>
      </c>
      <c r="H64" t="s">
        <v>8602</v>
      </c>
      <c r="I64" t="s">
        <v>8618</v>
      </c>
      <c r="J64" t="s">
        <v>8516</v>
      </c>
      <c r="K64" t="s">
        <v>8517</v>
      </c>
      <c r="L64" t="s">
        <v>8518</v>
      </c>
      <c r="M64" t="s">
        <v>8519</v>
      </c>
      <c r="N64" t="s">
        <v>8516</v>
      </c>
      <c r="O64" t="s">
        <v>8520</v>
      </c>
      <c r="P64" t="s">
        <v>8521</v>
      </c>
      <c r="Q64" t="s">
        <v>8522</v>
      </c>
      <c r="R64" t="s">
        <v>8537</v>
      </c>
      <c r="S64" t="s">
        <v>8538</v>
      </c>
      <c r="T64">
        <v>1</v>
      </c>
      <c r="U64">
        <v>1</v>
      </c>
      <c r="V64" t="s">
        <v>8525</v>
      </c>
      <c r="W64" t="s">
        <v>8525</v>
      </c>
      <c r="X64">
        <v>313636</v>
      </c>
      <c r="Y64">
        <v>313636</v>
      </c>
      <c r="Z64" t="s">
        <v>8526</v>
      </c>
      <c r="AA64">
        <v>313636</v>
      </c>
      <c r="AB64">
        <v>0</v>
      </c>
      <c r="AC64">
        <v>31364</v>
      </c>
      <c r="AD64" s="126">
        <v>345</v>
      </c>
      <c r="AE64" t="s">
        <v>8527</v>
      </c>
      <c r="AF64" t="s">
        <v>8526</v>
      </c>
      <c r="AG64" t="s">
        <v>8526</v>
      </c>
      <c r="AH64" t="s">
        <v>8619</v>
      </c>
      <c r="AI64" t="s">
        <v>8526</v>
      </c>
      <c r="AJ64" t="s">
        <v>8529</v>
      </c>
      <c r="AK64" t="s">
        <v>8530</v>
      </c>
      <c r="AL64" t="s">
        <v>8531</v>
      </c>
      <c r="AM64" t="s">
        <v>8526</v>
      </c>
      <c r="AN64" t="s">
        <v>8620</v>
      </c>
      <c r="AO64" t="s">
        <v>8618</v>
      </c>
      <c r="AP64" t="s">
        <v>8555</v>
      </c>
      <c r="AQ64">
        <v>1</v>
      </c>
      <c r="AR64" t="s">
        <v>29</v>
      </c>
      <c r="AS64" t="s">
        <v>30</v>
      </c>
    </row>
    <row r="65" spans="1:45">
      <c r="A65" t="s">
        <v>8621</v>
      </c>
      <c r="B65" s="122">
        <v>43650</v>
      </c>
      <c r="C65" t="s">
        <v>8509</v>
      </c>
      <c r="D65" t="s">
        <v>8510</v>
      </c>
      <c r="E65" t="s">
        <v>8622</v>
      </c>
      <c r="F65" t="s">
        <v>8512</v>
      </c>
      <c r="G65" t="s">
        <v>8601</v>
      </c>
      <c r="H65" t="s">
        <v>8602</v>
      </c>
      <c r="I65" t="s">
        <v>8623</v>
      </c>
      <c r="J65" t="s">
        <v>8516</v>
      </c>
      <c r="K65" t="s">
        <v>8517</v>
      </c>
      <c r="L65" t="s">
        <v>8518</v>
      </c>
      <c r="M65" t="s">
        <v>8519</v>
      </c>
      <c r="N65" t="s">
        <v>8516</v>
      </c>
      <c r="O65" t="s">
        <v>8520</v>
      </c>
      <c r="P65" t="s">
        <v>8521</v>
      </c>
      <c r="Q65" t="s">
        <v>8522</v>
      </c>
      <c r="R65" t="s">
        <v>8544</v>
      </c>
      <c r="S65" t="s">
        <v>8545</v>
      </c>
      <c r="T65">
        <v>2</v>
      </c>
      <c r="U65">
        <v>2</v>
      </c>
      <c r="V65" t="s">
        <v>8525</v>
      </c>
      <c r="W65" t="s">
        <v>8525</v>
      </c>
      <c r="X65">
        <v>155455</v>
      </c>
      <c r="Y65">
        <v>155455</v>
      </c>
      <c r="Z65" t="s">
        <v>8526</v>
      </c>
      <c r="AA65">
        <v>310910</v>
      </c>
      <c r="AB65">
        <v>0</v>
      </c>
      <c r="AC65">
        <v>31091</v>
      </c>
      <c r="AD65" s="126">
        <v>342.00099999999998</v>
      </c>
      <c r="AE65" t="s">
        <v>8527</v>
      </c>
      <c r="AF65" t="s">
        <v>8526</v>
      </c>
      <c r="AG65" t="s">
        <v>8526</v>
      </c>
      <c r="AH65" t="s">
        <v>8624</v>
      </c>
      <c r="AI65" t="s">
        <v>8526</v>
      </c>
      <c r="AJ65" t="s">
        <v>8529</v>
      </c>
      <c r="AK65" t="s">
        <v>8530</v>
      </c>
      <c r="AL65" t="s">
        <v>8531</v>
      </c>
      <c r="AM65" t="s">
        <v>8526</v>
      </c>
      <c r="AN65" t="s">
        <v>8625</v>
      </c>
      <c r="AO65" t="s">
        <v>8623</v>
      </c>
      <c r="AP65" t="s">
        <v>8555</v>
      </c>
      <c r="AQ65">
        <v>2</v>
      </c>
      <c r="AR65" t="s">
        <v>34</v>
      </c>
      <c r="AS65" t="s">
        <v>30</v>
      </c>
    </row>
    <row r="66" spans="1:45">
      <c r="A66" t="s">
        <v>8621</v>
      </c>
      <c r="B66" s="122">
        <v>43650</v>
      </c>
      <c r="C66" t="s">
        <v>8509</v>
      </c>
      <c r="D66" t="s">
        <v>8510</v>
      </c>
      <c r="E66" t="s">
        <v>8622</v>
      </c>
      <c r="F66" t="s">
        <v>8512</v>
      </c>
      <c r="G66" t="s">
        <v>8601</v>
      </c>
      <c r="H66" t="s">
        <v>8602</v>
      </c>
      <c r="I66" t="s">
        <v>8623</v>
      </c>
      <c r="J66" t="s">
        <v>8516</v>
      </c>
      <c r="K66" t="s">
        <v>8517</v>
      </c>
      <c r="L66" t="s">
        <v>8518</v>
      </c>
      <c r="M66" t="s">
        <v>8519</v>
      </c>
      <c r="N66" t="s">
        <v>8516</v>
      </c>
      <c r="O66" t="s">
        <v>8520</v>
      </c>
      <c r="P66" t="s">
        <v>8521</v>
      </c>
      <c r="Q66" t="s">
        <v>8522</v>
      </c>
      <c r="R66" t="s">
        <v>8597</v>
      </c>
      <c r="S66" t="s">
        <v>8598</v>
      </c>
      <c r="T66">
        <v>10</v>
      </c>
      <c r="U66">
        <v>10</v>
      </c>
      <c r="V66" t="s">
        <v>8525</v>
      </c>
      <c r="W66" t="s">
        <v>8525</v>
      </c>
      <c r="X66">
        <v>213273</v>
      </c>
      <c r="Y66">
        <v>213273</v>
      </c>
      <c r="Z66" t="s">
        <v>8526</v>
      </c>
      <c r="AA66">
        <v>2132730</v>
      </c>
      <c r="AB66">
        <v>0</v>
      </c>
      <c r="AC66">
        <v>213273</v>
      </c>
      <c r="AD66" s="126">
        <v>2346.0030000000002</v>
      </c>
      <c r="AE66" t="s">
        <v>8527</v>
      </c>
      <c r="AF66" t="s">
        <v>8526</v>
      </c>
      <c r="AG66" t="s">
        <v>8526</v>
      </c>
      <c r="AH66" t="s">
        <v>8624</v>
      </c>
      <c r="AI66" t="s">
        <v>8526</v>
      </c>
      <c r="AJ66" t="s">
        <v>8529</v>
      </c>
      <c r="AK66" t="s">
        <v>8530</v>
      </c>
      <c r="AL66" t="s">
        <v>8531</v>
      </c>
      <c r="AM66" t="s">
        <v>8526</v>
      </c>
      <c r="AN66" t="s">
        <v>8625</v>
      </c>
      <c r="AO66" t="s">
        <v>8623</v>
      </c>
      <c r="AP66" t="s">
        <v>8555</v>
      </c>
      <c r="AQ66">
        <v>10</v>
      </c>
      <c r="AR66" t="s">
        <v>34</v>
      </c>
      <c r="AS66" t="s">
        <v>30</v>
      </c>
    </row>
    <row r="67" spans="1:45">
      <c r="A67" t="s">
        <v>8621</v>
      </c>
      <c r="B67" s="122">
        <v>43650</v>
      </c>
      <c r="C67" t="s">
        <v>8509</v>
      </c>
      <c r="D67" t="s">
        <v>8510</v>
      </c>
      <c r="E67" t="s">
        <v>8622</v>
      </c>
      <c r="F67" t="s">
        <v>8512</v>
      </c>
      <c r="G67" t="s">
        <v>8601</v>
      </c>
      <c r="H67" t="s">
        <v>8602</v>
      </c>
      <c r="I67" t="s">
        <v>8623</v>
      </c>
      <c r="J67" t="s">
        <v>8516</v>
      </c>
      <c r="K67" t="s">
        <v>8517</v>
      </c>
      <c r="L67" t="s">
        <v>8518</v>
      </c>
      <c r="M67" t="s">
        <v>8519</v>
      </c>
      <c r="N67" t="s">
        <v>8516</v>
      </c>
      <c r="O67" t="s">
        <v>8520</v>
      </c>
      <c r="P67" t="s">
        <v>8521</v>
      </c>
      <c r="Q67" t="s">
        <v>8522</v>
      </c>
      <c r="R67" t="s">
        <v>8570</v>
      </c>
      <c r="S67" t="s">
        <v>8571</v>
      </c>
      <c r="T67">
        <v>6</v>
      </c>
      <c r="U67">
        <v>6</v>
      </c>
      <c r="V67" t="s">
        <v>8525</v>
      </c>
      <c r="W67" t="s">
        <v>8525</v>
      </c>
      <c r="X67">
        <v>334545</v>
      </c>
      <c r="Y67">
        <v>334545</v>
      </c>
      <c r="Z67" t="s">
        <v>8526</v>
      </c>
      <c r="AA67">
        <v>2007270</v>
      </c>
      <c r="AB67">
        <v>0</v>
      </c>
      <c r="AC67">
        <v>200727</v>
      </c>
      <c r="AD67" s="126">
        <v>2207.9969999999998</v>
      </c>
      <c r="AE67" t="s">
        <v>8527</v>
      </c>
      <c r="AF67" t="s">
        <v>8526</v>
      </c>
      <c r="AG67" t="s">
        <v>8526</v>
      </c>
      <c r="AH67" t="s">
        <v>8624</v>
      </c>
      <c r="AI67" t="s">
        <v>8526</v>
      </c>
      <c r="AJ67" t="s">
        <v>8529</v>
      </c>
      <c r="AK67" t="s">
        <v>8530</v>
      </c>
      <c r="AL67" t="s">
        <v>8531</v>
      </c>
      <c r="AM67" t="s">
        <v>8526</v>
      </c>
      <c r="AN67" t="s">
        <v>8625</v>
      </c>
      <c r="AO67" t="s">
        <v>8623</v>
      </c>
      <c r="AP67" t="s">
        <v>8555</v>
      </c>
      <c r="AQ67">
        <v>6</v>
      </c>
      <c r="AR67" t="s">
        <v>34</v>
      </c>
      <c r="AS67" t="s">
        <v>30</v>
      </c>
    </row>
    <row r="68" spans="1:45">
      <c r="A68" t="s">
        <v>8621</v>
      </c>
      <c r="B68" s="122">
        <v>43650</v>
      </c>
      <c r="C68" t="s">
        <v>8509</v>
      </c>
      <c r="D68" t="s">
        <v>8510</v>
      </c>
      <c r="E68" t="s">
        <v>8622</v>
      </c>
      <c r="F68" t="s">
        <v>8512</v>
      </c>
      <c r="G68" t="s">
        <v>8601</v>
      </c>
      <c r="H68" t="s">
        <v>8602</v>
      </c>
      <c r="I68" t="s">
        <v>8623</v>
      </c>
      <c r="J68" t="s">
        <v>8516</v>
      </c>
      <c r="K68" t="s">
        <v>8517</v>
      </c>
      <c r="L68" t="s">
        <v>8518</v>
      </c>
      <c r="M68" t="s">
        <v>8519</v>
      </c>
      <c r="N68" t="s">
        <v>8516</v>
      </c>
      <c r="O68" t="s">
        <v>8520</v>
      </c>
      <c r="P68" t="s">
        <v>8521</v>
      </c>
      <c r="Q68" t="s">
        <v>8522</v>
      </c>
      <c r="R68" t="s">
        <v>8537</v>
      </c>
      <c r="S68" t="s">
        <v>8538</v>
      </c>
      <c r="T68">
        <v>2</v>
      </c>
      <c r="U68">
        <v>2</v>
      </c>
      <c r="V68" t="s">
        <v>8525</v>
      </c>
      <c r="W68" t="s">
        <v>8525</v>
      </c>
      <c r="X68">
        <v>313636</v>
      </c>
      <c r="Y68">
        <v>313636</v>
      </c>
      <c r="Z68" t="s">
        <v>8526</v>
      </c>
      <c r="AA68">
        <v>627272</v>
      </c>
      <c r="AB68">
        <v>0</v>
      </c>
      <c r="AC68">
        <v>62727</v>
      </c>
      <c r="AD68" s="126">
        <v>689.99900000000002</v>
      </c>
      <c r="AE68" t="s">
        <v>8527</v>
      </c>
      <c r="AF68" t="s">
        <v>8526</v>
      </c>
      <c r="AG68" t="s">
        <v>8526</v>
      </c>
      <c r="AH68" t="s">
        <v>8624</v>
      </c>
      <c r="AI68" t="s">
        <v>8526</v>
      </c>
      <c r="AJ68" t="s">
        <v>8529</v>
      </c>
      <c r="AK68" t="s">
        <v>8530</v>
      </c>
      <c r="AL68" t="s">
        <v>8531</v>
      </c>
      <c r="AM68" t="s">
        <v>8526</v>
      </c>
      <c r="AN68" t="s">
        <v>8625</v>
      </c>
      <c r="AO68" t="s">
        <v>8623</v>
      </c>
      <c r="AP68" t="s">
        <v>8555</v>
      </c>
      <c r="AQ68">
        <v>2</v>
      </c>
      <c r="AR68" t="s">
        <v>34</v>
      </c>
      <c r="AS68" t="s">
        <v>30</v>
      </c>
    </row>
    <row r="69" spans="1:45">
      <c r="A69" t="s">
        <v>8626</v>
      </c>
      <c r="B69" s="122">
        <v>43650</v>
      </c>
      <c r="C69" t="s">
        <v>8509</v>
      </c>
      <c r="D69" t="s">
        <v>8510</v>
      </c>
      <c r="E69" t="s">
        <v>8627</v>
      </c>
      <c r="F69" t="s">
        <v>8512</v>
      </c>
      <c r="G69" t="s">
        <v>8601</v>
      </c>
      <c r="H69" t="s">
        <v>8602</v>
      </c>
      <c r="I69" t="s">
        <v>8628</v>
      </c>
      <c r="J69" t="s">
        <v>8516</v>
      </c>
      <c r="K69" t="s">
        <v>8517</v>
      </c>
      <c r="L69" t="s">
        <v>8518</v>
      </c>
      <c r="M69" t="s">
        <v>8519</v>
      </c>
      <c r="N69" t="s">
        <v>8516</v>
      </c>
      <c r="O69" t="s">
        <v>8520</v>
      </c>
      <c r="P69" t="s">
        <v>8521</v>
      </c>
      <c r="Q69" t="s">
        <v>8522</v>
      </c>
      <c r="R69" t="s">
        <v>8544</v>
      </c>
      <c r="S69" t="s">
        <v>8545</v>
      </c>
      <c r="T69">
        <v>5</v>
      </c>
      <c r="U69">
        <v>5</v>
      </c>
      <c r="V69" t="s">
        <v>8525</v>
      </c>
      <c r="W69" t="s">
        <v>8525</v>
      </c>
      <c r="X69">
        <v>155455</v>
      </c>
      <c r="Y69">
        <v>155455</v>
      </c>
      <c r="Z69" t="s">
        <v>8526</v>
      </c>
      <c r="AA69">
        <v>777275</v>
      </c>
      <c r="AB69">
        <v>0</v>
      </c>
      <c r="AC69">
        <v>77728</v>
      </c>
      <c r="AD69" s="126">
        <v>855.00300000000004</v>
      </c>
      <c r="AE69" t="s">
        <v>8527</v>
      </c>
      <c r="AF69" t="s">
        <v>8526</v>
      </c>
      <c r="AG69" t="s">
        <v>8526</v>
      </c>
      <c r="AH69" t="s">
        <v>8629</v>
      </c>
      <c r="AI69" t="s">
        <v>8526</v>
      </c>
      <c r="AJ69" t="s">
        <v>8529</v>
      </c>
      <c r="AK69" t="s">
        <v>8530</v>
      </c>
      <c r="AL69" t="s">
        <v>8531</v>
      </c>
      <c r="AM69" t="s">
        <v>8526</v>
      </c>
      <c r="AN69" t="s">
        <v>8630</v>
      </c>
      <c r="AO69" t="s">
        <v>8628</v>
      </c>
      <c r="AP69" t="s">
        <v>8555</v>
      </c>
      <c r="AQ69">
        <v>5</v>
      </c>
      <c r="AR69" t="s">
        <v>34</v>
      </c>
      <c r="AS69" t="s">
        <v>30</v>
      </c>
    </row>
    <row r="70" spans="1:45">
      <c r="A70" t="s">
        <v>8626</v>
      </c>
      <c r="B70" s="122">
        <v>43650</v>
      </c>
      <c r="C70" t="s">
        <v>8509</v>
      </c>
      <c r="D70" t="s">
        <v>8510</v>
      </c>
      <c r="E70" t="s">
        <v>8627</v>
      </c>
      <c r="F70" t="s">
        <v>8512</v>
      </c>
      <c r="G70" t="s">
        <v>8601</v>
      </c>
      <c r="H70" t="s">
        <v>8602</v>
      </c>
      <c r="I70" t="s">
        <v>8628</v>
      </c>
      <c r="J70" t="s">
        <v>8516</v>
      </c>
      <c r="K70" t="s">
        <v>8517</v>
      </c>
      <c r="L70" t="s">
        <v>8518</v>
      </c>
      <c r="M70" t="s">
        <v>8519</v>
      </c>
      <c r="N70" t="s">
        <v>8516</v>
      </c>
      <c r="O70" t="s">
        <v>8520</v>
      </c>
      <c r="P70" t="s">
        <v>8521</v>
      </c>
      <c r="Q70" t="s">
        <v>8522</v>
      </c>
      <c r="R70" t="s">
        <v>8523</v>
      </c>
      <c r="S70" t="s">
        <v>8524</v>
      </c>
      <c r="T70">
        <v>2</v>
      </c>
      <c r="U70">
        <v>2</v>
      </c>
      <c r="V70" t="s">
        <v>8525</v>
      </c>
      <c r="W70" t="s">
        <v>8525</v>
      </c>
      <c r="X70">
        <v>355455</v>
      </c>
      <c r="Y70">
        <v>355455</v>
      </c>
      <c r="Z70" t="s">
        <v>8526</v>
      </c>
      <c r="AA70">
        <v>710910</v>
      </c>
      <c r="AB70">
        <v>0</v>
      </c>
      <c r="AC70">
        <v>71091</v>
      </c>
      <c r="AD70" s="126">
        <v>782.00099999999998</v>
      </c>
      <c r="AE70" t="s">
        <v>8527</v>
      </c>
      <c r="AF70" t="s">
        <v>8526</v>
      </c>
      <c r="AG70" t="s">
        <v>8526</v>
      </c>
      <c r="AH70" t="s">
        <v>8629</v>
      </c>
      <c r="AI70" t="s">
        <v>8526</v>
      </c>
      <c r="AJ70" t="s">
        <v>8529</v>
      </c>
      <c r="AK70" t="s">
        <v>8530</v>
      </c>
      <c r="AL70" t="s">
        <v>8531</v>
      </c>
      <c r="AM70" t="s">
        <v>8526</v>
      </c>
      <c r="AN70" t="s">
        <v>8630</v>
      </c>
      <c r="AO70" t="s">
        <v>8628</v>
      </c>
      <c r="AP70" t="s">
        <v>8555</v>
      </c>
      <c r="AQ70">
        <v>2</v>
      </c>
      <c r="AR70" t="s">
        <v>34</v>
      </c>
      <c r="AS70" t="s">
        <v>30</v>
      </c>
    </row>
    <row r="71" spans="1:45">
      <c r="A71" t="s">
        <v>8626</v>
      </c>
      <c r="B71" s="122">
        <v>43650</v>
      </c>
      <c r="C71" t="s">
        <v>8509</v>
      </c>
      <c r="D71" t="s">
        <v>8510</v>
      </c>
      <c r="E71" t="s">
        <v>8627</v>
      </c>
      <c r="F71" t="s">
        <v>8512</v>
      </c>
      <c r="G71" t="s">
        <v>8601</v>
      </c>
      <c r="H71" t="s">
        <v>8602</v>
      </c>
      <c r="I71" t="s">
        <v>8628</v>
      </c>
      <c r="J71" t="s">
        <v>8516</v>
      </c>
      <c r="K71" t="s">
        <v>8517</v>
      </c>
      <c r="L71" t="s">
        <v>8518</v>
      </c>
      <c r="M71" t="s">
        <v>8519</v>
      </c>
      <c r="N71" t="s">
        <v>8516</v>
      </c>
      <c r="O71" t="s">
        <v>8520</v>
      </c>
      <c r="P71" t="s">
        <v>8521</v>
      </c>
      <c r="Q71" t="s">
        <v>8522</v>
      </c>
      <c r="R71" t="s">
        <v>8597</v>
      </c>
      <c r="S71" t="s">
        <v>8598</v>
      </c>
      <c r="T71">
        <v>5</v>
      </c>
      <c r="U71">
        <v>5</v>
      </c>
      <c r="V71" t="s">
        <v>8525</v>
      </c>
      <c r="W71" t="s">
        <v>8525</v>
      </c>
      <c r="X71">
        <v>213273</v>
      </c>
      <c r="Y71">
        <v>213273</v>
      </c>
      <c r="Z71" t="s">
        <v>8526</v>
      </c>
      <c r="AA71">
        <v>1066365</v>
      </c>
      <c r="AB71">
        <v>0</v>
      </c>
      <c r="AC71">
        <v>106637</v>
      </c>
      <c r="AD71" s="126">
        <v>1173.002</v>
      </c>
      <c r="AE71" t="s">
        <v>8527</v>
      </c>
      <c r="AF71" t="s">
        <v>8526</v>
      </c>
      <c r="AG71" t="s">
        <v>8526</v>
      </c>
      <c r="AH71" t="s">
        <v>8629</v>
      </c>
      <c r="AI71" t="s">
        <v>8526</v>
      </c>
      <c r="AJ71" t="s">
        <v>8529</v>
      </c>
      <c r="AK71" t="s">
        <v>8530</v>
      </c>
      <c r="AL71" t="s">
        <v>8531</v>
      </c>
      <c r="AM71" t="s">
        <v>8526</v>
      </c>
      <c r="AN71" t="s">
        <v>8630</v>
      </c>
      <c r="AO71" t="s">
        <v>8628</v>
      </c>
      <c r="AP71" t="s">
        <v>8555</v>
      </c>
      <c r="AQ71">
        <v>5</v>
      </c>
      <c r="AR71" t="s">
        <v>34</v>
      </c>
      <c r="AS71" t="s">
        <v>30</v>
      </c>
    </row>
    <row r="72" spans="1:45">
      <c r="A72" t="s">
        <v>8626</v>
      </c>
      <c r="B72" s="122">
        <v>43650</v>
      </c>
      <c r="C72" t="s">
        <v>8509</v>
      </c>
      <c r="D72" t="s">
        <v>8510</v>
      </c>
      <c r="E72" t="s">
        <v>8627</v>
      </c>
      <c r="F72" t="s">
        <v>8512</v>
      </c>
      <c r="G72" t="s">
        <v>8601</v>
      </c>
      <c r="H72" t="s">
        <v>8602</v>
      </c>
      <c r="I72" t="s">
        <v>8628</v>
      </c>
      <c r="J72" t="s">
        <v>8516</v>
      </c>
      <c r="K72" t="s">
        <v>8517</v>
      </c>
      <c r="L72" t="s">
        <v>8518</v>
      </c>
      <c r="M72" t="s">
        <v>8519</v>
      </c>
      <c r="N72" t="s">
        <v>8516</v>
      </c>
      <c r="O72" t="s">
        <v>8520</v>
      </c>
      <c r="P72" t="s">
        <v>8521</v>
      </c>
      <c r="Q72" t="s">
        <v>8522</v>
      </c>
      <c r="R72" t="s">
        <v>8533</v>
      </c>
      <c r="S72" t="s">
        <v>8534</v>
      </c>
      <c r="T72">
        <v>4</v>
      </c>
      <c r="U72">
        <v>4</v>
      </c>
      <c r="V72" t="s">
        <v>8525</v>
      </c>
      <c r="W72" t="s">
        <v>8525</v>
      </c>
      <c r="X72">
        <v>313636</v>
      </c>
      <c r="Y72">
        <v>313636</v>
      </c>
      <c r="Z72" t="s">
        <v>8526</v>
      </c>
      <c r="AA72">
        <v>1254544</v>
      </c>
      <c r="AB72">
        <v>0</v>
      </c>
      <c r="AC72">
        <v>125454</v>
      </c>
      <c r="AD72" s="126">
        <v>1379.998</v>
      </c>
      <c r="AE72" t="s">
        <v>8527</v>
      </c>
      <c r="AF72" t="s">
        <v>8526</v>
      </c>
      <c r="AG72" t="s">
        <v>8526</v>
      </c>
      <c r="AH72" t="s">
        <v>8629</v>
      </c>
      <c r="AI72" t="s">
        <v>8526</v>
      </c>
      <c r="AJ72" t="s">
        <v>8529</v>
      </c>
      <c r="AK72" t="s">
        <v>8530</v>
      </c>
      <c r="AL72" t="s">
        <v>8531</v>
      </c>
      <c r="AM72" t="s">
        <v>8526</v>
      </c>
      <c r="AN72" t="s">
        <v>8630</v>
      </c>
      <c r="AO72" t="s">
        <v>8628</v>
      </c>
      <c r="AP72" t="s">
        <v>8555</v>
      </c>
      <c r="AQ72">
        <v>4</v>
      </c>
      <c r="AR72" t="s">
        <v>34</v>
      </c>
      <c r="AS72" t="s">
        <v>30</v>
      </c>
    </row>
    <row r="73" spans="1:45">
      <c r="A73" t="s">
        <v>8626</v>
      </c>
      <c r="B73" s="122">
        <v>43650</v>
      </c>
      <c r="C73" t="s">
        <v>8509</v>
      </c>
      <c r="D73" t="s">
        <v>8510</v>
      </c>
      <c r="E73" t="s">
        <v>8627</v>
      </c>
      <c r="F73" t="s">
        <v>8512</v>
      </c>
      <c r="G73" t="s">
        <v>8601</v>
      </c>
      <c r="H73" t="s">
        <v>8602</v>
      </c>
      <c r="I73" t="s">
        <v>8628</v>
      </c>
      <c r="J73" t="s">
        <v>8516</v>
      </c>
      <c r="K73" t="s">
        <v>8517</v>
      </c>
      <c r="L73" t="s">
        <v>8518</v>
      </c>
      <c r="M73" t="s">
        <v>8519</v>
      </c>
      <c r="N73" t="s">
        <v>8516</v>
      </c>
      <c r="O73" t="s">
        <v>8520</v>
      </c>
      <c r="P73" t="s">
        <v>8521</v>
      </c>
      <c r="Q73" t="s">
        <v>8522</v>
      </c>
      <c r="R73" t="s">
        <v>8535</v>
      </c>
      <c r="S73" t="s">
        <v>8536</v>
      </c>
      <c r="T73">
        <v>2</v>
      </c>
      <c r="U73">
        <v>2</v>
      </c>
      <c r="V73" t="s">
        <v>8525</v>
      </c>
      <c r="W73" t="s">
        <v>8525</v>
      </c>
      <c r="X73">
        <v>313636</v>
      </c>
      <c r="Y73">
        <v>313636</v>
      </c>
      <c r="Z73" t="s">
        <v>8526</v>
      </c>
      <c r="AA73">
        <v>627272</v>
      </c>
      <c r="AB73">
        <v>0</v>
      </c>
      <c r="AC73">
        <v>62727</v>
      </c>
      <c r="AD73" s="126">
        <v>689.99900000000002</v>
      </c>
      <c r="AE73" t="s">
        <v>8527</v>
      </c>
      <c r="AF73" t="s">
        <v>8526</v>
      </c>
      <c r="AG73" t="s">
        <v>8526</v>
      </c>
      <c r="AH73" t="s">
        <v>8629</v>
      </c>
      <c r="AI73" t="s">
        <v>8526</v>
      </c>
      <c r="AJ73" t="s">
        <v>8529</v>
      </c>
      <c r="AK73" t="s">
        <v>8530</v>
      </c>
      <c r="AL73" t="s">
        <v>8531</v>
      </c>
      <c r="AM73" t="s">
        <v>8526</v>
      </c>
      <c r="AN73" t="s">
        <v>8630</v>
      </c>
      <c r="AO73" t="s">
        <v>8628</v>
      </c>
      <c r="AP73" t="s">
        <v>8555</v>
      </c>
      <c r="AQ73">
        <v>2</v>
      </c>
      <c r="AR73" t="s">
        <v>34</v>
      </c>
      <c r="AS73" t="s">
        <v>30</v>
      </c>
    </row>
    <row r="74" spans="1:45">
      <c r="A74" t="s">
        <v>8626</v>
      </c>
      <c r="B74" s="122">
        <v>43650</v>
      </c>
      <c r="C74" t="s">
        <v>8509</v>
      </c>
      <c r="D74" t="s">
        <v>8510</v>
      </c>
      <c r="E74" t="s">
        <v>8627</v>
      </c>
      <c r="F74" t="s">
        <v>8512</v>
      </c>
      <c r="G74" t="s">
        <v>8601</v>
      </c>
      <c r="H74" t="s">
        <v>8602</v>
      </c>
      <c r="I74" t="s">
        <v>8628</v>
      </c>
      <c r="J74" t="s">
        <v>8516</v>
      </c>
      <c r="K74" t="s">
        <v>8517</v>
      </c>
      <c r="L74" t="s">
        <v>8518</v>
      </c>
      <c r="M74" t="s">
        <v>8519</v>
      </c>
      <c r="N74" t="s">
        <v>8516</v>
      </c>
      <c r="O74" t="s">
        <v>8520</v>
      </c>
      <c r="P74" t="s">
        <v>8521</v>
      </c>
      <c r="Q74" t="s">
        <v>8522</v>
      </c>
      <c r="R74" t="s">
        <v>8537</v>
      </c>
      <c r="S74" t="s">
        <v>8538</v>
      </c>
      <c r="T74">
        <v>2</v>
      </c>
      <c r="U74">
        <v>2</v>
      </c>
      <c r="V74" t="s">
        <v>8525</v>
      </c>
      <c r="W74" t="s">
        <v>8525</v>
      </c>
      <c r="X74">
        <v>313636</v>
      </c>
      <c r="Y74">
        <v>313636</v>
      </c>
      <c r="Z74" t="s">
        <v>8526</v>
      </c>
      <c r="AA74">
        <v>627272</v>
      </c>
      <c r="AB74">
        <v>0</v>
      </c>
      <c r="AC74">
        <v>62727</v>
      </c>
      <c r="AD74" s="126">
        <v>689.99900000000002</v>
      </c>
      <c r="AE74" t="s">
        <v>8527</v>
      </c>
      <c r="AF74" t="s">
        <v>8526</v>
      </c>
      <c r="AG74" t="s">
        <v>8526</v>
      </c>
      <c r="AH74" t="s">
        <v>8629</v>
      </c>
      <c r="AI74" t="s">
        <v>8526</v>
      </c>
      <c r="AJ74" t="s">
        <v>8529</v>
      </c>
      <c r="AK74" t="s">
        <v>8530</v>
      </c>
      <c r="AL74" t="s">
        <v>8531</v>
      </c>
      <c r="AM74" t="s">
        <v>8526</v>
      </c>
      <c r="AN74" t="s">
        <v>8630</v>
      </c>
      <c r="AO74" t="s">
        <v>8628</v>
      </c>
      <c r="AP74" t="s">
        <v>8555</v>
      </c>
      <c r="AQ74">
        <v>2</v>
      </c>
      <c r="AR74" t="s">
        <v>34</v>
      </c>
      <c r="AS74" t="s">
        <v>30</v>
      </c>
    </row>
    <row r="75" spans="1:45">
      <c r="A75" t="s">
        <v>8631</v>
      </c>
      <c r="B75" s="122">
        <v>43650</v>
      </c>
      <c r="C75" t="s">
        <v>8509</v>
      </c>
      <c r="D75" t="s">
        <v>8510</v>
      </c>
      <c r="E75" t="s">
        <v>8632</v>
      </c>
      <c r="F75" t="s">
        <v>8512</v>
      </c>
      <c r="G75" t="s">
        <v>8601</v>
      </c>
      <c r="H75" t="s">
        <v>8602</v>
      </c>
      <c r="I75" t="s">
        <v>8633</v>
      </c>
      <c r="J75" t="s">
        <v>8516</v>
      </c>
      <c r="K75" t="s">
        <v>8517</v>
      </c>
      <c r="L75" t="s">
        <v>8518</v>
      </c>
      <c r="M75" t="s">
        <v>8519</v>
      </c>
      <c r="N75" t="s">
        <v>8516</v>
      </c>
      <c r="O75" t="s">
        <v>8520</v>
      </c>
      <c r="P75" t="s">
        <v>8521</v>
      </c>
      <c r="Q75" t="s">
        <v>8522</v>
      </c>
      <c r="R75" t="s">
        <v>8544</v>
      </c>
      <c r="S75" t="s">
        <v>8545</v>
      </c>
      <c r="T75">
        <v>3</v>
      </c>
      <c r="U75">
        <v>3</v>
      </c>
      <c r="V75" t="s">
        <v>8525</v>
      </c>
      <c r="W75" t="s">
        <v>8525</v>
      </c>
      <c r="X75">
        <v>155455</v>
      </c>
      <c r="Y75">
        <v>155455</v>
      </c>
      <c r="Z75" t="s">
        <v>8526</v>
      </c>
      <c r="AA75">
        <v>466365</v>
      </c>
      <c r="AB75">
        <v>0</v>
      </c>
      <c r="AC75">
        <v>46637</v>
      </c>
      <c r="AD75" s="126">
        <v>513.00199999999995</v>
      </c>
      <c r="AE75" t="s">
        <v>8527</v>
      </c>
      <c r="AF75" t="s">
        <v>8526</v>
      </c>
      <c r="AG75" t="s">
        <v>8526</v>
      </c>
      <c r="AH75" t="s">
        <v>8634</v>
      </c>
      <c r="AI75" t="s">
        <v>8526</v>
      </c>
      <c r="AJ75" t="s">
        <v>8529</v>
      </c>
      <c r="AK75" t="s">
        <v>8530</v>
      </c>
      <c r="AL75" t="s">
        <v>8531</v>
      </c>
      <c r="AM75" t="s">
        <v>8526</v>
      </c>
      <c r="AN75" t="s">
        <v>8635</v>
      </c>
      <c r="AO75" t="s">
        <v>8633</v>
      </c>
      <c r="AP75" t="s">
        <v>8555</v>
      </c>
      <c r="AQ75">
        <v>3</v>
      </c>
      <c r="AR75" t="s">
        <v>34</v>
      </c>
      <c r="AS75" t="s">
        <v>30</v>
      </c>
    </row>
    <row r="76" spans="1:45">
      <c r="A76" t="s">
        <v>8631</v>
      </c>
      <c r="B76" s="122">
        <v>43650</v>
      </c>
      <c r="C76" t="s">
        <v>8509</v>
      </c>
      <c r="D76" t="s">
        <v>8510</v>
      </c>
      <c r="E76" t="s">
        <v>8632</v>
      </c>
      <c r="F76" t="s">
        <v>8512</v>
      </c>
      <c r="G76" t="s">
        <v>8601</v>
      </c>
      <c r="H76" t="s">
        <v>8602</v>
      </c>
      <c r="I76" t="s">
        <v>8633</v>
      </c>
      <c r="J76" t="s">
        <v>8516</v>
      </c>
      <c r="K76" t="s">
        <v>8517</v>
      </c>
      <c r="L76" t="s">
        <v>8518</v>
      </c>
      <c r="M76" t="s">
        <v>8519</v>
      </c>
      <c r="N76" t="s">
        <v>8516</v>
      </c>
      <c r="O76" t="s">
        <v>8520</v>
      </c>
      <c r="P76" t="s">
        <v>8521</v>
      </c>
      <c r="Q76" t="s">
        <v>8522</v>
      </c>
      <c r="R76" t="s">
        <v>8523</v>
      </c>
      <c r="S76" t="s">
        <v>8524</v>
      </c>
      <c r="T76">
        <v>1</v>
      </c>
      <c r="U76">
        <v>1</v>
      </c>
      <c r="V76" t="s">
        <v>8525</v>
      </c>
      <c r="W76" t="s">
        <v>8525</v>
      </c>
      <c r="X76">
        <v>355455</v>
      </c>
      <c r="Y76">
        <v>355455</v>
      </c>
      <c r="Z76" t="s">
        <v>8526</v>
      </c>
      <c r="AA76">
        <v>355455</v>
      </c>
      <c r="AB76">
        <v>0</v>
      </c>
      <c r="AC76">
        <v>35546</v>
      </c>
      <c r="AD76" s="126">
        <v>391.00099999999998</v>
      </c>
      <c r="AE76" t="s">
        <v>8527</v>
      </c>
      <c r="AF76" t="s">
        <v>8526</v>
      </c>
      <c r="AG76" t="s">
        <v>8526</v>
      </c>
      <c r="AH76" t="s">
        <v>8634</v>
      </c>
      <c r="AI76" t="s">
        <v>8526</v>
      </c>
      <c r="AJ76" t="s">
        <v>8529</v>
      </c>
      <c r="AK76" t="s">
        <v>8530</v>
      </c>
      <c r="AL76" t="s">
        <v>8531</v>
      </c>
      <c r="AM76" t="s">
        <v>8526</v>
      </c>
      <c r="AN76" t="s">
        <v>8635</v>
      </c>
      <c r="AO76" t="s">
        <v>8633</v>
      </c>
      <c r="AP76" t="s">
        <v>8555</v>
      </c>
      <c r="AQ76">
        <v>1</v>
      </c>
      <c r="AR76" t="s">
        <v>34</v>
      </c>
      <c r="AS76" t="s">
        <v>30</v>
      </c>
    </row>
    <row r="77" spans="1:45">
      <c r="A77" t="s">
        <v>8631</v>
      </c>
      <c r="B77" s="122">
        <v>43650</v>
      </c>
      <c r="C77" t="s">
        <v>8509</v>
      </c>
      <c r="D77" t="s">
        <v>8510</v>
      </c>
      <c r="E77" t="s">
        <v>8632</v>
      </c>
      <c r="F77" t="s">
        <v>8512</v>
      </c>
      <c r="G77" t="s">
        <v>8601</v>
      </c>
      <c r="H77" t="s">
        <v>8602</v>
      </c>
      <c r="I77" t="s">
        <v>8633</v>
      </c>
      <c r="J77" t="s">
        <v>8516</v>
      </c>
      <c r="K77" t="s">
        <v>8517</v>
      </c>
      <c r="L77" t="s">
        <v>8518</v>
      </c>
      <c r="M77" t="s">
        <v>8519</v>
      </c>
      <c r="N77" t="s">
        <v>8516</v>
      </c>
      <c r="O77" t="s">
        <v>8520</v>
      </c>
      <c r="P77" t="s">
        <v>8521</v>
      </c>
      <c r="Q77" t="s">
        <v>8522</v>
      </c>
      <c r="R77" t="s">
        <v>8597</v>
      </c>
      <c r="S77" t="s">
        <v>8598</v>
      </c>
      <c r="T77">
        <v>7</v>
      </c>
      <c r="U77">
        <v>7</v>
      </c>
      <c r="V77" t="s">
        <v>8525</v>
      </c>
      <c r="W77" t="s">
        <v>8525</v>
      </c>
      <c r="X77">
        <v>213273</v>
      </c>
      <c r="Y77">
        <v>213273</v>
      </c>
      <c r="Z77" t="s">
        <v>8526</v>
      </c>
      <c r="AA77">
        <v>1492911</v>
      </c>
      <c r="AB77">
        <v>0</v>
      </c>
      <c r="AC77">
        <v>149290</v>
      </c>
      <c r="AD77" s="126">
        <v>1642.201</v>
      </c>
      <c r="AE77" t="s">
        <v>8527</v>
      </c>
      <c r="AF77" t="s">
        <v>8526</v>
      </c>
      <c r="AG77" t="s">
        <v>8526</v>
      </c>
      <c r="AH77" t="s">
        <v>8634</v>
      </c>
      <c r="AI77" t="s">
        <v>8526</v>
      </c>
      <c r="AJ77" t="s">
        <v>8529</v>
      </c>
      <c r="AK77" t="s">
        <v>8530</v>
      </c>
      <c r="AL77" t="s">
        <v>8531</v>
      </c>
      <c r="AM77" t="s">
        <v>8526</v>
      </c>
      <c r="AN77" t="s">
        <v>8635</v>
      </c>
      <c r="AO77" t="s">
        <v>8633</v>
      </c>
      <c r="AP77" t="s">
        <v>8555</v>
      </c>
      <c r="AQ77">
        <v>7</v>
      </c>
      <c r="AR77" t="s">
        <v>34</v>
      </c>
      <c r="AS77" t="s">
        <v>30</v>
      </c>
    </row>
    <row r="78" spans="1:45">
      <c r="A78" t="s">
        <v>8631</v>
      </c>
      <c r="B78" s="122">
        <v>43650</v>
      </c>
      <c r="C78" t="s">
        <v>8509</v>
      </c>
      <c r="D78" t="s">
        <v>8510</v>
      </c>
      <c r="E78" t="s">
        <v>8632</v>
      </c>
      <c r="F78" t="s">
        <v>8512</v>
      </c>
      <c r="G78" t="s">
        <v>8601</v>
      </c>
      <c r="H78" t="s">
        <v>8602</v>
      </c>
      <c r="I78" t="s">
        <v>8633</v>
      </c>
      <c r="J78" t="s">
        <v>8516</v>
      </c>
      <c r="K78" t="s">
        <v>8517</v>
      </c>
      <c r="L78" t="s">
        <v>8518</v>
      </c>
      <c r="M78" t="s">
        <v>8519</v>
      </c>
      <c r="N78" t="s">
        <v>8516</v>
      </c>
      <c r="O78" t="s">
        <v>8520</v>
      </c>
      <c r="P78" t="s">
        <v>8521</v>
      </c>
      <c r="Q78" t="s">
        <v>8522</v>
      </c>
      <c r="R78" t="s">
        <v>8533</v>
      </c>
      <c r="S78" t="s">
        <v>8534</v>
      </c>
      <c r="T78">
        <v>3</v>
      </c>
      <c r="U78">
        <v>3</v>
      </c>
      <c r="V78" t="s">
        <v>8525</v>
      </c>
      <c r="W78" t="s">
        <v>8525</v>
      </c>
      <c r="X78">
        <v>313636</v>
      </c>
      <c r="Y78">
        <v>313636</v>
      </c>
      <c r="Z78" t="s">
        <v>8526</v>
      </c>
      <c r="AA78">
        <v>940908</v>
      </c>
      <c r="AB78">
        <v>0</v>
      </c>
      <c r="AC78">
        <v>94091</v>
      </c>
      <c r="AD78" s="126">
        <v>1034.999</v>
      </c>
      <c r="AE78" t="s">
        <v>8527</v>
      </c>
      <c r="AF78" t="s">
        <v>8526</v>
      </c>
      <c r="AG78" t="s">
        <v>8526</v>
      </c>
      <c r="AH78" t="s">
        <v>8634</v>
      </c>
      <c r="AI78" t="s">
        <v>8526</v>
      </c>
      <c r="AJ78" t="s">
        <v>8529</v>
      </c>
      <c r="AK78" t="s">
        <v>8530</v>
      </c>
      <c r="AL78" t="s">
        <v>8531</v>
      </c>
      <c r="AM78" t="s">
        <v>8526</v>
      </c>
      <c r="AN78" t="s">
        <v>8635</v>
      </c>
      <c r="AO78" t="s">
        <v>8633</v>
      </c>
      <c r="AP78" t="s">
        <v>8555</v>
      </c>
      <c r="AQ78">
        <v>3</v>
      </c>
      <c r="AR78" t="s">
        <v>34</v>
      </c>
      <c r="AS78" t="s">
        <v>30</v>
      </c>
    </row>
    <row r="79" spans="1:45">
      <c r="A79" t="s">
        <v>8631</v>
      </c>
      <c r="B79" s="122">
        <v>43650</v>
      </c>
      <c r="C79" t="s">
        <v>8509</v>
      </c>
      <c r="D79" t="s">
        <v>8510</v>
      </c>
      <c r="E79" t="s">
        <v>8632</v>
      </c>
      <c r="F79" t="s">
        <v>8512</v>
      </c>
      <c r="G79" t="s">
        <v>8601</v>
      </c>
      <c r="H79" t="s">
        <v>8602</v>
      </c>
      <c r="I79" t="s">
        <v>8633</v>
      </c>
      <c r="J79" t="s">
        <v>8516</v>
      </c>
      <c r="K79" t="s">
        <v>8517</v>
      </c>
      <c r="L79" t="s">
        <v>8518</v>
      </c>
      <c r="M79" t="s">
        <v>8519</v>
      </c>
      <c r="N79" t="s">
        <v>8516</v>
      </c>
      <c r="O79" t="s">
        <v>8520</v>
      </c>
      <c r="P79" t="s">
        <v>8521</v>
      </c>
      <c r="Q79" t="s">
        <v>8522</v>
      </c>
      <c r="R79" t="s">
        <v>8535</v>
      </c>
      <c r="S79" t="s">
        <v>8536</v>
      </c>
      <c r="T79">
        <v>3</v>
      </c>
      <c r="U79">
        <v>3</v>
      </c>
      <c r="V79" t="s">
        <v>8525</v>
      </c>
      <c r="W79" t="s">
        <v>8525</v>
      </c>
      <c r="X79">
        <v>313636</v>
      </c>
      <c r="Y79">
        <v>313636</v>
      </c>
      <c r="Z79" t="s">
        <v>8526</v>
      </c>
      <c r="AA79">
        <v>940908</v>
      </c>
      <c r="AB79">
        <v>0</v>
      </c>
      <c r="AC79">
        <v>94091</v>
      </c>
      <c r="AD79" s="126">
        <v>1034.999</v>
      </c>
      <c r="AE79" t="s">
        <v>8527</v>
      </c>
      <c r="AF79" t="s">
        <v>8526</v>
      </c>
      <c r="AG79" t="s">
        <v>8526</v>
      </c>
      <c r="AH79" t="s">
        <v>8634</v>
      </c>
      <c r="AI79" t="s">
        <v>8526</v>
      </c>
      <c r="AJ79" t="s">
        <v>8529</v>
      </c>
      <c r="AK79" t="s">
        <v>8530</v>
      </c>
      <c r="AL79" t="s">
        <v>8531</v>
      </c>
      <c r="AM79" t="s">
        <v>8526</v>
      </c>
      <c r="AN79" t="s">
        <v>8635</v>
      </c>
      <c r="AO79" t="s">
        <v>8633</v>
      </c>
      <c r="AP79" t="s">
        <v>8555</v>
      </c>
      <c r="AQ79">
        <v>3</v>
      </c>
      <c r="AR79" t="s">
        <v>34</v>
      </c>
      <c r="AS79" t="s">
        <v>30</v>
      </c>
    </row>
    <row r="80" spans="1:45">
      <c r="A80" t="s">
        <v>8631</v>
      </c>
      <c r="B80" s="122">
        <v>43650</v>
      </c>
      <c r="C80" t="s">
        <v>8509</v>
      </c>
      <c r="D80" t="s">
        <v>8510</v>
      </c>
      <c r="E80" t="s">
        <v>8632</v>
      </c>
      <c r="F80" t="s">
        <v>8512</v>
      </c>
      <c r="G80" t="s">
        <v>8601</v>
      </c>
      <c r="H80" t="s">
        <v>8602</v>
      </c>
      <c r="I80" t="s">
        <v>8633</v>
      </c>
      <c r="J80" t="s">
        <v>8516</v>
      </c>
      <c r="K80" t="s">
        <v>8517</v>
      </c>
      <c r="L80" t="s">
        <v>8518</v>
      </c>
      <c r="M80" t="s">
        <v>8519</v>
      </c>
      <c r="N80" t="s">
        <v>8516</v>
      </c>
      <c r="O80" t="s">
        <v>8520</v>
      </c>
      <c r="P80" t="s">
        <v>8521</v>
      </c>
      <c r="Q80" t="s">
        <v>8522</v>
      </c>
      <c r="R80" t="s">
        <v>8537</v>
      </c>
      <c r="S80" t="s">
        <v>8538</v>
      </c>
      <c r="T80">
        <v>3</v>
      </c>
      <c r="U80">
        <v>3</v>
      </c>
      <c r="V80" t="s">
        <v>8525</v>
      </c>
      <c r="W80" t="s">
        <v>8525</v>
      </c>
      <c r="X80">
        <v>313636</v>
      </c>
      <c r="Y80">
        <v>313636</v>
      </c>
      <c r="Z80" t="s">
        <v>8526</v>
      </c>
      <c r="AA80">
        <v>940908</v>
      </c>
      <c r="AB80">
        <v>0</v>
      </c>
      <c r="AC80">
        <v>94091</v>
      </c>
      <c r="AD80" s="126">
        <v>1034.999</v>
      </c>
      <c r="AE80" t="s">
        <v>8527</v>
      </c>
      <c r="AF80" t="s">
        <v>8526</v>
      </c>
      <c r="AG80" t="s">
        <v>8526</v>
      </c>
      <c r="AH80" t="s">
        <v>8634</v>
      </c>
      <c r="AI80" t="s">
        <v>8526</v>
      </c>
      <c r="AJ80" t="s">
        <v>8529</v>
      </c>
      <c r="AK80" t="s">
        <v>8530</v>
      </c>
      <c r="AL80" t="s">
        <v>8531</v>
      </c>
      <c r="AM80" t="s">
        <v>8526</v>
      </c>
      <c r="AN80" t="s">
        <v>8635</v>
      </c>
      <c r="AO80" t="s">
        <v>8633</v>
      </c>
      <c r="AP80" t="s">
        <v>8555</v>
      </c>
      <c r="AQ80">
        <v>3</v>
      </c>
      <c r="AR80" t="s">
        <v>34</v>
      </c>
      <c r="AS80" t="s">
        <v>30</v>
      </c>
    </row>
    <row r="81" spans="1:45">
      <c r="A81" t="s">
        <v>8636</v>
      </c>
      <c r="B81" s="122">
        <v>43650</v>
      </c>
      <c r="C81" t="s">
        <v>8509</v>
      </c>
      <c r="D81" t="s">
        <v>8510</v>
      </c>
      <c r="E81" t="s">
        <v>8637</v>
      </c>
      <c r="F81" t="s">
        <v>8512</v>
      </c>
      <c r="G81" t="s">
        <v>8601</v>
      </c>
      <c r="H81" t="s">
        <v>8602</v>
      </c>
      <c r="I81" t="s">
        <v>8638</v>
      </c>
      <c r="J81" t="s">
        <v>8516</v>
      </c>
      <c r="K81" t="s">
        <v>8517</v>
      </c>
      <c r="L81" t="s">
        <v>8518</v>
      </c>
      <c r="M81" t="s">
        <v>8519</v>
      </c>
      <c r="N81" t="s">
        <v>8516</v>
      </c>
      <c r="O81" t="s">
        <v>8520</v>
      </c>
      <c r="P81" t="s">
        <v>8521</v>
      </c>
      <c r="Q81" t="s">
        <v>8522</v>
      </c>
      <c r="R81" t="s">
        <v>8544</v>
      </c>
      <c r="S81" t="s">
        <v>8545</v>
      </c>
      <c r="T81">
        <v>4</v>
      </c>
      <c r="U81">
        <v>4</v>
      </c>
      <c r="V81" t="s">
        <v>8525</v>
      </c>
      <c r="W81" t="s">
        <v>8525</v>
      </c>
      <c r="X81">
        <v>155455</v>
      </c>
      <c r="Y81">
        <v>155455</v>
      </c>
      <c r="Z81" t="s">
        <v>8526</v>
      </c>
      <c r="AA81">
        <v>621820</v>
      </c>
      <c r="AB81">
        <v>0</v>
      </c>
      <c r="AC81">
        <v>62182</v>
      </c>
      <c r="AD81" s="126">
        <v>684.00199999999995</v>
      </c>
      <c r="AE81" t="s">
        <v>8527</v>
      </c>
      <c r="AF81" t="s">
        <v>8526</v>
      </c>
      <c r="AG81" t="s">
        <v>8526</v>
      </c>
      <c r="AH81" t="s">
        <v>8639</v>
      </c>
      <c r="AI81" t="s">
        <v>8526</v>
      </c>
      <c r="AJ81" t="s">
        <v>8529</v>
      </c>
      <c r="AK81" t="s">
        <v>8530</v>
      </c>
      <c r="AL81" t="s">
        <v>8640</v>
      </c>
      <c r="AM81" t="s">
        <v>8526</v>
      </c>
      <c r="AN81" t="s">
        <v>8641</v>
      </c>
      <c r="AO81" t="s">
        <v>8638</v>
      </c>
      <c r="AP81" t="s">
        <v>8555</v>
      </c>
      <c r="AQ81">
        <v>4</v>
      </c>
      <c r="AR81" t="s">
        <v>34</v>
      </c>
      <c r="AS81" t="s">
        <v>30</v>
      </c>
    </row>
    <row r="82" spans="1:45">
      <c r="A82" t="s">
        <v>8636</v>
      </c>
      <c r="B82" s="122">
        <v>43650</v>
      </c>
      <c r="C82" t="s">
        <v>8509</v>
      </c>
      <c r="D82" t="s">
        <v>8510</v>
      </c>
      <c r="E82" t="s">
        <v>8637</v>
      </c>
      <c r="F82" t="s">
        <v>8512</v>
      </c>
      <c r="G82" t="s">
        <v>8601</v>
      </c>
      <c r="H82" t="s">
        <v>8602</v>
      </c>
      <c r="I82" t="s">
        <v>8638</v>
      </c>
      <c r="J82" t="s">
        <v>8516</v>
      </c>
      <c r="K82" t="s">
        <v>8517</v>
      </c>
      <c r="L82" t="s">
        <v>8518</v>
      </c>
      <c r="M82" t="s">
        <v>8519</v>
      </c>
      <c r="N82" t="s">
        <v>8516</v>
      </c>
      <c r="O82" t="s">
        <v>8520</v>
      </c>
      <c r="P82" t="s">
        <v>8521</v>
      </c>
      <c r="Q82" t="s">
        <v>8522</v>
      </c>
      <c r="R82" t="s">
        <v>8523</v>
      </c>
      <c r="S82" t="s">
        <v>8524</v>
      </c>
      <c r="T82">
        <v>1</v>
      </c>
      <c r="U82">
        <v>1</v>
      </c>
      <c r="V82" t="s">
        <v>8525</v>
      </c>
      <c r="W82" t="s">
        <v>8525</v>
      </c>
      <c r="X82">
        <v>355455</v>
      </c>
      <c r="Y82">
        <v>355455</v>
      </c>
      <c r="Z82" t="s">
        <v>8526</v>
      </c>
      <c r="AA82">
        <v>355455</v>
      </c>
      <c r="AB82">
        <v>0</v>
      </c>
      <c r="AC82">
        <v>35546</v>
      </c>
      <c r="AD82" s="126">
        <v>391.00099999999998</v>
      </c>
      <c r="AE82" t="s">
        <v>8527</v>
      </c>
      <c r="AF82" t="s">
        <v>8526</v>
      </c>
      <c r="AG82" t="s">
        <v>8526</v>
      </c>
      <c r="AH82" t="s">
        <v>8639</v>
      </c>
      <c r="AI82" t="s">
        <v>8526</v>
      </c>
      <c r="AJ82" t="s">
        <v>8529</v>
      </c>
      <c r="AK82" t="s">
        <v>8530</v>
      </c>
      <c r="AL82" t="s">
        <v>8640</v>
      </c>
      <c r="AM82" t="s">
        <v>8526</v>
      </c>
      <c r="AN82" t="s">
        <v>8641</v>
      </c>
      <c r="AO82" t="s">
        <v>8638</v>
      </c>
      <c r="AP82" t="s">
        <v>8555</v>
      </c>
      <c r="AQ82">
        <v>1</v>
      </c>
      <c r="AR82" t="s">
        <v>34</v>
      </c>
      <c r="AS82" t="s">
        <v>30</v>
      </c>
    </row>
    <row r="83" spans="1:45">
      <c r="A83" t="s">
        <v>8636</v>
      </c>
      <c r="B83" s="122">
        <v>43650</v>
      </c>
      <c r="C83" t="s">
        <v>8509</v>
      </c>
      <c r="D83" t="s">
        <v>8510</v>
      </c>
      <c r="E83" t="s">
        <v>8637</v>
      </c>
      <c r="F83" t="s">
        <v>8512</v>
      </c>
      <c r="G83" t="s">
        <v>8601</v>
      </c>
      <c r="H83" t="s">
        <v>8602</v>
      </c>
      <c r="I83" t="s">
        <v>8638</v>
      </c>
      <c r="J83" t="s">
        <v>8516</v>
      </c>
      <c r="K83" t="s">
        <v>8517</v>
      </c>
      <c r="L83" t="s">
        <v>8518</v>
      </c>
      <c r="M83" t="s">
        <v>8519</v>
      </c>
      <c r="N83" t="s">
        <v>8516</v>
      </c>
      <c r="O83" t="s">
        <v>8520</v>
      </c>
      <c r="P83" t="s">
        <v>8521</v>
      </c>
      <c r="Q83" t="s">
        <v>8522</v>
      </c>
      <c r="R83" t="s">
        <v>8597</v>
      </c>
      <c r="S83" t="s">
        <v>8598</v>
      </c>
      <c r="T83">
        <v>3</v>
      </c>
      <c r="U83">
        <v>3</v>
      </c>
      <c r="V83" t="s">
        <v>8525</v>
      </c>
      <c r="W83" t="s">
        <v>8525</v>
      </c>
      <c r="X83">
        <v>213273</v>
      </c>
      <c r="Y83">
        <v>213273</v>
      </c>
      <c r="Z83" t="s">
        <v>8526</v>
      </c>
      <c r="AA83">
        <v>639819</v>
      </c>
      <c r="AB83">
        <v>0</v>
      </c>
      <c r="AC83">
        <v>63982</v>
      </c>
      <c r="AD83" s="126">
        <v>703.80100000000004</v>
      </c>
      <c r="AE83" t="s">
        <v>8527</v>
      </c>
      <c r="AF83" t="s">
        <v>8526</v>
      </c>
      <c r="AG83" t="s">
        <v>8526</v>
      </c>
      <c r="AH83" t="s">
        <v>8639</v>
      </c>
      <c r="AI83" t="s">
        <v>8526</v>
      </c>
      <c r="AJ83" t="s">
        <v>8529</v>
      </c>
      <c r="AK83" t="s">
        <v>8530</v>
      </c>
      <c r="AL83" t="s">
        <v>8640</v>
      </c>
      <c r="AM83" t="s">
        <v>8526</v>
      </c>
      <c r="AN83" t="s">
        <v>8641</v>
      </c>
      <c r="AO83" t="s">
        <v>8638</v>
      </c>
      <c r="AP83" t="s">
        <v>8555</v>
      </c>
      <c r="AQ83">
        <v>3</v>
      </c>
      <c r="AR83" t="s">
        <v>34</v>
      </c>
      <c r="AS83" t="s">
        <v>30</v>
      </c>
    </row>
    <row r="84" spans="1:45">
      <c r="A84" t="s">
        <v>8636</v>
      </c>
      <c r="B84" s="122">
        <v>43650</v>
      </c>
      <c r="C84" t="s">
        <v>8509</v>
      </c>
      <c r="D84" t="s">
        <v>8510</v>
      </c>
      <c r="E84" t="s">
        <v>8637</v>
      </c>
      <c r="F84" t="s">
        <v>8512</v>
      </c>
      <c r="G84" t="s">
        <v>8601</v>
      </c>
      <c r="H84" t="s">
        <v>8602</v>
      </c>
      <c r="I84" t="s">
        <v>8638</v>
      </c>
      <c r="J84" t="s">
        <v>8516</v>
      </c>
      <c r="K84" t="s">
        <v>8517</v>
      </c>
      <c r="L84" t="s">
        <v>8518</v>
      </c>
      <c r="M84" t="s">
        <v>8519</v>
      </c>
      <c r="N84" t="s">
        <v>8516</v>
      </c>
      <c r="O84" t="s">
        <v>8520</v>
      </c>
      <c r="P84" t="s">
        <v>8521</v>
      </c>
      <c r="Q84" t="s">
        <v>8522</v>
      </c>
      <c r="R84" t="s">
        <v>8533</v>
      </c>
      <c r="S84" t="s">
        <v>8534</v>
      </c>
      <c r="T84">
        <v>3</v>
      </c>
      <c r="U84">
        <v>3</v>
      </c>
      <c r="V84" t="s">
        <v>8525</v>
      </c>
      <c r="W84" t="s">
        <v>8525</v>
      </c>
      <c r="X84">
        <v>313636</v>
      </c>
      <c r="Y84">
        <v>313636</v>
      </c>
      <c r="Z84" t="s">
        <v>8526</v>
      </c>
      <c r="AA84">
        <v>940908</v>
      </c>
      <c r="AB84">
        <v>0</v>
      </c>
      <c r="AC84">
        <v>94091</v>
      </c>
      <c r="AD84" s="126">
        <v>1034.999</v>
      </c>
      <c r="AE84" t="s">
        <v>8527</v>
      </c>
      <c r="AF84" t="s">
        <v>8526</v>
      </c>
      <c r="AG84" t="s">
        <v>8526</v>
      </c>
      <c r="AH84" t="s">
        <v>8639</v>
      </c>
      <c r="AI84" t="s">
        <v>8526</v>
      </c>
      <c r="AJ84" t="s">
        <v>8529</v>
      </c>
      <c r="AK84" t="s">
        <v>8530</v>
      </c>
      <c r="AL84" t="s">
        <v>8640</v>
      </c>
      <c r="AM84" t="s">
        <v>8526</v>
      </c>
      <c r="AN84" t="s">
        <v>8641</v>
      </c>
      <c r="AO84" t="s">
        <v>8638</v>
      </c>
      <c r="AP84" t="s">
        <v>8555</v>
      </c>
      <c r="AQ84">
        <v>3</v>
      </c>
      <c r="AR84" t="s">
        <v>34</v>
      </c>
      <c r="AS84" t="s">
        <v>30</v>
      </c>
    </row>
    <row r="85" spans="1:45">
      <c r="A85" t="s">
        <v>8636</v>
      </c>
      <c r="B85" s="122">
        <v>43650</v>
      </c>
      <c r="C85" t="s">
        <v>8509</v>
      </c>
      <c r="D85" t="s">
        <v>8510</v>
      </c>
      <c r="E85" t="s">
        <v>8637</v>
      </c>
      <c r="F85" t="s">
        <v>8512</v>
      </c>
      <c r="G85" t="s">
        <v>8601</v>
      </c>
      <c r="H85" t="s">
        <v>8602</v>
      </c>
      <c r="I85" t="s">
        <v>8638</v>
      </c>
      <c r="J85" t="s">
        <v>8516</v>
      </c>
      <c r="K85" t="s">
        <v>8517</v>
      </c>
      <c r="L85" t="s">
        <v>8518</v>
      </c>
      <c r="M85" t="s">
        <v>8519</v>
      </c>
      <c r="N85" t="s">
        <v>8516</v>
      </c>
      <c r="O85" t="s">
        <v>8520</v>
      </c>
      <c r="P85" t="s">
        <v>8521</v>
      </c>
      <c r="Q85" t="s">
        <v>8522</v>
      </c>
      <c r="R85" t="s">
        <v>8535</v>
      </c>
      <c r="S85" t="s">
        <v>8536</v>
      </c>
      <c r="T85">
        <v>3</v>
      </c>
      <c r="U85">
        <v>3</v>
      </c>
      <c r="V85" t="s">
        <v>8525</v>
      </c>
      <c r="W85" t="s">
        <v>8525</v>
      </c>
      <c r="X85">
        <v>313636</v>
      </c>
      <c r="Y85">
        <v>313636</v>
      </c>
      <c r="Z85" t="s">
        <v>8526</v>
      </c>
      <c r="AA85">
        <v>940908</v>
      </c>
      <c r="AB85">
        <v>0</v>
      </c>
      <c r="AC85">
        <v>94091</v>
      </c>
      <c r="AD85" s="126">
        <v>1034.999</v>
      </c>
      <c r="AE85" t="s">
        <v>8527</v>
      </c>
      <c r="AF85" t="s">
        <v>8526</v>
      </c>
      <c r="AG85" t="s">
        <v>8526</v>
      </c>
      <c r="AH85" t="s">
        <v>8639</v>
      </c>
      <c r="AI85" t="s">
        <v>8526</v>
      </c>
      <c r="AJ85" t="s">
        <v>8529</v>
      </c>
      <c r="AK85" t="s">
        <v>8530</v>
      </c>
      <c r="AL85" t="s">
        <v>8640</v>
      </c>
      <c r="AM85" t="s">
        <v>8526</v>
      </c>
      <c r="AN85" t="s">
        <v>8641</v>
      </c>
      <c r="AO85" t="s">
        <v>8638</v>
      </c>
      <c r="AP85" t="s">
        <v>8555</v>
      </c>
      <c r="AQ85">
        <v>3</v>
      </c>
      <c r="AR85" t="s">
        <v>34</v>
      </c>
      <c r="AS85" t="s">
        <v>30</v>
      </c>
    </row>
    <row r="86" spans="1:45">
      <c r="A86" t="s">
        <v>8636</v>
      </c>
      <c r="B86" s="122">
        <v>43650</v>
      </c>
      <c r="C86" t="s">
        <v>8509</v>
      </c>
      <c r="D86" t="s">
        <v>8510</v>
      </c>
      <c r="E86" t="s">
        <v>8637</v>
      </c>
      <c r="F86" t="s">
        <v>8512</v>
      </c>
      <c r="G86" t="s">
        <v>8601</v>
      </c>
      <c r="H86" t="s">
        <v>8602</v>
      </c>
      <c r="I86" t="s">
        <v>8638</v>
      </c>
      <c r="J86" t="s">
        <v>8516</v>
      </c>
      <c r="K86" t="s">
        <v>8517</v>
      </c>
      <c r="L86" t="s">
        <v>8518</v>
      </c>
      <c r="M86" t="s">
        <v>8519</v>
      </c>
      <c r="N86" t="s">
        <v>8516</v>
      </c>
      <c r="O86" t="s">
        <v>8520</v>
      </c>
      <c r="P86" t="s">
        <v>8521</v>
      </c>
      <c r="Q86" t="s">
        <v>8522</v>
      </c>
      <c r="R86" t="s">
        <v>8570</v>
      </c>
      <c r="S86" t="s">
        <v>8571</v>
      </c>
      <c r="T86">
        <v>2</v>
      </c>
      <c r="U86">
        <v>2</v>
      </c>
      <c r="V86" t="s">
        <v>8525</v>
      </c>
      <c r="W86" t="s">
        <v>8525</v>
      </c>
      <c r="X86">
        <v>334545</v>
      </c>
      <c r="Y86">
        <v>334545</v>
      </c>
      <c r="Z86" t="s">
        <v>8526</v>
      </c>
      <c r="AA86">
        <v>669090</v>
      </c>
      <c r="AB86">
        <v>0</v>
      </c>
      <c r="AC86">
        <v>66909</v>
      </c>
      <c r="AD86" s="126">
        <v>735.99900000000002</v>
      </c>
      <c r="AE86" t="s">
        <v>8527</v>
      </c>
      <c r="AF86" t="s">
        <v>8526</v>
      </c>
      <c r="AG86" t="s">
        <v>8526</v>
      </c>
      <c r="AH86" t="s">
        <v>8639</v>
      </c>
      <c r="AI86" t="s">
        <v>8526</v>
      </c>
      <c r="AJ86" t="s">
        <v>8529</v>
      </c>
      <c r="AK86" t="s">
        <v>8530</v>
      </c>
      <c r="AL86" t="s">
        <v>8640</v>
      </c>
      <c r="AM86" t="s">
        <v>8526</v>
      </c>
      <c r="AN86" t="s">
        <v>8641</v>
      </c>
      <c r="AO86" t="s">
        <v>8638</v>
      </c>
      <c r="AP86" t="s">
        <v>8555</v>
      </c>
      <c r="AQ86">
        <v>2</v>
      </c>
      <c r="AR86" t="s">
        <v>34</v>
      </c>
      <c r="AS86" t="s">
        <v>30</v>
      </c>
    </row>
    <row r="87" spans="1:45">
      <c r="A87" t="s">
        <v>8636</v>
      </c>
      <c r="B87" s="122">
        <v>43650</v>
      </c>
      <c r="C87" t="s">
        <v>8509</v>
      </c>
      <c r="D87" t="s">
        <v>8510</v>
      </c>
      <c r="E87" t="s">
        <v>8637</v>
      </c>
      <c r="F87" t="s">
        <v>8512</v>
      </c>
      <c r="G87" t="s">
        <v>8601</v>
      </c>
      <c r="H87" t="s">
        <v>8602</v>
      </c>
      <c r="I87" t="s">
        <v>8638</v>
      </c>
      <c r="J87" t="s">
        <v>8516</v>
      </c>
      <c r="K87" t="s">
        <v>8517</v>
      </c>
      <c r="L87" t="s">
        <v>8518</v>
      </c>
      <c r="M87" t="s">
        <v>8519</v>
      </c>
      <c r="N87" t="s">
        <v>8516</v>
      </c>
      <c r="O87" t="s">
        <v>8520</v>
      </c>
      <c r="P87" t="s">
        <v>8521</v>
      </c>
      <c r="Q87" t="s">
        <v>8522</v>
      </c>
      <c r="R87" t="s">
        <v>8537</v>
      </c>
      <c r="S87" t="s">
        <v>8538</v>
      </c>
      <c r="T87">
        <v>3</v>
      </c>
      <c r="U87">
        <v>3</v>
      </c>
      <c r="V87" t="s">
        <v>8525</v>
      </c>
      <c r="W87" t="s">
        <v>8525</v>
      </c>
      <c r="X87">
        <v>313636</v>
      </c>
      <c r="Y87">
        <v>313636</v>
      </c>
      <c r="Z87" t="s">
        <v>8526</v>
      </c>
      <c r="AA87">
        <v>940908</v>
      </c>
      <c r="AB87">
        <v>0</v>
      </c>
      <c r="AC87">
        <v>94090</v>
      </c>
      <c r="AD87" s="126">
        <v>1034.998</v>
      </c>
      <c r="AE87" t="s">
        <v>8527</v>
      </c>
      <c r="AF87" t="s">
        <v>8526</v>
      </c>
      <c r="AG87" t="s">
        <v>8526</v>
      </c>
      <c r="AH87" t="s">
        <v>8639</v>
      </c>
      <c r="AI87" t="s">
        <v>8526</v>
      </c>
      <c r="AJ87" t="s">
        <v>8529</v>
      </c>
      <c r="AK87" t="s">
        <v>8530</v>
      </c>
      <c r="AL87" t="s">
        <v>8640</v>
      </c>
      <c r="AM87" t="s">
        <v>8526</v>
      </c>
      <c r="AN87" t="s">
        <v>8641</v>
      </c>
      <c r="AO87" t="s">
        <v>8638</v>
      </c>
      <c r="AP87" t="s">
        <v>8555</v>
      </c>
      <c r="AQ87">
        <v>3</v>
      </c>
      <c r="AR87" t="s">
        <v>34</v>
      </c>
      <c r="AS87" t="s">
        <v>30</v>
      </c>
    </row>
    <row r="88" spans="1:45">
      <c r="A88" t="s">
        <v>8642</v>
      </c>
      <c r="B88" s="122">
        <v>43650</v>
      </c>
      <c r="C88" t="s">
        <v>8509</v>
      </c>
      <c r="D88" t="s">
        <v>8510</v>
      </c>
      <c r="E88" t="s">
        <v>8643</v>
      </c>
      <c r="F88" t="s">
        <v>8512</v>
      </c>
      <c r="G88" t="s">
        <v>8601</v>
      </c>
      <c r="H88" t="s">
        <v>8602</v>
      </c>
      <c r="I88" t="s">
        <v>8644</v>
      </c>
      <c r="J88" t="s">
        <v>8516</v>
      </c>
      <c r="K88" t="s">
        <v>8517</v>
      </c>
      <c r="L88" t="s">
        <v>8518</v>
      </c>
      <c r="M88" t="s">
        <v>8519</v>
      </c>
      <c r="N88" t="s">
        <v>8516</v>
      </c>
      <c r="O88" t="s">
        <v>8520</v>
      </c>
      <c r="P88" t="s">
        <v>8521</v>
      </c>
      <c r="Q88" t="s">
        <v>8522</v>
      </c>
      <c r="R88" t="s">
        <v>8544</v>
      </c>
      <c r="S88" t="s">
        <v>8545</v>
      </c>
      <c r="T88">
        <v>5</v>
      </c>
      <c r="U88">
        <v>5</v>
      </c>
      <c r="V88" t="s">
        <v>8525</v>
      </c>
      <c r="W88" t="s">
        <v>8525</v>
      </c>
      <c r="X88">
        <v>155455</v>
      </c>
      <c r="Y88">
        <v>155455</v>
      </c>
      <c r="Z88" t="s">
        <v>8526</v>
      </c>
      <c r="AA88">
        <v>777275</v>
      </c>
      <c r="AB88">
        <v>0</v>
      </c>
      <c r="AC88">
        <v>77728</v>
      </c>
      <c r="AD88" s="126">
        <v>855.00300000000004</v>
      </c>
      <c r="AE88" t="s">
        <v>8527</v>
      </c>
      <c r="AF88" t="s">
        <v>8526</v>
      </c>
      <c r="AG88" t="s">
        <v>8526</v>
      </c>
      <c r="AH88" t="s">
        <v>8645</v>
      </c>
      <c r="AI88" t="s">
        <v>8526</v>
      </c>
      <c r="AJ88" t="s">
        <v>8529</v>
      </c>
      <c r="AK88" t="s">
        <v>8530</v>
      </c>
      <c r="AL88" t="s">
        <v>8531</v>
      </c>
      <c r="AM88" t="s">
        <v>8526</v>
      </c>
      <c r="AN88" t="s">
        <v>8646</v>
      </c>
      <c r="AO88" t="s">
        <v>8644</v>
      </c>
      <c r="AP88" t="s">
        <v>8555</v>
      </c>
      <c r="AQ88">
        <v>5</v>
      </c>
      <c r="AR88" t="s">
        <v>34</v>
      </c>
      <c r="AS88" t="s">
        <v>30</v>
      </c>
    </row>
    <row r="89" spans="1:45">
      <c r="A89" t="s">
        <v>8642</v>
      </c>
      <c r="B89" s="122">
        <v>43650</v>
      </c>
      <c r="C89" t="s">
        <v>8509</v>
      </c>
      <c r="D89" t="s">
        <v>8510</v>
      </c>
      <c r="E89" t="s">
        <v>8643</v>
      </c>
      <c r="F89" t="s">
        <v>8512</v>
      </c>
      <c r="G89" t="s">
        <v>8601</v>
      </c>
      <c r="H89" t="s">
        <v>8602</v>
      </c>
      <c r="I89" t="s">
        <v>8644</v>
      </c>
      <c r="J89" t="s">
        <v>8516</v>
      </c>
      <c r="K89" t="s">
        <v>8517</v>
      </c>
      <c r="L89" t="s">
        <v>8518</v>
      </c>
      <c r="M89" t="s">
        <v>8519</v>
      </c>
      <c r="N89" t="s">
        <v>8516</v>
      </c>
      <c r="O89" t="s">
        <v>8520</v>
      </c>
      <c r="P89" t="s">
        <v>8521</v>
      </c>
      <c r="Q89" t="s">
        <v>8522</v>
      </c>
      <c r="R89" t="s">
        <v>8597</v>
      </c>
      <c r="S89" t="s">
        <v>8598</v>
      </c>
      <c r="T89">
        <v>5</v>
      </c>
      <c r="U89">
        <v>5</v>
      </c>
      <c r="V89" t="s">
        <v>8525</v>
      </c>
      <c r="W89" t="s">
        <v>8525</v>
      </c>
      <c r="X89">
        <v>213273</v>
      </c>
      <c r="Y89">
        <v>213273</v>
      </c>
      <c r="Z89" t="s">
        <v>8526</v>
      </c>
      <c r="AA89">
        <v>1066365</v>
      </c>
      <c r="AB89">
        <v>0</v>
      </c>
      <c r="AC89">
        <v>106637</v>
      </c>
      <c r="AD89" s="126">
        <v>1173.002</v>
      </c>
      <c r="AE89" t="s">
        <v>8527</v>
      </c>
      <c r="AF89" t="s">
        <v>8526</v>
      </c>
      <c r="AG89" t="s">
        <v>8526</v>
      </c>
      <c r="AH89" t="s">
        <v>8645</v>
      </c>
      <c r="AI89" t="s">
        <v>8526</v>
      </c>
      <c r="AJ89" t="s">
        <v>8529</v>
      </c>
      <c r="AK89" t="s">
        <v>8530</v>
      </c>
      <c r="AL89" t="s">
        <v>8531</v>
      </c>
      <c r="AM89" t="s">
        <v>8526</v>
      </c>
      <c r="AN89" t="s">
        <v>8646</v>
      </c>
      <c r="AO89" t="s">
        <v>8644</v>
      </c>
      <c r="AP89" t="s">
        <v>8555</v>
      </c>
      <c r="AQ89">
        <v>5</v>
      </c>
      <c r="AR89" t="s">
        <v>34</v>
      </c>
      <c r="AS89" t="s">
        <v>30</v>
      </c>
    </row>
    <row r="90" spans="1:45">
      <c r="A90" t="s">
        <v>8642</v>
      </c>
      <c r="B90" s="122">
        <v>43650</v>
      </c>
      <c r="C90" t="s">
        <v>8509</v>
      </c>
      <c r="D90" t="s">
        <v>8510</v>
      </c>
      <c r="E90" t="s">
        <v>8643</v>
      </c>
      <c r="F90" t="s">
        <v>8512</v>
      </c>
      <c r="G90" t="s">
        <v>8601</v>
      </c>
      <c r="H90" t="s">
        <v>8602</v>
      </c>
      <c r="I90" t="s">
        <v>8644</v>
      </c>
      <c r="J90" t="s">
        <v>8516</v>
      </c>
      <c r="K90" t="s">
        <v>8517</v>
      </c>
      <c r="L90" t="s">
        <v>8518</v>
      </c>
      <c r="M90" t="s">
        <v>8519</v>
      </c>
      <c r="N90" t="s">
        <v>8516</v>
      </c>
      <c r="O90" t="s">
        <v>8520</v>
      </c>
      <c r="P90" t="s">
        <v>8521</v>
      </c>
      <c r="Q90" t="s">
        <v>8522</v>
      </c>
      <c r="R90" t="s">
        <v>8533</v>
      </c>
      <c r="S90" t="s">
        <v>8534</v>
      </c>
      <c r="T90">
        <v>4</v>
      </c>
      <c r="U90">
        <v>4</v>
      </c>
      <c r="V90" t="s">
        <v>8525</v>
      </c>
      <c r="W90" t="s">
        <v>8525</v>
      </c>
      <c r="X90">
        <v>313636</v>
      </c>
      <c r="Y90">
        <v>313636</v>
      </c>
      <c r="Z90" t="s">
        <v>8526</v>
      </c>
      <c r="AA90">
        <v>1254544</v>
      </c>
      <c r="AB90">
        <v>0</v>
      </c>
      <c r="AC90">
        <v>125454</v>
      </c>
      <c r="AD90" s="126">
        <v>1379.998</v>
      </c>
      <c r="AE90" t="s">
        <v>8527</v>
      </c>
      <c r="AF90" t="s">
        <v>8526</v>
      </c>
      <c r="AG90" t="s">
        <v>8526</v>
      </c>
      <c r="AH90" t="s">
        <v>8645</v>
      </c>
      <c r="AI90" t="s">
        <v>8526</v>
      </c>
      <c r="AJ90" t="s">
        <v>8529</v>
      </c>
      <c r="AK90" t="s">
        <v>8530</v>
      </c>
      <c r="AL90" t="s">
        <v>8531</v>
      </c>
      <c r="AM90" t="s">
        <v>8526</v>
      </c>
      <c r="AN90" t="s">
        <v>8646</v>
      </c>
      <c r="AO90" t="s">
        <v>8644</v>
      </c>
      <c r="AP90" t="s">
        <v>8555</v>
      </c>
      <c r="AQ90">
        <v>4</v>
      </c>
      <c r="AR90" t="s">
        <v>34</v>
      </c>
      <c r="AS90" t="s">
        <v>30</v>
      </c>
    </row>
    <row r="91" spans="1:45">
      <c r="A91" t="s">
        <v>8642</v>
      </c>
      <c r="B91" s="122">
        <v>43650</v>
      </c>
      <c r="C91" t="s">
        <v>8509</v>
      </c>
      <c r="D91" t="s">
        <v>8510</v>
      </c>
      <c r="E91" t="s">
        <v>8643</v>
      </c>
      <c r="F91" t="s">
        <v>8512</v>
      </c>
      <c r="G91" t="s">
        <v>8601</v>
      </c>
      <c r="H91" t="s">
        <v>8602</v>
      </c>
      <c r="I91" t="s">
        <v>8644</v>
      </c>
      <c r="J91" t="s">
        <v>8516</v>
      </c>
      <c r="K91" t="s">
        <v>8517</v>
      </c>
      <c r="L91" t="s">
        <v>8518</v>
      </c>
      <c r="M91" t="s">
        <v>8519</v>
      </c>
      <c r="N91" t="s">
        <v>8516</v>
      </c>
      <c r="O91" t="s">
        <v>8520</v>
      </c>
      <c r="P91" t="s">
        <v>8521</v>
      </c>
      <c r="Q91" t="s">
        <v>8522</v>
      </c>
      <c r="R91" t="s">
        <v>8535</v>
      </c>
      <c r="S91" t="s">
        <v>8536</v>
      </c>
      <c r="T91">
        <v>4</v>
      </c>
      <c r="U91">
        <v>4</v>
      </c>
      <c r="V91" t="s">
        <v>8525</v>
      </c>
      <c r="W91" t="s">
        <v>8525</v>
      </c>
      <c r="X91">
        <v>313636</v>
      </c>
      <c r="Y91">
        <v>313636</v>
      </c>
      <c r="Z91" t="s">
        <v>8526</v>
      </c>
      <c r="AA91">
        <v>1254544</v>
      </c>
      <c r="AB91">
        <v>0</v>
      </c>
      <c r="AC91">
        <v>125453</v>
      </c>
      <c r="AD91" s="126">
        <v>1379.9970000000001</v>
      </c>
      <c r="AE91" t="s">
        <v>8527</v>
      </c>
      <c r="AF91" t="s">
        <v>8526</v>
      </c>
      <c r="AG91" t="s">
        <v>8526</v>
      </c>
      <c r="AH91" t="s">
        <v>8645</v>
      </c>
      <c r="AI91" t="s">
        <v>8526</v>
      </c>
      <c r="AJ91" t="s">
        <v>8529</v>
      </c>
      <c r="AK91" t="s">
        <v>8530</v>
      </c>
      <c r="AL91" t="s">
        <v>8531</v>
      </c>
      <c r="AM91" t="s">
        <v>8526</v>
      </c>
      <c r="AN91" t="s">
        <v>8646</v>
      </c>
      <c r="AO91" t="s">
        <v>8644</v>
      </c>
      <c r="AP91" t="s">
        <v>8555</v>
      </c>
      <c r="AQ91">
        <v>4</v>
      </c>
      <c r="AR91" t="s">
        <v>34</v>
      </c>
      <c r="AS91" t="s">
        <v>30</v>
      </c>
    </row>
    <row r="92" spans="1:45">
      <c r="A92" t="s">
        <v>8642</v>
      </c>
      <c r="B92" s="122">
        <v>43650</v>
      </c>
      <c r="C92" t="s">
        <v>8509</v>
      </c>
      <c r="D92" t="s">
        <v>8510</v>
      </c>
      <c r="E92" t="s">
        <v>8643</v>
      </c>
      <c r="F92" t="s">
        <v>8512</v>
      </c>
      <c r="G92" t="s">
        <v>8601</v>
      </c>
      <c r="H92" t="s">
        <v>8602</v>
      </c>
      <c r="I92" t="s">
        <v>8644</v>
      </c>
      <c r="J92" t="s">
        <v>8516</v>
      </c>
      <c r="K92" t="s">
        <v>8517</v>
      </c>
      <c r="L92" t="s">
        <v>8518</v>
      </c>
      <c r="M92" t="s">
        <v>8519</v>
      </c>
      <c r="N92" t="s">
        <v>8516</v>
      </c>
      <c r="O92" t="s">
        <v>8520</v>
      </c>
      <c r="P92" t="s">
        <v>8521</v>
      </c>
      <c r="Q92" t="s">
        <v>8522</v>
      </c>
      <c r="R92" t="s">
        <v>8570</v>
      </c>
      <c r="S92" t="s">
        <v>8571</v>
      </c>
      <c r="T92">
        <v>1</v>
      </c>
      <c r="U92">
        <v>1</v>
      </c>
      <c r="V92" t="s">
        <v>8525</v>
      </c>
      <c r="W92" t="s">
        <v>8525</v>
      </c>
      <c r="X92">
        <v>334545</v>
      </c>
      <c r="Y92">
        <v>334545</v>
      </c>
      <c r="Z92" t="s">
        <v>8526</v>
      </c>
      <c r="AA92">
        <v>334545</v>
      </c>
      <c r="AB92">
        <v>0</v>
      </c>
      <c r="AC92">
        <v>33455</v>
      </c>
      <c r="AD92" s="126">
        <v>368</v>
      </c>
      <c r="AE92" t="s">
        <v>8527</v>
      </c>
      <c r="AF92" t="s">
        <v>8526</v>
      </c>
      <c r="AG92" t="s">
        <v>8526</v>
      </c>
      <c r="AH92" t="s">
        <v>8645</v>
      </c>
      <c r="AI92" t="s">
        <v>8526</v>
      </c>
      <c r="AJ92" t="s">
        <v>8529</v>
      </c>
      <c r="AK92" t="s">
        <v>8530</v>
      </c>
      <c r="AL92" t="s">
        <v>8531</v>
      </c>
      <c r="AM92" t="s">
        <v>8526</v>
      </c>
      <c r="AN92" t="s">
        <v>8646</v>
      </c>
      <c r="AO92" t="s">
        <v>8644</v>
      </c>
      <c r="AP92" t="s">
        <v>8555</v>
      </c>
      <c r="AQ92">
        <v>1</v>
      </c>
      <c r="AR92" t="s">
        <v>34</v>
      </c>
      <c r="AS92" t="s">
        <v>30</v>
      </c>
    </row>
    <row r="93" spans="1:45">
      <c r="A93" t="s">
        <v>8642</v>
      </c>
      <c r="B93" s="122">
        <v>43650</v>
      </c>
      <c r="C93" t="s">
        <v>8509</v>
      </c>
      <c r="D93" t="s">
        <v>8510</v>
      </c>
      <c r="E93" t="s">
        <v>8643</v>
      </c>
      <c r="F93" t="s">
        <v>8512</v>
      </c>
      <c r="G93" t="s">
        <v>8601</v>
      </c>
      <c r="H93" t="s">
        <v>8602</v>
      </c>
      <c r="I93" t="s">
        <v>8644</v>
      </c>
      <c r="J93" t="s">
        <v>8516</v>
      </c>
      <c r="K93" t="s">
        <v>8517</v>
      </c>
      <c r="L93" t="s">
        <v>8518</v>
      </c>
      <c r="M93" t="s">
        <v>8519</v>
      </c>
      <c r="N93" t="s">
        <v>8516</v>
      </c>
      <c r="O93" t="s">
        <v>8520</v>
      </c>
      <c r="P93" t="s">
        <v>8521</v>
      </c>
      <c r="Q93" t="s">
        <v>8522</v>
      </c>
      <c r="R93" t="s">
        <v>8537</v>
      </c>
      <c r="S93" t="s">
        <v>8538</v>
      </c>
      <c r="T93">
        <v>1</v>
      </c>
      <c r="U93">
        <v>1</v>
      </c>
      <c r="V93" t="s">
        <v>8525</v>
      </c>
      <c r="W93" t="s">
        <v>8525</v>
      </c>
      <c r="X93">
        <v>313636</v>
      </c>
      <c r="Y93">
        <v>313636</v>
      </c>
      <c r="Z93" t="s">
        <v>8526</v>
      </c>
      <c r="AA93">
        <v>313636</v>
      </c>
      <c r="AB93">
        <v>0</v>
      </c>
      <c r="AC93">
        <v>31364</v>
      </c>
      <c r="AD93" s="126">
        <v>345</v>
      </c>
      <c r="AE93" t="s">
        <v>8527</v>
      </c>
      <c r="AF93" t="s">
        <v>8526</v>
      </c>
      <c r="AG93" t="s">
        <v>8526</v>
      </c>
      <c r="AH93" t="s">
        <v>8645</v>
      </c>
      <c r="AI93" t="s">
        <v>8526</v>
      </c>
      <c r="AJ93" t="s">
        <v>8529</v>
      </c>
      <c r="AK93" t="s">
        <v>8530</v>
      </c>
      <c r="AL93" t="s">
        <v>8531</v>
      </c>
      <c r="AM93" t="s">
        <v>8526</v>
      </c>
      <c r="AN93" t="s">
        <v>8646</v>
      </c>
      <c r="AO93" t="s">
        <v>8644</v>
      </c>
      <c r="AP93" t="s">
        <v>8555</v>
      </c>
      <c r="AQ93">
        <v>1</v>
      </c>
      <c r="AR93" t="s">
        <v>34</v>
      </c>
      <c r="AS93" t="s">
        <v>30</v>
      </c>
    </row>
    <row r="94" spans="1:45">
      <c r="A94" t="s">
        <v>8647</v>
      </c>
      <c r="B94" s="122">
        <v>43650</v>
      </c>
      <c r="C94" t="s">
        <v>8509</v>
      </c>
      <c r="D94" t="s">
        <v>8510</v>
      </c>
      <c r="E94" t="s">
        <v>8648</v>
      </c>
      <c r="F94" t="s">
        <v>8512</v>
      </c>
      <c r="G94" t="s">
        <v>8601</v>
      </c>
      <c r="H94" t="s">
        <v>8602</v>
      </c>
      <c r="I94" t="s">
        <v>8649</v>
      </c>
      <c r="J94" t="s">
        <v>8516</v>
      </c>
      <c r="K94" t="s">
        <v>8517</v>
      </c>
      <c r="L94" t="s">
        <v>8518</v>
      </c>
      <c r="M94" t="s">
        <v>8519</v>
      </c>
      <c r="N94" t="s">
        <v>8516</v>
      </c>
      <c r="O94" t="s">
        <v>8520</v>
      </c>
      <c r="P94" t="s">
        <v>8521</v>
      </c>
      <c r="Q94" t="s">
        <v>8522</v>
      </c>
      <c r="R94" t="s">
        <v>8544</v>
      </c>
      <c r="S94" t="s">
        <v>8545</v>
      </c>
      <c r="T94">
        <v>4</v>
      </c>
      <c r="U94">
        <v>4</v>
      </c>
      <c r="V94" t="s">
        <v>8525</v>
      </c>
      <c r="W94" t="s">
        <v>8525</v>
      </c>
      <c r="X94">
        <v>155455</v>
      </c>
      <c r="Y94">
        <v>155455</v>
      </c>
      <c r="Z94" t="s">
        <v>8526</v>
      </c>
      <c r="AA94">
        <v>621820</v>
      </c>
      <c r="AB94">
        <v>0</v>
      </c>
      <c r="AC94">
        <v>62182</v>
      </c>
      <c r="AD94" s="126">
        <v>684.00199999999995</v>
      </c>
      <c r="AE94" t="s">
        <v>8527</v>
      </c>
      <c r="AF94" t="s">
        <v>8526</v>
      </c>
      <c r="AG94" t="s">
        <v>8526</v>
      </c>
      <c r="AH94" t="s">
        <v>8650</v>
      </c>
      <c r="AI94" t="s">
        <v>8526</v>
      </c>
      <c r="AJ94" t="s">
        <v>8529</v>
      </c>
      <c r="AK94" t="s">
        <v>8530</v>
      </c>
      <c r="AL94" t="s">
        <v>8531</v>
      </c>
      <c r="AM94" t="s">
        <v>8526</v>
      </c>
      <c r="AN94" t="s">
        <v>8651</v>
      </c>
      <c r="AO94" t="s">
        <v>8649</v>
      </c>
      <c r="AP94" t="s">
        <v>8555</v>
      </c>
      <c r="AQ94">
        <v>4</v>
      </c>
      <c r="AR94" t="s">
        <v>34</v>
      </c>
      <c r="AS94" t="s">
        <v>30</v>
      </c>
    </row>
    <row r="95" spans="1:45">
      <c r="A95" t="s">
        <v>8647</v>
      </c>
      <c r="B95" s="122">
        <v>43650</v>
      </c>
      <c r="C95" t="s">
        <v>8509</v>
      </c>
      <c r="D95" t="s">
        <v>8510</v>
      </c>
      <c r="E95" t="s">
        <v>8648</v>
      </c>
      <c r="F95" t="s">
        <v>8512</v>
      </c>
      <c r="G95" t="s">
        <v>8601</v>
      </c>
      <c r="H95" t="s">
        <v>8602</v>
      </c>
      <c r="I95" t="s">
        <v>8649</v>
      </c>
      <c r="J95" t="s">
        <v>8516</v>
      </c>
      <c r="K95" t="s">
        <v>8517</v>
      </c>
      <c r="L95" t="s">
        <v>8518</v>
      </c>
      <c r="M95" t="s">
        <v>8519</v>
      </c>
      <c r="N95" t="s">
        <v>8516</v>
      </c>
      <c r="O95" t="s">
        <v>8520</v>
      </c>
      <c r="P95" t="s">
        <v>8521</v>
      </c>
      <c r="Q95" t="s">
        <v>8522</v>
      </c>
      <c r="R95" t="s">
        <v>8523</v>
      </c>
      <c r="S95" t="s">
        <v>8524</v>
      </c>
      <c r="T95">
        <v>5</v>
      </c>
      <c r="U95">
        <v>5</v>
      </c>
      <c r="V95" t="s">
        <v>8525</v>
      </c>
      <c r="W95" t="s">
        <v>8525</v>
      </c>
      <c r="X95">
        <v>355455</v>
      </c>
      <c r="Y95">
        <v>355455</v>
      </c>
      <c r="Z95" t="s">
        <v>8526</v>
      </c>
      <c r="AA95">
        <v>1777275</v>
      </c>
      <c r="AB95">
        <v>0</v>
      </c>
      <c r="AC95">
        <v>177728</v>
      </c>
      <c r="AD95" s="126">
        <v>1955.0029999999999</v>
      </c>
      <c r="AE95" t="s">
        <v>8527</v>
      </c>
      <c r="AF95" t="s">
        <v>8526</v>
      </c>
      <c r="AG95" t="s">
        <v>8526</v>
      </c>
      <c r="AH95" t="s">
        <v>8650</v>
      </c>
      <c r="AI95" t="s">
        <v>8526</v>
      </c>
      <c r="AJ95" t="s">
        <v>8529</v>
      </c>
      <c r="AK95" t="s">
        <v>8530</v>
      </c>
      <c r="AL95" t="s">
        <v>8531</v>
      </c>
      <c r="AM95" t="s">
        <v>8526</v>
      </c>
      <c r="AN95" t="s">
        <v>8651</v>
      </c>
      <c r="AO95" t="s">
        <v>8649</v>
      </c>
      <c r="AP95" t="s">
        <v>8555</v>
      </c>
      <c r="AQ95">
        <v>5</v>
      </c>
      <c r="AR95" t="s">
        <v>34</v>
      </c>
      <c r="AS95" t="s">
        <v>30</v>
      </c>
    </row>
    <row r="96" spans="1:45">
      <c r="A96" t="s">
        <v>8647</v>
      </c>
      <c r="B96" s="122">
        <v>43650</v>
      </c>
      <c r="C96" t="s">
        <v>8509</v>
      </c>
      <c r="D96" t="s">
        <v>8510</v>
      </c>
      <c r="E96" t="s">
        <v>8648</v>
      </c>
      <c r="F96" t="s">
        <v>8512</v>
      </c>
      <c r="G96" t="s">
        <v>8601</v>
      </c>
      <c r="H96" t="s">
        <v>8602</v>
      </c>
      <c r="I96" t="s">
        <v>8649</v>
      </c>
      <c r="J96" t="s">
        <v>8516</v>
      </c>
      <c r="K96" t="s">
        <v>8517</v>
      </c>
      <c r="L96" t="s">
        <v>8518</v>
      </c>
      <c r="M96" t="s">
        <v>8519</v>
      </c>
      <c r="N96" t="s">
        <v>8516</v>
      </c>
      <c r="O96" t="s">
        <v>8520</v>
      </c>
      <c r="P96" t="s">
        <v>8521</v>
      </c>
      <c r="Q96" t="s">
        <v>8522</v>
      </c>
      <c r="R96" t="s">
        <v>8597</v>
      </c>
      <c r="S96" t="s">
        <v>8598</v>
      </c>
      <c r="T96">
        <v>5</v>
      </c>
      <c r="U96">
        <v>5</v>
      </c>
      <c r="V96" t="s">
        <v>8525</v>
      </c>
      <c r="W96" t="s">
        <v>8525</v>
      </c>
      <c r="X96">
        <v>213273</v>
      </c>
      <c r="Y96">
        <v>213273</v>
      </c>
      <c r="Z96" t="s">
        <v>8526</v>
      </c>
      <c r="AA96">
        <v>1066365</v>
      </c>
      <c r="AB96">
        <v>0</v>
      </c>
      <c r="AC96">
        <v>106637</v>
      </c>
      <c r="AD96" s="126">
        <v>1173.002</v>
      </c>
      <c r="AE96" t="s">
        <v>8527</v>
      </c>
      <c r="AF96" t="s">
        <v>8526</v>
      </c>
      <c r="AG96" t="s">
        <v>8526</v>
      </c>
      <c r="AH96" t="s">
        <v>8650</v>
      </c>
      <c r="AI96" t="s">
        <v>8526</v>
      </c>
      <c r="AJ96" t="s">
        <v>8529</v>
      </c>
      <c r="AK96" t="s">
        <v>8530</v>
      </c>
      <c r="AL96" t="s">
        <v>8531</v>
      </c>
      <c r="AM96" t="s">
        <v>8526</v>
      </c>
      <c r="AN96" t="s">
        <v>8651</v>
      </c>
      <c r="AO96" t="s">
        <v>8649</v>
      </c>
      <c r="AP96" t="s">
        <v>8555</v>
      </c>
      <c r="AQ96">
        <v>5</v>
      </c>
      <c r="AR96" t="s">
        <v>34</v>
      </c>
      <c r="AS96" t="s">
        <v>30</v>
      </c>
    </row>
    <row r="97" spans="1:45">
      <c r="A97" t="s">
        <v>8647</v>
      </c>
      <c r="B97" s="122">
        <v>43650</v>
      </c>
      <c r="C97" t="s">
        <v>8509</v>
      </c>
      <c r="D97" t="s">
        <v>8510</v>
      </c>
      <c r="E97" t="s">
        <v>8648</v>
      </c>
      <c r="F97" t="s">
        <v>8512</v>
      </c>
      <c r="G97" t="s">
        <v>8601</v>
      </c>
      <c r="H97" t="s">
        <v>8602</v>
      </c>
      <c r="I97" t="s">
        <v>8649</v>
      </c>
      <c r="J97" t="s">
        <v>8516</v>
      </c>
      <c r="K97" t="s">
        <v>8517</v>
      </c>
      <c r="L97" t="s">
        <v>8518</v>
      </c>
      <c r="M97" t="s">
        <v>8519</v>
      </c>
      <c r="N97" t="s">
        <v>8516</v>
      </c>
      <c r="O97" t="s">
        <v>8520</v>
      </c>
      <c r="P97" t="s">
        <v>8521</v>
      </c>
      <c r="Q97" t="s">
        <v>8522</v>
      </c>
      <c r="R97" t="s">
        <v>8533</v>
      </c>
      <c r="S97" t="s">
        <v>8534</v>
      </c>
      <c r="T97">
        <v>6</v>
      </c>
      <c r="U97">
        <v>6</v>
      </c>
      <c r="V97" t="s">
        <v>8525</v>
      </c>
      <c r="W97" t="s">
        <v>8525</v>
      </c>
      <c r="X97">
        <v>313636</v>
      </c>
      <c r="Y97">
        <v>313636</v>
      </c>
      <c r="Z97" t="s">
        <v>8526</v>
      </c>
      <c r="AA97">
        <v>1881816</v>
      </c>
      <c r="AB97">
        <v>0</v>
      </c>
      <c r="AC97">
        <v>188181</v>
      </c>
      <c r="AD97" s="126">
        <v>2069.9969999999998</v>
      </c>
      <c r="AE97" t="s">
        <v>8527</v>
      </c>
      <c r="AF97" t="s">
        <v>8526</v>
      </c>
      <c r="AG97" t="s">
        <v>8526</v>
      </c>
      <c r="AH97" t="s">
        <v>8650</v>
      </c>
      <c r="AI97" t="s">
        <v>8526</v>
      </c>
      <c r="AJ97" t="s">
        <v>8529</v>
      </c>
      <c r="AK97" t="s">
        <v>8530</v>
      </c>
      <c r="AL97" t="s">
        <v>8531</v>
      </c>
      <c r="AM97" t="s">
        <v>8526</v>
      </c>
      <c r="AN97" t="s">
        <v>8651</v>
      </c>
      <c r="AO97" t="s">
        <v>8649</v>
      </c>
      <c r="AP97" t="s">
        <v>8555</v>
      </c>
      <c r="AQ97">
        <v>6</v>
      </c>
      <c r="AR97" t="s">
        <v>34</v>
      </c>
      <c r="AS97" t="s">
        <v>30</v>
      </c>
    </row>
    <row r="98" spans="1:45">
      <c r="A98" t="s">
        <v>8652</v>
      </c>
      <c r="B98" s="122">
        <v>43650</v>
      </c>
      <c r="C98" t="s">
        <v>8509</v>
      </c>
      <c r="D98" t="s">
        <v>8510</v>
      </c>
      <c r="E98" t="s">
        <v>8653</v>
      </c>
      <c r="F98" t="s">
        <v>8512</v>
      </c>
      <c r="G98" t="s">
        <v>8601</v>
      </c>
      <c r="H98" t="s">
        <v>8602</v>
      </c>
      <c r="I98" t="s">
        <v>8654</v>
      </c>
      <c r="J98" t="s">
        <v>8516</v>
      </c>
      <c r="K98" t="s">
        <v>8517</v>
      </c>
      <c r="L98" t="s">
        <v>8518</v>
      </c>
      <c r="M98" t="s">
        <v>8519</v>
      </c>
      <c r="N98" t="s">
        <v>8516</v>
      </c>
      <c r="O98" t="s">
        <v>8520</v>
      </c>
      <c r="P98" t="s">
        <v>8521</v>
      </c>
      <c r="Q98" t="s">
        <v>8522</v>
      </c>
      <c r="R98" t="s">
        <v>8544</v>
      </c>
      <c r="S98" t="s">
        <v>8545</v>
      </c>
      <c r="T98">
        <v>4</v>
      </c>
      <c r="U98">
        <v>4</v>
      </c>
      <c r="V98" t="s">
        <v>8525</v>
      </c>
      <c r="W98" t="s">
        <v>8525</v>
      </c>
      <c r="X98">
        <v>155455</v>
      </c>
      <c r="Y98">
        <v>155455</v>
      </c>
      <c r="Z98" t="s">
        <v>8526</v>
      </c>
      <c r="AA98">
        <v>621820</v>
      </c>
      <c r="AB98">
        <v>0</v>
      </c>
      <c r="AC98">
        <v>62182</v>
      </c>
      <c r="AD98" s="126">
        <v>684.00199999999995</v>
      </c>
      <c r="AE98" t="s">
        <v>8527</v>
      </c>
      <c r="AF98" t="s">
        <v>8526</v>
      </c>
      <c r="AG98" t="s">
        <v>8526</v>
      </c>
      <c r="AH98" t="s">
        <v>8655</v>
      </c>
      <c r="AI98" t="s">
        <v>8526</v>
      </c>
      <c r="AJ98" t="s">
        <v>8529</v>
      </c>
      <c r="AK98" t="s">
        <v>8530</v>
      </c>
      <c r="AL98" t="s">
        <v>8531</v>
      </c>
      <c r="AM98" t="s">
        <v>8526</v>
      </c>
      <c r="AN98" t="s">
        <v>8656</v>
      </c>
      <c r="AO98" t="s">
        <v>8654</v>
      </c>
      <c r="AP98" t="s">
        <v>8555</v>
      </c>
      <c r="AQ98">
        <v>4</v>
      </c>
      <c r="AR98" t="s">
        <v>34</v>
      </c>
      <c r="AS98" t="s">
        <v>30</v>
      </c>
    </row>
    <row r="99" spans="1:45">
      <c r="A99" t="s">
        <v>8652</v>
      </c>
      <c r="B99" s="122">
        <v>43650</v>
      </c>
      <c r="C99" t="s">
        <v>8509</v>
      </c>
      <c r="D99" t="s">
        <v>8510</v>
      </c>
      <c r="E99" t="s">
        <v>8653</v>
      </c>
      <c r="F99" t="s">
        <v>8512</v>
      </c>
      <c r="G99" t="s">
        <v>8601</v>
      </c>
      <c r="H99" t="s">
        <v>8602</v>
      </c>
      <c r="I99" t="s">
        <v>8654</v>
      </c>
      <c r="J99" t="s">
        <v>8516</v>
      </c>
      <c r="K99" t="s">
        <v>8517</v>
      </c>
      <c r="L99" t="s">
        <v>8518</v>
      </c>
      <c r="M99" t="s">
        <v>8519</v>
      </c>
      <c r="N99" t="s">
        <v>8516</v>
      </c>
      <c r="O99" t="s">
        <v>8520</v>
      </c>
      <c r="P99" t="s">
        <v>8521</v>
      </c>
      <c r="Q99" t="s">
        <v>8522</v>
      </c>
      <c r="R99" t="s">
        <v>8597</v>
      </c>
      <c r="S99" t="s">
        <v>8598</v>
      </c>
      <c r="T99">
        <v>6</v>
      </c>
      <c r="U99">
        <v>6</v>
      </c>
      <c r="V99" t="s">
        <v>8525</v>
      </c>
      <c r="W99" t="s">
        <v>8525</v>
      </c>
      <c r="X99">
        <v>213273</v>
      </c>
      <c r="Y99">
        <v>213273</v>
      </c>
      <c r="Z99" t="s">
        <v>8526</v>
      </c>
      <c r="AA99">
        <v>1279638</v>
      </c>
      <c r="AB99">
        <v>0</v>
      </c>
      <c r="AC99">
        <v>127964</v>
      </c>
      <c r="AD99" s="126">
        <v>1407.6020000000001</v>
      </c>
      <c r="AE99" t="s">
        <v>8527</v>
      </c>
      <c r="AF99" t="s">
        <v>8526</v>
      </c>
      <c r="AG99" t="s">
        <v>8526</v>
      </c>
      <c r="AH99" t="s">
        <v>8655</v>
      </c>
      <c r="AI99" t="s">
        <v>8526</v>
      </c>
      <c r="AJ99" t="s">
        <v>8529</v>
      </c>
      <c r="AK99" t="s">
        <v>8530</v>
      </c>
      <c r="AL99" t="s">
        <v>8531</v>
      </c>
      <c r="AM99" t="s">
        <v>8526</v>
      </c>
      <c r="AN99" t="s">
        <v>8656</v>
      </c>
      <c r="AO99" t="s">
        <v>8654</v>
      </c>
      <c r="AP99" t="s">
        <v>8555</v>
      </c>
      <c r="AQ99">
        <v>6</v>
      </c>
      <c r="AR99" t="s">
        <v>34</v>
      </c>
      <c r="AS99" t="s">
        <v>30</v>
      </c>
    </row>
    <row r="100" spans="1:45">
      <c r="A100" t="s">
        <v>8652</v>
      </c>
      <c r="B100" s="122">
        <v>43650</v>
      </c>
      <c r="C100" t="s">
        <v>8509</v>
      </c>
      <c r="D100" t="s">
        <v>8510</v>
      </c>
      <c r="E100" t="s">
        <v>8653</v>
      </c>
      <c r="F100" t="s">
        <v>8512</v>
      </c>
      <c r="G100" t="s">
        <v>8601</v>
      </c>
      <c r="H100" t="s">
        <v>8602</v>
      </c>
      <c r="I100" t="s">
        <v>8654</v>
      </c>
      <c r="J100" t="s">
        <v>8516</v>
      </c>
      <c r="K100" t="s">
        <v>8517</v>
      </c>
      <c r="L100" t="s">
        <v>8518</v>
      </c>
      <c r="M100" t="s">
        <v>8519</v>
      </c>
      <c r="N100" t="s">
        <v>8516</v>
      </c>
      <c r="O100" t="s">
        <v>8520</v>
      </c>
      <c r="P100" t="s">
        <v>8521</v>
      </c>
      <c r="Q100" t="s">
        <v>8522</v>
      </c>
      <c r="R100" t="s">
        <v>8533</v>
      </c>
      <c r="S100" t="s">
        <v>8534</v>
      </c>
      <c r="T100">
        <v>4</v>
      </c>
      <c r="U100">
        <v>4</v>
      </c>
      <c r="V100" t="s">
        <v>8525</v>
      </c>
      <c r="W100" t="s">
        <v>8525</v>
      </c>
      <c r="X100">
        <v>313636</v>
      </c>
      <c r="Y100">
        <v>313636</v>
      </c>
      <c r="Z100" t="s">
        <v>8526</v>
      </c>
      <c r="AA100">
        <v>1254544</v>
      </c>
      <c r="AB100">
        <v>0</v>
      </c>
      <c r="AC100">
        <v>125454</v>
      </c>
      <c r="AD100" s="126">
        <v>1379.998</v>
      </c>
      <c r="AE100" t="s">
        <v>8527</v>
      </c>
      <c r="AF100" t="s">
        <v>8526</v>
      </c>
      <c r="AG100" t="s">
        <v>8526</v>
      </c>
      <c r="AH100" t="s">
        <v>8655</v>
      </c>
      <c r="AI100" t="s">
        <v>8526</v>
      </c>
      <c r="AJ100" t="s">
        <v>8529</v>
      </c>
      <c r="AK100" t="s">
        <v>8530</v>
      </c>
      <c r="AL100" t="s">
        <v>8531</v>
      </c>
      <c r="AM100" t="s">
        <v>8526</v>
      </c>
      <c r="AN100" t="s">
        <v>8656</v>
      </c>
      <c r="AO100" t="s">
        <v>8654</v>
      </c>
      <c r="AP100" t="s">
        <v>8555</v>
      </c>
      <c r="AQ100">
        <v>4</v>
      </c>
      <c r="AR100" t="s">
        <v>34</v>
      </c>
      <c r="AS100" t="s">
        <v>30</v>
      </c>
    </row>
    <row r="101" spans="1:45">
      <c r="A101" t="s">
        <v>8652</v>
      </c>
      <c r="B101" s="122">
        <v>43650</v>
      </c>
      <c r="C101" t="s">
        <v>8509</v>
      </c>
      <c r="D101" t="s">
        <v>8510</v>
      </c>
      <c r="E101" t="s">
        <v>8653</v>
      </c>
      <c r="F101" t="s">
        <v>8512</v>
      </c>
      <c r="G101" t="s">
        <v>8601</v>
      </c>
      <c r="H101" t="s">
        <v>8602</v>
      </c>
      <c r="I101" t="s">
        <v>8654</v>
      </c>
      <c r="J101" t="s">
        <v>8516</v>
      </c>
      <c r="K101" t="s">
        <v>8517</v>
      </c>
      <c r="L101" t="s">
        <v>8518</v>
      </c>
      <c r="M101" t="s">
        <v>8519</v>
      </c>
      <c r="N101" t="s">
        <v>8516</v>
      </c>
      <c r="O101" t="s">
        <v>8520</v>
      </c>
      <c r="P101" t="s">
        <v>8521</v>
      </c>
      <c r="Q101" t="s">
        <v>8522</v>
      </c>
      <c r="R101" t="s">
        <v>8535</v>
      </c>
      <c r="S101" t="s">
        <v>8536</v>
      </c>
      <c r="T101">
        <v>4</v>
      </c>
      <c r="U101">
        <v>4</v>
      </c>
      <c r="V101" t="s">
        <v>8525</v>
      </c>
      <c r="W101" t="s">
        <v>8525</v>
      </c>
      <c r="X101">
        <v>313636</v>
      </c>
      <c r="Y101">
        <v>313636</v>
      </c>
      <c r="Z101" t="s">
        <v>8526</v>
      </c>
      <c r="AA101">
        <v>1254544</v>
      </c>
      <c r="AB101">
        <v>0</v>
      </c>
      <c r="AC101">
        <v>125454</v>
      </c>
      <c r="AD101" s="126">
        <v>1379.998</v>
      </c>
      <c r="AE101" t="s">
        <v>8527</v>
      </c>
      <c r="AF101" t="s">
        <v>8526</v>
      </c>
      <c r="AG101" t="s">
        <v>8526</v>
      </c>
      <c r="AH101" t="s">
        <v>8655</v>
      </c>
      <c r="AI101" t="s">
        <v>8526</v>
      </c>
      <c r="AJ101" t="s">
        <v>8529</v>
      </c>
      <c r="AK101" t="s">
        <v>8530</v>
      </c>
      <c r="AL101" t="s">
        <v>8531</v>
      </c>
      <c r="AM101" t="s">
        <v>8526</v>
      </c>
      <c r="AN101" t="s">
        <v>8656</v>
      </c>
      <c r="AO101" t="s">
        <v>8654</v>
      </c>
      <c r="AP101" t="s">
        <v>8555</v>
      </c>
      <c r="AQ101">
        <v>4</v>
      </c>
      <c r="AR101" t="s">
        <v>34</v>
      </c>
      <c r="AS101" t="s">
        <v>30</v>
      </c>
    </row>
    <row r="102" spans="1:45">
      <c r="A102" t="s">
        <v>8652</v>
      </c>
      <c r="B102" s="122">
        <v>43650</v>
      </c>
      <c r="C102" t="s">
        <v>8509</v>
      </c>
      <c r="D102" t="s">
        <v>8510</v>
      </c>
      <c r="E102" t="s">
        <v>8653</v>
      </c>
      <c r="F102" t="s">
        <v>8512</v>
      </c>
      <c r="G102" t="s">
        <v>8601</v>
      </c>
      <c r="H102" t="s">
        <v>8602</v>
      </c>
      <c r="I102" t="s">
        <v>8654</v>
      </c>
      <c r="J102" t="s">
        <v>8516</v>
      </c>
      <c r="K102" t="s">
        <v>8517</v>
      </c>
      <c r="L102" t="s">
        <v>8518</v>
      </c>
      <c r="M102" t="s">
        <v>8519</v>
      </c>
      <c r="N102" t="s">
        <v>8516</v>
      </c>
      <c r="O102" t="s">
        <v>8520</v>
      </c>
      <c r="P102" t="s">
        <v>8521</v>
      </c>
      <c r="Q102" t="s">
        <v>8522</v>
      </c>
      <c r="R102" t="s">
        <v>8570</v>
      </c>
      <c r="S102" t="s">
        <v>8571</v>
      </c>
      <c r="T102">
        <v>1</v>
      </c>
      <c r="U102">
        <v>1</v>
      </c>
      <c r="V102" t="s">
        <v>8525</v>
      </c>
      <c r="W102" t="s">
        <v>8525</v>
      </c>
      <c r="X102">
        <v>334545</v>
      </c>
      <c r="Y102">
        <v>334545</v>
      </c>
      <c r="Z102" t="s">
        <v>8526</v>
      </c>
      <c r="AA102">
        <v>334545</v>
      </c>
      <c r="AB102">
        <v>0</v>
      </c>
      <c r="AC102">
        <v>33455</v>
      </c>
      <c r="AD102" s="126">
        <v>368</v>
      </c>
      <c r="AE102" t="s">
        <v>8527</v>
      </c>
      <c r="AF102" t="s">
        <v>8526</v>
      </c>
      <c r="AG102" t="s">
        <v>8526</v>
      </c>
      <c r="AH102" t="s">
        <v>8655</v>
      </c>
      <c r="AI102" t="s">
        <v>8526</v>
      </c>
      <c r="AJ102" t="s">
        <v>8529</v>
      </c>
      <c r="AK102" t="s">
        <v>8530</v>
      </c>
      <c r="AL102" t="s">
        <v>8531</v>
      </c>
      <c r="AM102" t="s">
        <v>8526</v>
      </c>
      <c r="AN102" t="s">
        <v>8656</v>
      </c>
      <c r="AO102" t="s">
        <v>8654</v>
      </c>
      <c r="AP102" t="s">
        <v>8555</v>
      </c>
      <c r="AQ102">
        <v>1</v>
      </c>
      <c r="AR102" t="s">
        <v>34</v>
      </c>
      <c r="AS102" t="s">
        <v>30</v>
      </c>
    </row>
    <row r="103" spans="1:45">
      <c r="A103" t="s">
        <v>8652</v>
      </c>
      <c r="B103" s="122">
        <v>43650</v>
      </c>
      <c r="C103" t="s">
        <v>8509</v>
      </c>
      <c r="D103" t="s">
        <v>8510</v>
      </c>
      <c r="E103" t="s">
        <v>8653</v>
      </c>
      <c r="F103" t="s">
        <v>8512</v>
      </c>
      <c r="G103" t="s">
        <v>8601</v>
      </c>
      <c r="H103" t="s">
        <v>8602</v>
      </c>
      <c r="I103" t="s">
        <v>8654</v>
      </c>
      <c r="J103" t="s">
        <v>8516</v>
      </c>
      <c r="K103" t="s">
        <v>8517</v>
      </c>
      <c r="L103" t="s">
        <v>8518</v>
      </c>
      <c r="M103" t="s">
        <v>8519</v>
      </c>
      <c r="N103" t="s">
        <v>8516</v>
      </c>
      <c r="O103" t="s">
        <v>8520</v>
      </c>
      <c r="P103" t="s">
        <v>8521</v>
      </c>
      <c r="Q103" t="s">
        <v>8522</v>
      </c>
      <c r="R103" t="s">
        <v>8537</v>
      </c>
      <c r="S103" t="s">
        <v>8538</v>
      </c>
      <c r="T103">
        <v>1</v>
      </c>
      <c r="U103">
        <v>1</v>
      </c>
      <c r="V103" t="s">
        <v>8525</v>
      </c>
      <c r="W103" t="s">
        <v>8525</v>
      </c>
      <c r="X103">
        <v>313636</v>
      </c>
      <c r="Y103">
        <v>313636</v>
      </c>
      <c r="Z103" t="s">
        <v>8526</v>
      </c>
      <c r="AA103">
        <v>313636</v>
      </c>
      <c r="AB103">
        <v>0</v>
      </c>
      <c r="AC103">
        <v>31364</v>
      </c>
      <c r="AD103" s="126">
        <v>345</v>
      </c>
      <c r="AE103" t="s">
        <v>8527</v>
      </c>
      <c r="AF103" t="s">
        <v>8526</v>
      </c>
      <c r="AG103" t="s">
        <v>8526</v>
      </c>
      <c r="AH103" t="s">
        <v>8655</v>
      </c>
      <c r="AI103" t="s">
        <v>8526</v>
      </c>
      <c r="AJ103" t="s">
        <v>8529</v>
      </c>
      <c r="AK103" t="s">
        <v>8530</v>
      </c>
      <c r="AL103" t="s">
        <v>8531</v>
      </c>
      <c r="AM103" t="s">
        <v>8526</v>
      </c>
      <c r="AN103" t="s">
        <v>8656</v>
      </c>
      <c r="AO103" t="s">
        <v>8654</v>
      </c>
      <c r="AP103" t="s">
        <v>8555</v>
      </c>
      <c r="AQ103">
        <v>1</v>
      </c>
      <c r="AR103" t="s">
        <v>34</v>
      </c>
      <c r="AS103" t="s">
        <v>30</v>
      </c>
    </row>
    <row r="104" spans="1:45">
      <c r="A104" t="s">
        <v>8657</v>
      </c>
      <c r="B104" s="122">
        <v>43650</v>
      </c>
      <c r="C104" t="s">
        <v>8509</v>
      </c>
      <c r="D104" t="s">
        <v>8510</v>
      </c>
      <c r="E104" t="s">
        <v>8658</v>
      </c>
      <c r="F104" t="s">
        <v>8512</v>
      </c>
      <c r="G104" t="s">
        <v>8601</v>
      </c>
      <c r="H104" t="s">
        <v>8602</v>
      </c>
      <c r="I104" t="s">
        <v>8659</v>
      </c>
      <c r="J104" t="s">
        <v>8516</v>
      </c>
      <c r="K104" t="s">
        <v>8517</v>
      </c>
      <c r="L104" t="s">
        <v>8518</v>
      </c>
      <c r="M104" t="s">
        <v>8519</v>
      </c>
      <c r="N104" t="s">
        <v>8516</v>
      </c>
      <c r="O104" t="s">
        <v>8520</v>
      </c>
      <c r="P104" t="s">
        <v>8521</v>
      </c>
      <c r="Q104" t="s">
        <v>8522</v>
      </c>
      <c r="R104" t="s">
        <v>8544</v>
      </c>
      <c r="S104" t="s">
        <v>8545</v>
      </c>
      <c r="T104">
        <v>5</v>
      </c>
      <c r="U104">
        <v>5</v>
      </c>
      <c r="V104" t="s">
        <v>8525</v>
      </c>
      <c r="W104" t="s">
        <v>8525</v>
      </c>
      <c r="X104">
        <v>155455</v>
      </c>
      <c r="Y104">
        <v>155455</v>
      </c>
      <c r="Z104" t="s">
        <v>8526</v>
      </c>
      <c r="AA104">
        <v>777275</v>
      </c>
      <c r="AB104">
        <v>0</v>
      </c>
      <c r="AC104">
        <v>77728</v>
      </c>
      <c r="AD104" s="126">
        <v>855.00300000000004</v>
      </c>
      <c r="AE104" t="s">
        <v>8527</v>
      </c>
      <c r="AF104" t="s">
        <v>8526</v>
      </c>
      <c r="AG104" t="s">
        <v>8526</v>
      </c>
      <c r="AH104" t="s">
        <v>8660</v>
      </c>
      <c r="AI104" t="s">
        <v>8526</v>
      </c>
      <c r="AJ104" t="s">
        <v>8529</v>
      </c>
      <c r="AK104" t="s">
        <v>8530</v>
      </c>
      <c r="AL104" t="s">
        <v>8531</v>
      </c>
      <c r="AM104" t="s">
        <v>8526</v>
      </c>
      <c r="AN104" t="s">
        <v>8661</v>
      </c>
      <c r="AO104" t="s">
        <v>8659</v>
      </c>
      <c r="AP104" t="s">
        <v>8555</v>
      </c>
      <c r="AQ104">
        <v>5</v>
      </c>
      <c r="AR104" t="s">
        <v>34</v>
      </c>
      <c r="AS104" t="s">
        <v>30</v>
      </c>
    </row>
    <row r="105" spans="1:45">
      <c r="A105" t="s">
        <v>8657</v>
      </c>
      <c r="B105" s="122">
        <v>43650</v>
      </c>
      <c r="C105" t="s">
        <v>8509</v>
      </c>
      <c r="D105" t="s">
        <v>8510</v>
      </c>
      <c r="E105" t="s">
        <v>8658</v>
      </c>
      <c r="F105" t="s">
        <v>8512</v>
      </c>
      <c r="G105" t="s">
        <v>8601</v>
      </c>
      <c r="H105" t="s">
        <v>8602</v>
      </c>
      <c r="I105" t="s">
        <v>8659</v>
      </c>
      <c r="J105" t="s">
        <v>8516</v>
      </c>
      <c r="K105" t="s">
        <v>8517</v>
      </c>
      <c r="L105" t="s">
        <v>8518</v>
      </c>
      <c r="M105" t="s">
        <v>8519</v>
      </c>
      <c r="N105" t="s">
        <v>8516</v>
      </c>
      <c r="O105" t="s">
        <v>8520</v>
      </c>
      <c r="P105" t="s">
        <v>8521</v>
      </c>
      <c r="Q105" t="s">
        <v>8522</v>
      </c>
      <c r="R105" t="s">
        <v>8597</v>
      </c>
      <c r="S105" t="s">
        <v>8598</v>
      </c>
      <c r="T105">
        <v>10</v>
      </c>
      <c r="U105">
        <v>10</v>
      </c>
      <c r="V105" t="s">
        <v>8525</v>
      </c>
      <c r="W105" t="s">
        <v>8525</v>
      </c>
      <c r="X105">
        <v>213273</v>
      </c>
      <c r="Y105">
        <v>213273</v>
      </c>
      <c r="Z105" t="s">
        <v>8526</v>
      </c>
      <c r="AA105">
        <v>2132730</v>
      </c>
      <c r="AB105">
        <v>0</v>
      </c>
      <c r="AC105">
        <v>213273</v>
      </c>
      <c r="AD105" s="126">
        <v>2346.0030000000002</v>
      </c>
      <c r="AE105" t="s">
        <v>8527</v>
      </c>
      <c r="AF105" t="s">
        <v>8526</v>
      </c>
      <c r="AG105" t="s">
        <v>8526</v>
      </c>
      <c r="AH105" t="s">
        <v>8660</v>
      </c>
      <c r="AI105" t="s">
        <v>8526</v>
      </c>
      <c r="AJ105" t="s">
        <v>8529</v>
      </c>
      <c r="AK105" t="s">
        <v>8530</v>
      </c>
      <c r="AL105" t="s">
        <v>8531</v>
      </c>
      <c r="AM105" t="s">
        <v>8526</v>
      </c>
      <c r="AN105" t="s">
        <v>8661</v>
      </c>
      <c r="AO105" t="s">
        <v>8659</v>
      </c>
      <c r="AP105" t="s">
        <v>8555</v>
      </c>
      <c r="AQ105">
        <v>10</v>
      </c>
      <c r="AR105" t="s">
        <v>34</v>
      </c>
      <c r="AS105" t="s">
        <v>30</v>
      </c>
    </row>
    <row r="106" spans="1:45">
      <c r="A106" t="s">
        <v>8657</v>
      </c>
      <c r="B106" s="122">
        <v>43650</v>
      </c>
      <c r="C106" t="s">
        <v>8509</v>
      </c>
      <c r="D106" t="s">
        <v>8510</v>
      </c>
      <c r="E106" t="s">
        <v>8658</v>
      </c>
      <c r="F106" t="s">
        <v>8512</v>
      </c>
      <c r="G106" t="s">
        <v>8601</v>
      </c>
      <c r="H106" t="s">
        <v>8602</v>
      </c>
      <c r="I106" t="s">
        <v>8659</v>
      </c>
      <c r="J106" t="s">
        <v>8516</v>
      </c>
      <c r="K106" t="s">
        <v>8517</v>
      </c>
      <c r="L106" t="s">
        <v>8518</v>
      </c>
      <c r="M106" t="s">
        <v>8519</v>
      </c>
      <c r="N106" t="s">
        <v>8516</v>
      </c>
      <c r="O106" t="s">
        <v>8520</v>
      </c>
      <c r="P106" t="s">
        <v>8521</v>
      </c>
      <c r="Q106" t="s">
        <v>8522</v>
      </c>
      <c r="R106" t="s">
        <v>8533</v>
      </c>
      <c r="S106" t="s">
        <v>8534</v>
      </c>
      <c r="T106">
        <v>5</v>
      </c>
      <c r="U106">
        <v>5</v>
      </c>
      <c r="V106" t="s">
        <v>8525</v>
      </c>
      <c r="W106" t="s">
        <v>8525</v>
      </c>
      <c r="X106">
        <v>313636</v>
      </c>
      <c r="Y106">
        <v>313636</v>
      </c>
      <c r="Z106" t="s">
        <v>8526</v>
      </c>
      <c r="AA106">
        <v>1568180</v>
      </c>
      <c r="AB106">
        <v>0</v>
      </c>
      <c r="AC106">
        <v>156818</v>
      </c>
      <c r="AD106" s="126">
        <v>1724.998</v>
      </c>
      <c r="AE106" t="s">
        <v>8527</v>
      </c>
      <c r="AF106" t="s">
        <v>8526</v>
      </c>
      <c r="AG106" t="s">
        <v>8526</v>
      </c>
      <c r="AH106" t="s">
        <v>8660</v>
      </c>
      <c r="AI106" t="s">
        <v>8526</v>
      </c>
      <c r="AJ106" t="s">
        <v>8529</v>
      </c>
      <c r="AK106" t="s">
        <v>8530</v>
      </c>
      <c r="AL106" t="s">
        <v>8531</v>
      </c>
      <c r="AM106" t="s">
        <v>8526</v>
      </c>
      <c r="AN106" t="s">
        <v>8661</v>
      </c>
      <c r="AO106" t="s">
        <v>8659</v>
      </c>
      <c r="AP106" t="s">
        <v>8555</v>
      </c>
      <c r="AQ106">
        <v>5</v>
      </c>
      <c r="AR106" t="s">
        <v>34</v>
      </c>
      <c r="AS106" t="s">
        <v>30</v>
      </c>
    </row>
    <row r="107" spans="1:45">
      <c r="A107" t="s">
        <v>8657</v>
      </c>
      <c r="B107" s="122">
        <v>43650</v>
      </c>
      <c r="C107" t="s">
        <v>8509</v>
      </c>
      <c r="D107" t="s">
        <v>8510</v>
      </c>
      <c r="E107" t="s">
        <v>8658</v>
      </c>
      <c r="F107" t="s">
        <v>8512</v>
      </c>
      <c r="G107" t="s">
        <v>8601</v>
      </c>
      <c r="H107" t="s">
        <v>8602</v>
      </c>
      <c r="I107" t="s">
        <v>8659</v>
      </c>
      <c r="J107" t="s">
        <v>8516</v>
      </c>
      <c r="K107" t="s">
        <v>8517</v>
      </c>
      <c r="L107" t="s">
        <v>8518</v>
      </c>
      <c r="M107" t="s">
        <v>8519</v>
      </c>
      <c r="N107" t="s">
        <v>8516</v>
      </c>
      <c r="O107" t="s">
        <v>8520</v>
      </c>
      <c r="P107" t="s">
        <v>8521</v>
      </c>
      <c r="Q107" t="s">
        <v>8522</v>
      </c>
      <c r="R107" t="s">
        <v>8535</v>
      </c>
      <c r="S107" t="s">
        <v>8536</v>
      </c>
      <c r="T107">
        <v>2</v>
      </c>
      <c r="U107">
        <v>2</v>
      </c>
      <c r="V107" t="s">
        <v>8525</v>
      </c>
      <c r="W107" t="s">
        <v>8525</v>
      </c>
      <c r="X107">
        <v>313636</v>
      </c>
      <c r="Y107">
        <v>313636</v>
      </c>
      <c r="Z107" t="s">
        <v>8526</v>
      </c>
      <c r="AA107">
        <v>627272</v>
      </c>
      <c r="AB107">
        <v>0</v>
      </c>
      <c r="AC107">
        <v>62727</v>
      </c>
      <c r="AD107" s="126">
        <v>689.99900000000002</v>
      </c>
      <c r="AE107" t="s">
        <v>8527</v>
      </c>
      <c r="AF107" t="s">
        <v>8526</v>
      </c>
      <c r="AG107" t="s">
        <v>8526</v>
      </c>
      <c r="AH107" t="s">
        <v>8660</v>
      </c>
      <c r="AI107" t="s">
        <v>8526</v>
      </c>
      <c r="AJ107" t="s">
        <v>8529</v>
      </c>
      <c r="AK107" t="s">
        <v>8530</v>
      </c>
      <c r="AL107" t="s">
        <v>8531</v>
      </c>
      <c r="AM107" t="s">
        <v>8526</v>
      </c>
      <c r="AN107" t="s">
        <v>8661</v>
      </c>
      <c r="AO107" t="s">
        <v>8659</v>
      </c>
      <c r="AP107" t="s">
        <v>8555</v>
      </c>
      <c r="AQ107">
        <v>2</v>
      </c>
      <c r="AR107" t="s">
        <v>34</v>
      </c>
      <c r="AS107" t="s">
        <v>30</v>
      </c>
    </row>
    <row r="108" spans="1:45">
      <c r="A108" t="s">
        <v>8657</v>
      </c>
      <c r="B108" s="122">
        <v>43650</v>
      </c>
      <c r="C108" t="s">
        <v>8509</v>
      </c>
      <c r="D108" t="s">
        <v>8510</v>
      </c>
      <c r="E108" t="s">
        <v>8658</v>
      </c>
      <c r="F108" t="s">
        <v>8512</v>
      </c>
      <c r="G108" t="s">
        <v>8601</v>
      </c>
      <c r="H108" t="s">
        <v>8602</v>
      </c>
      <c r="I108" t="s">
        <v>8659</v>
      </c>
      <c r="J108" t="s">
        <v>8516</v>
      </c>
      <c r="K108" t="s">
        <v>8517</v>
      </c>
      <c r="L108" t="s">
        <v>8518</v>
      </c>
      <c r="M108" t="s">
        <v>8519</v>
      </c>
      <c r="N108" t="s">
        <v>8516</v>
      </c>
      <c r="O108" t="s">
        <v>8520</v>
      </c>
      <c r="P108" t="s">
        <v>8521</v>
      </c>
      <c r="Q108" t="s">
        <v>8522</v>
      </c>
      <c r="R108" t="s">
        <v>8537</v>
      </c>
      <c r="S108" t="s">
        <v>8538</v>
      </c>
      <c r="T108">
        <v>2</v>
      </c>
      <c r="U108">
        <v>2</v>
      </c>
      <c r="V108" t="s">
        <v>8525</v>
      </c>
      <c r="W108" t="s">
        <v>8525</v>
      </c>
      <c r="X108">
        <v>313636</v>
      </c>
      <c r="Y108">
        <v>313636</v>
      </c>
      <c r="Z108" t="s">
        <v>8526</v>
      </c>
      <c r="AA108">
        <v>627272</v>
      </c>
      <c r="AB108">
        <v>0</v>
      </c>
      <c r="AC108">
        <v>62727</v>
      </c>
      <c r="AD108" s="126">
        <v>689.99900000000002</v>
      </c>
      <c r="AE108" t="s">
        <v>8527</v>
      </c>
      <c r="AF108" t="s">
        <v>8526</v>
      </c>
      <c r="AG108" t="s">
        <v>8526</v>
      </c>
      <c r="AH108" t="s">
        <v>8660</v>
      </c>
      <c r="AI108" t="s">
        <v>8526</v>
      </c>
      <c r="AJ108" t="s">
        <v>8529</v>
      </c>
      <c r="AK108" t="s">
        <v>8530</v>
      </c>
      <c r="AL108" t="s">
        <v>8531</v>
      </c>
      <c r="AM108" t="s">
        <v>8526</v>
      </c>
      <c r="AN108" t="s">
        <v>8661</v>
      </c>
      <c r="AO108" t="s">
        <v>8659</v>
      </c>
      <c r="AP108" t="s">
        <v>8555</v>
      </c>
      <c r="AQ108">
        <v>2</v>
      </c>
      <c r="AR108" t="s">
        <v>34</v>
      </c>
      <c r="AS108" t="s">
        <v>30</v>
      </c>
    </row>
    <row r="109" spans="1:45">
      <c r="A109" t="s">
        <v>8662</v>
      </c>
      <c r="B109" s="122">
        <v>43650</v>
      </c>
      <c r="C109" t="s">
        <v>8509</v>
      </c>
      <c r="D109" t="s">
        <v>8510</v>
      </c>
      <c r="E109" t="s">
        <v>8663</v>
      </c>
      <c r="F109" t="s">
        <v>8512</v>
      </c>
      <c r="G109" t="s">
        <v>8601</v>
      </c>
      <c r="H109" t="s">
        <v>8602</v>
      </c>
      <c r="I109" t="s">
        <v>8664</v>
      </c>
      <c r="J109" t="s">
        <v>8516</v>
      </c>
      <c r="K109" t="s">
        <v>8517</v>
      </c>
      <c r="L109" t="s">
        <v>8518</v>
      </c>
      <c r="M109" t="s">
        <v>8519</v>
      </c>
      <c r="N109" t="s">
        <v>8516</v>
      </c>
      <c r="O109" t="s">
        <v>8520</v>
      </c>
      <c r="P109" t="s">
        <v>8521</v>
      </c>
      <c r="Q109" t="s">
        <v>8522</v>
      </c>
      <c r="R109" t="s">
        <v>8544</v>
      </c>
      <c r="S109" t="s">
        <v>8545</v>
      </c>
      <c r="T109">
        <v>10</v>
      </c>
      <c r="U109">
        <v>10</v>
      </c>
      <c r="V109" t="s">
        <v>8525</v>
      </c>
      <c r="W109" t="s">
        <v>8525</v>
      </c>
      <c r="X109">
        <v>155455</v>
      </c>
      <c r="Y109">
        <v>155455</v>
      </c>
      <c r="Z109" t="s">
        <v>8526</v>
      </c>
      <c r="AA109">
        <v>1554550</v>
      </c>
      <c r="AB109">
        <v>0</v>
      </c>
      <c r="AC109">
        <v>155455</v>
      </c>
      <c r="AD109" s="126">
        <v>1710.0050000000001</v>
      </c>
      <c r="AE109" t="s">
        <v>8527</v>
      </c>
      <c r="AF109" t="s">
        <v>8526</v>
      </c>
      <c r="AG109" t="s">
        <v>8526</v>
      </c>
      <c r="AH109" t="s">
        <v>8665</v>
      </c>
      <c r="AI109" t="s">
        <v>8526</v>
      </c>
      <c r="AJ109" t="s">
        <v>8529</v>
      </c>
      <c r="AK109" t="s">
        <v>8530</v>
      </c>
      <c r="AL109" t="s">
        <v>8531</v>
      </c>
      <c r="AM109" t="s">
        <v>8526</v>
      </c>
      <c r="AN109" t="s">
        <v>8666</v>
      </c>
      <c r="AO109" t="s">
        <v>8664</v>
      </c>
      <c r="AP109" t="s">
        <v>8555</v>
      </c>
      <c r="AQ109">
        <v>10</v>
      </c>
      <c r="AR109" t="s">
        <v>34</v>
      </c>
      <c r="AS109" t="s">
        <v>30</v>
      </c>
    </row>
    <row r="110" spans="1:45">
      <c r="A110" t="s">
        <v>8662</v>
      </c>
      <c r="B110" s="122">
        <v>43650</v>
      </c>
      <c r="C110" t="s">
        <v>8509</v>
      </c>
      <c r="D110" t="s">
        <v>8510</v>
      </c>
      <c r="E110" t="s">
        <v>8663</v>
      </c>
      <c r="F110" t="s">
        <v>8512</v>
      </c>
      <c r="G110" t="s">
        <v>8601</v>
      </c>
      <c r="H110" t="s">
        <v>8602</v>
      </c>
      <c r="I110" t="s">
        <v>8664</v>
      </c>
      <c r="J110" t="s">
        <v>8516</v>
      </c>
      <c r="K110" t="s">
        <v>8517</v>
      </c>
      <c r="L110" t="s">
        <v>8518</v>
      </c>
      <c r="M110" t="s">
        <v>8519</v>
      </c>
      <c r="N110" t="s">
        <v>8516</v>
      </c>
      <c r="O110" t="s">
        <v>8520</v>
      </c>
      <c r="P110" t="s">
        <v>8521</v>
      </c>
      <c r="Q110" t="s">
        <v>8522</v>
      </c>
      <c r="R110" t="s">
        <v>8597</v>
      </c>
      <c r="S110" t="s">
        <v>8598</v>
      </c>
      <c r="T110">
        <v>5</v>
      </c>
      <c r="U110">
        <v>5</v>
      </c>
      <c r="V110" t="s">
        <v>8525</v>
      </c>
      <c r="W110" t="s">
        <v>8525</v>
      </c>
      <c r="X110">
        <v>213273</v>
      </c>
      <c r="Y110">
        <v>213273</v>
      </c>
      <c r="Z110" t="s">
        <v>8526</v>
      </c>
      <c r="AA110">
        <v>1066365</v>
      </c>
      <c r="AB110">
        <v>0</v>
      </c>
      <c r="AC110">
        <v>106637</v>
      </c>
      <c r="AD110" s="126">
        <v>1173.002</v>
      </c>
      <c r="AE110" t="s">
        <v>8527</v>
      </c>
      <c r="AF110" t="s">
        <v>8526</v>
      </c>
      <c r="AG110" t="s">
        <v>8526</v>
      </c>
      <c r="AH110" t="s">
        <v>8665</v>
      </c>
      <c r="AI110" t="s">
        <v>8526</v>
      </c>
      <c r="AJ110" t="s">
        <v>8529</v>
      </c>
      <c r="AK110" t="s">
        <v>8530</v>
      </c>
      <c r="AL110" t="s">
        <v>8531</v>
      </c>
      <c r="AM110" t="s">
        <v>8526</v>
      </c>
      <c r="AN110" t="s">
        <v>8666</v>
      </c>
      <c r="AO110" t="s">
        <v>8664</v>
      </c>
      <c r="AP110" t="s">
        <v>8555</v>
      </c>
      <c r="AQ110">
        <v>5</v>
      </c>
      <c r="AR110" t="s">
        <v>34</v>
      </c>
      <c r="AS110" t="s">
        <v>30</v>
      </c>
    </row>
    <row r="111" spans="1:45">
      <c r="A111" t="s">
        <v>8662</v>
      </c>
      <c r="B111" s="122">
        <v>43650</v>
      </c>
      <c r="C111" t="s">
        <v>8509</v>
      </c>
      <c r="D111" t="s">
        <v>8510</v>
      </c>
      <c r="E111" t="s">
        <v>8663</v>
      </c>
      <c r="F111" t="s">
        <v>8512</v>
      </c>
      <c r="G111" t="s">
        <v>8601</v>
      </c>
      <c r="H111" t="s">
        <v>8602</v>
      </c>
      <c r="I111" t="s">
        <v>8664</v>
      </c>
      <c r="J111" t="s">
        <v>8516</v>
      </c>
      <c r="K111" t="s">
        <v>8517</v>
      </c>
      <c r="L111" t="s">
        <v>8518</v>
      </c>
      <c r="M111" t="s">
        <v>8519</v>
      </c>
      <c r="N111" t="s">
        <v>8516</v>
      </c>
      <c r="O111" t="s">
        <v>8520</v>
      </c>
      <c r="P111" t="s">
        <v>8521</v>
      </c>
      <c r="Q111" t="s">
        <v>8522</v>
      </c>
      <c r="R111" t="s">
        <v>8533</v>
      </c>
      <c r="S111" t="s">
        <v>8534</v>
      </c>
      <c r="T111">
        <v>5</v>
      </c>
      <c r="U111">
        <v>5</v>
      </c>
      <c r="V111" t="s">
        <v>8525</v>
      </c>
      <c r="W111" t="s">
        <v>8525</v>
      </c>
      <c r="X111">
        <v>313636</v>
      </c>
      <c r="Y111">
        <v>313636</v>
      </c>
      <c r="Z111" t="s">
        <v>8526</v>
      </c>
      <c r="AA111">
        <v>1568180</v>
      </c>
      <c r="AB111">
        <v>0</v>
      </c>
      <c r="AC111">
        <v>156817</v>
      </c>
      <c r="AD111" s="126">
        <v>1724.9970000000001</v>
      </c>
      <c r="AE111" t="s">
        <v>8527</v>
      </c>
      <c r="AF111" t="s">
        <v>8526</v>
      </c>
      <c r="AG111" t="s">
        <v>8526</v>
      </c>
      <c r="AH111" t="s">
        <v>8665</v>
      </c>
      <c r="AI111" t="s">
        <v>8526</v>
      </c>
      <c r="AJ111" t="s">
        <v>8529</v>
      </c>
      <c r="AK111" t="s">
        <v>8530</v>
      </c>
      <c r="AL111" t="s">
        <v>8531</v>
      </c>
      <c r="AM111" t="s">
        <v>8526</v>
      </c>
      <c r="AN111" t="s">
        <v>8666</v>
      </c>
      <c r="AO111" t="s">
        <v>8664</v>
      </c>
      <c r="AP111" t="s">
        <v>8555</v>
      </c>
      <c r="AQ111">
        <v>5</v>
      </c>
      <c r="AR111" t="s">
        <v>34</v>
      </c>
      <c r="AS111" t="s">
        <v>30</v>
      </c>
    </row>
    <row r="112" spans="1:45">
      <c r="A112" t="s">
        <v>8662</v>
      </c>
      <c r="B112" s="122">
        <v>43650</v>
      </c>
      <c r="C112" t="s">
        <v>8509</v>
      </c>
      <c r="D112" t="s">
        <v>8510</v>
      </c>
      <c r="E112" t="s">
        <v>8663</v>
      </c>
      <c r="F112" t="s">
        <v>8512</v>
      </c>
      <c r="G112" t="s">
        <v>8601</v>
      </c>
      <c r="H112" t="s">
        <v>8602</v>
      </c>
      <c r="I112" t="s">
        <v>8664</v>
      </c>
      <c r="J112" t="s">
        <v>8516</v>
      </c>
      <c r="K112" t="s">
        <v>8517</v>
      </c>
      <c r="L112" t="s">
        <v>8518</v>
      </c>
      <c r="M112" t="s">
        <v>8519</v>
      </c>
      <c r="N112" t="s">
        <v>8516</v>
      </c>
      <c r="O112" t="s">
        <v>8520</v>
      </c>
      <c r="P112" t="s">
        <v>8521</v>
      </c>
      <c r="Q112" t="s">
        <v>8522</v>
      </c>
      <c r="R112" t="s">
        <v>8535</v>
      </c>
      <c r="S112" t="s">
        <v>8536</v>
      </c>
      <c r="T112">
        <v>3</v>
      </c>
      <c r="U112">
        <v>3</v>
      </c>
      <c r="V112" t="s">
        <v>8525</v>
      </c>
      <c r="W112" t="s">
        <v>8525</v>
      </c>
      <c r="X112">
        <v>313636</v>
      </c>
      <c r="Y112">
        <v>313636</v>
      </c>
      <c r="Z112" t="s">
        <v>8526</v>
      </c>
      <c r="AA112">
        <v>940908</v>
      </c>
      <c r="AB112">
        <v>0</v>
      </c>
      <c r="AC112">
        <v>94091</v>
      </c>
      <c r="AD112" s="126">
        <v>1034.999</v>
      </c>
      <c r="AE112" t="s">
        <v>8527</v>
      </c>
      <c r="AF112" t="s">
        <v>8526</v>
      </c>
      <c r="AG112" t="s">
        <v>8526</v>
      </c>
      <c r="AH112" t="s">
        <v>8665</v>
      </c>
      <c r="AI112" t="s">
        <v>8526</v>
      </c>
      <c r="AJ112" t="s">
        <v>8529</v>
      </c>
      <c r="AK112" t="s">
        <v>8530</v>
      </c>
      <c r="AL112" t="s">
        <v>8531</v>
      </c>
      <c r="AM112" t="s">
        <v>8526</v>
      </c>
      <c r="AN112" t="s">
        <v>8666</v>
      </c>
      <c r="AO112" t="s">
        <v>8664</v>
      </c>
      <c r="AP112" t="s">
        <v>8555</v>
      </c>
      <c r="AQ112">
        <v>3</v>
      </c>
      <c r="AR112" t="s">
        <v>34</v>
      </c>
      <c r="AS112" t="s">
        <v>30</v>
      </c>
    </row>
    <row r="113" spans="1:45">
      <c r="A113" t="s">
        <v>8667</v>
      </c>
      <c r="B113" s="122">
        <v>43650</v>
      </c>
      <c r="C113" t="s">
        <v>8509</v>
      </c>
      <c r="D113" t="s">
        <v>8510</v>
      </c>
      <c r="E113" t="s">
        <v>8668</v>
      </c>
      <c r="F113" t="s">
        <v>8512</v>
      </c>
      <c r="G113" t="s">
        <v>8669</v>
      </c>
      <c r="H113" t="s">
        <v>8670</v>
      </c>
      <c r="I113" t="s">
        <v>8671</v>
      </c>
      <c r="J113" t="s">
        <v>8516</v>
      </c>
      <c r="K113" t="s">
        <v>8517</v>
      </c>
      <c r="L113" t="s">
        <v>8518</v>
      </c>
      <c r="M113" t="s">
        <v>8519</v>
      </c>
      <c r="N113" t="s">
        <v>8516</v>
      </c>
      <c r="O113" t="s">
        <v>8520</v>
      </c>
      <c r="P113" t="s">
        <v>8521</v>
      </c>
      <c r="Q113" t="s">
        <v>8522</v>
      </c>
      <c r="R113" t="s">
        <v>8544</v>
      </c>
      <c r="S113" t="s">
        <v>8545</v>
      </c>
      <c r="T113">
        <v>5</v>
      </c>
      <c r="U113">
        <v>5</v>
      </c>
      <c r="V113" t="s">
        <v>8525</v>
      </c>
      <c r="W113" t="s">
        <v>8525</v>
      </c>
      <c r="X113">
        <v>155455</v>
      </c>
      <c r="Y113">
        <v>155455</v>
      </c>
      <c r="Z113" t="s">
        <v>8526</v>
      </c>
      <c r="AA113">
        <v>777275</v>
      </c>
      <c r="AB113">
        <v>0</v>
      </c>
      <c r="AC113">
        <v>77728</v>
      </c>
      <c r="AD113" s="126">
        <v>855.00300000000004</v>
      </c>
      <c r="AE113" t="s">
        <v>8527</v>
      </c>
      <c r="AF113" t="s">
        <v>8526</v>
      </c>
      <c r="AG113" t="s">
        <v>8526</v>
      </c>
      <c r="AH113" t="s">
        <v>8672</v>
      </c>
      <c r="AI113" t="s">
        <v>8526</v>
      </c>
      <c r="AJ113" t="s">
        <v>8529</v>
      </c>
      <c r="AK113" t="s">
        <v>8530</v>
      </c>
      <c r="AL113" t="s">
        <v>8531</v>
      </c>
      <c r="AM113" t="s">
        <v>13</v>
      </c>
      <c r="AN113" t="s">
        <v>8669</v>
      </c>
      <c r="AO113" t="s">
        <v>8526</v>
      </c>
      <c r="AP113" t="s">
        <v>8526</v>
      </c>
      <c r="AQ113">
        <v>5</v>
      </c>
      <c r="AR113" t="s">
        <v>95</v>
      </c>
      <c r="AS113" t="s">
        <v>72</v>
      </c>
    </row>
    <row r="114" spans="1:45">
      <c r="A114" t="s">
        <v>8667</v>
      </c>
      <c r="B114" s="122">
        <v>43650</v>
      </c>
      <c r="C114" t="s">
        <v>8509</v>
      </c>
      <c r="D114" t="s">
        <v>8510</v>
      </c>
      <c r="E114" t="s">
        <v>8668</v>
      </c>
      <c r="F114" t="s">
        <v>8512</v>
      </c>
      <c r="G114" t="s">
        <v>8669</v>
      </c>
      <c r="H114" t="s">
        <v>8670</v>
      </c>
      <c r="I114" t="s">
        <v>8671</v>
      </c>
      <c r="J114" t="s">
        <v>8516</v>
      </c>
      <c r="K114" t="s">
        <v>8517</v>
      </c>
      <c r="L114" t="s">
        <v>8518</v>
      </c>
      <c r="M114" t="s">
        <v>8519</v>
      </c>
      <c r="N114" t="s">
        <v>8516</v>
      </c>
      <c r="O114" t="s">
        <v>8520</v>
      </c>
      <c r="P114" t="s">
        <v>8521</v>
      </c>
      <c r="Q114" t="s">
        <v>8522</v>
      </c>
      <c r="R114" t="s">
        <v>8535</v>
      </c>
      <c r="S114" t="s">
        <v>8536</v>
      </c>
      <c r="T114">
        <v>1</v>
      </c>
      <c r="U114">
        <v>1</v>
      </c>
      <c r="V114" t="s">
        <v>8525</v>
      </c>
      <c r="W114" t="s">
        <v>8525</v>
      </c>
      <c r="X114">
        <v>300000</v>
      </c>
      <c r="Y114">
        <v>300000</v>
      </c>
      <c r="Z114" t="s">
        <v>8526</v>
      </c>
      <c r="AA114">
        <v>300000</v>
      </c>
      <c r="AB114">
        <v>0</v>
      </c>
      <c r="AC114">
        <v>30000</v>
      </c>
      <c r="AD114" s="126">
        <v>330</v>
      </c>
      <c r="AE114" t="s">
        <v>8527</v>
      </c>
      <c r="AF114" t="s">
        <v>8526</v>
      </c>
      <c r="AG114" t="s">
        <v>8526</v>
      </c>
      <c r="AH114" t="s">
        <v>8672</v>
      </c>
      <c r="AI114" t="s">
        <v>8526</v>
      </c>
      <c r="AJ114" t="s">
        <v>8529</v>
      </c>
      <c r="AK114" t="s">
        <v>8530</v>
      </c>
      <c r="AL114" t="s">
        <v>8531</v>
      </c>
      <c r="AM114" t="s">
        <v>13</v>
      </c>
      <c r="AN114" t="s">
        <v>8669</v>
      </c>
      <c r="AO114" t="s">
        <v>8526</v>
      </c>
      <c r="AP114" t="s">
        <v>8526</v>
      </c>
      <c r="AQ114">
        <v>1</v>
      </c>
      <c r="AR114" t="s">
        <v>95</v>
      </c>
      <c r="AS114" t="s">
        <v>72</v>
      </c>
    </row>
    <row r="115" spans="1:45">
      <c r="A115" t="s">
        <v>8667</v>
      </c>
      <c r="B115" s="122">
        <v>43650</v>
      </c>
      <c r="C115" t="s">
        <v>8509</v>
      </c>
      <c r="D115" t="s">
        <v>8510</v>
      </c>
      <c r="E115" t="s">
        <v>8668</v>
      </c>
      <c r="F115" t="s">
        <v>8512</v>
      </c>
      <c r="G115" t="s">
        <v>8669</v>
      </c>
      <c r="H115" t="s">
        <v>8670</v>
      </c>
      <c r="I115" t="s">
        <v>8671</v>
      </c>
      <c r="J115" t="s">
        <v>8516</v>
      </c>
      <c r="K115" t="s">
        <v>8517</v>
      </c>
      <c r="L115" t="s">
        <v>8518</v>
      </c>
      <c r="M115" t="s">
        <v>8519</v>
      </c>
      <c r="N115" t="s">
        <v>8516</v>
      </c>
      <c r="O115" t="s">
        <v>8520</v>
      </c>
      <c r="P115" t="s">
        <v>8521</v>
      </c>
      <c r="Q115" t="s">
        <v>8522</v>
      </c>
      <c r="R115" t="s">
        <v>8533</v>
      </c>
      <c r="S115" t="s">
        <v>8534</v>
      </c>
      <c r="T115">
        <v>2</v>
      </c>
      <c r="U115">
        <v>2</v>
      </c>
      <c r="V115" t="s">
        <v>8525</v>
      </c>
      <c r="W115" t="s">
        <v>8525</v>
      </c>
      <c r="X115">
        <v>300000</v>
      </c>
      <c r="Y115">
        <v>300000</v>
      </c>
      <c r="Z115" t="s">
        <v>8526</v>
      </c>
      <c r="AA115">
        <v>600000</v>
      </c>
      <c r="AB115">
        <v>0</v>
      </c>
      <c r="AC115">
        <v>60000</v>
      </c>
      <c r="AD115" s="126">
        <v>660</v>
      </c>
      <c r="AE115" t="s">
        <v>8527</v>
      </c>
      <c r="AF115" t="s">
        <v>8526</v>
      </c>
      <c r="AG115" t="s">
        <v>8526</v>
      </c>
      <c r="AH115" t="s">
        <v>8672</v>
      </c>
      <c r="AI115" t="s">
        <v>8526</v>
      </c>
      <c r="AJ115" t="s">
        <v>8529</v>
      </c>
      <c r="AK115" t="s">
        <v>8530</v>
      </c>
      <c r="AL115" t="s">
        <v>8531</v>
      </c>
      <c r="AM115" t="s">
        <v>13</v>
      </c>
      <c r="AN115" t="s">
        <v>8669</v>
      </c>
      <c r="AO115" t="s">
        <v>8526</v>
      </c>
      <c r="AP115" t="s">
        <v>8526</v>
      </c>
      <c r="AQ115">
        <v>2</v>
      </c>
      <c r="AR115" t="s">
        <v>95</v>
      </c>
      <c r="AS115" t="s">
        <v>72</v>
      </c>
    </row>
    <row r="116" spans="1:45">
      <c r="A116" t="s">
        <v>8667</v>
      </c>
      <c r="B116" s="122">
        <v>43650</v>
      </c>
      <c r="C116" t="s">
        <v>8509</v>
      </c>
      <c r="D116" t="s">
        <v>8510</v>
      </c>
      <c r="E116" t="s">
        <v>8668</v>
      </c>
      <c r="F116" t="s">
        <v>8512</v>
      </c>
      <c r="G116" t="s">
        <v>8669</v>
      </c>
      <c r="H116" t="s">
        <v>8670</v>
      </c>
      <c r="I116" t="s">
        <v>8671</v>
      </c>
      <c r="J116" t="s">
        <v>8516</v>
      </c>
      <c r="K116" t="s">
        <v>8517</v>
      </c>
      <c r="L116" t="s">
        <v>8518</v>
      </c>
      <c r="M116" t="s">
        <v>8519</v>
      </c>
      <c r="N116" t="s">
        <v>8516</v>
      </c>
      <c r="O116" t="s">
        <v>8520</v>
      </c>
      <c r="P116" t="s">
        <v>8521</v>
      </c>
      <c r="Q116" t="s">
        <v>8522</v>
      </c>
      <c r="R116" t="s">
        <v>8597</v>
      </c>
      <c r="S116" t="s">
        <v>8598</v>
      </c>
      <c r="T116">
        <v>10</v>
      </c>
      <c r="U116">
        <v>10</v>
      </c>
      <c r="V116" t="s">
        <v>8525</v>
      </c>
      <c r="W116" t="s">
        <v>8525</v>
      </c>
      <c r="X116">
        <v>213273</v>
      </c>
      <c r="Y116">
        <v>213273</v>
      </c>
      <c r="Z116" t="s">
        <v>8526</v>
      </c>
      <c r="AA116">
        <v>2132730</v>
      </c>
      <c r="AB116">
        <v>0</v>
      </c>
      <c r="AC116">
        <v>213273</v>
      </c>
      <c r="AD116" s="126">
        <v>2346.0030000000002</v>
      </c>
      <c r="AE116" t="s">
        <v>8527</v>
      </c>
      <c r="AF116" t="s">
        <v>8526</v>
      </c>
      <c r="AG116" t="s">
        <v>8526</v>
      </c>
      <c r="AH116" t="s">
        <v>8672</v>
      </c>
      <c r="AI116" t="s">
        <v>8526</v>
      </c>
      <c r="AJ116" t="s">
        <v>8529</v>
      </c>
      <c r="AK116" t="s">
        <v>8530</v>
      </c>
      <c r="AL116" t="s">
        <v>8531</v>
      </c>
      <c r="AM116" t="s">
        <v>13</v>
      </c>
      <c r="AN116" t="s">
        <v>8669</v>
      </c>
      <c r="AO116" t="s">
        <v>8526</v>
      </c>
      <c r="AP116" t="s">
        <v>8526</v>
      </c>
      <c r="AQ116">
        <v>10</v>
      </c>
      <c r="AR116" t="s">
        <v>95</v>
      </c>
      <c r="AS116" t="s">
        <v>72</v>
      </c>
    </row>
    <row r="117" spans="1:45">
      <c r="A117" t="s">
        <v>8667</v>
      </c>
      <c r="B117" s="122">
        <v>43650</v>
      </c>
      <c r="C117" t="s">
        <v>8509</v>
      </c>
      <c r="D117" t="s">
        <v>8510</v>
      </c>
      <c r="E117" t="s">
        <v>8668</v>
      </c>
      <c r="F117" t="s">
        <v>8512</v>
      </c>
      <c r="G117" t="s">
        <v>8669</v>
      </c>
      <c r="H117" t="s">
        <v>8670</v>
      </c>
      <c r="I117" t="s">
        <v>8671</v>
      </c>
      <c r="J117" t="s">
        <v>8516</v>
      </c>
      <c r="K117" t="s">
        <v>8517</v>
      </c>
      <c r="L117" t="s">
        <v>8518</v>
      </c>
      <c r="M117" t="s">
        <v>8519</v>
      </c>
      <c r="N117" t="s">
        <v>8516</v>
      </c>
      <c r="O117" t="s">
        <v>8520</v>
      </c>
      <c r="P117" t="s">
        <v>8521</v>
      </c>
      <c r="Q117" t="s">
        <v>8522</v>
      </c>
      <c r="R117" t="s">
        <v>8570</v>
      </c>
      <c r="S117" t="s">
        <v>8571</v>
      </c>
      <c r="T117">
        <v>2</v>
      </c>
      <c r="U117">
        <v>2</v>
      </c>
      <c r="V117" t="s">
        <v>8525</v>
      </c>
      <c r="W117" t="s">
        <v>8525</v>
      </c>
      <c r="X117">
        <v>320000</v>
      </c>
      <c r="Y117">
        <v>320000</v>
      </c>
      <c r="Z117" t="s">
        <v>8526</v>
      </c>
      <c r="AA117">
        <v>640000</v>
      </c>
      <c r="AB117">
        <v>0</v>
      </c>
      <c r="AC117">
        <v>64000</v>
      </c>
      <c r="AD117" s="126">
        <v>704</v>
      </c>
      <c r="AE117" t="s">
        <v>8527</v>
      </c>
      <c r="AF117" t="s">
        <v>8526</v>
      </c>
      <c r="AG117" t="s">
        <v>8526</v>
      </c>
      <c r="AH117" t="s">
        <v>8672</v>
      </c>
      <c r="AI117" t="s">
        <v>8526</v>
      </c>
      <c r="AJ117" t="s">
        <v>8529</v>
      </c>
      <c r="AK117" t="s">
        <v>8530</v>
      </c>
      <c r="AL117" t="s">
        <v>8531</v>
      </c>
      <c r="AM117" t="s">
        <v>13</v>
      </c>
      <c r="AN117" t="s">
        <v>8669</v>
      </c>
      <c r="AO117" t="s">
        <v>8526</v>
      </c>
      <c r="AP117" t="s">
        <v>8526</v>
      </c>
      <c r="AQ117">
        <v>2</v>
      </c>
      <c r="AR117" t="s">
        <v>95</v>
      </c>
      <c r="AS117" t="s">
        <v>72</v>
      </c>
    </row>
    <row r="118" spans="1:45">
      <c r="A118" t="s">
        <v>8673</v>
      </c>
      <c r="B118" s="122">
        <v>43651</v>
      </c>
      <c r="C118" t="s">
        <v>8509</v>
      </c>
      <c r="D118" t="s">
        <v>8510</v>
      </c>
      <c r="E118" t="s">
        <v>8674</v>
      </c>
      <c r="F118" t="s">
        <v>8512</v>
      </c>
      <c r="G118" t="s">
        <v>8564</v>
      </c>
      <c r="H118" t="s">
        <v>8565</v>
      </c>
      <c r="I118" t="s">
        <v>8566</v>
      </c>
      <c r="J118" t="s">
        <v>8516</v>
      </c>
      <c r="K118" t="s">
        <v>8517</v>
      </c>
      <c r="L118" t="s">
        <v>8518</v>
      </c>
      <c r="M118" t="s">
        <v>8519</v>
      </c>
      <c r="N118" t="s">
        <v>8516</v>
      </c>
      <c r="O118" t="s">
        <v>8520</v>
      </c>
      <c r="P118" t="s">
        <v>8521</v>
      </c>
      <c r="Q118" t="s">
        <v>8522</v>
      </c>
      <c r="R118" t="s">
        <v>8544</v>
      </c>
      <c r="S118" t="s">
        <v>8545</v>
      </c>
      <c r="T118">
        <v>15</v>
      </c>
      <c r="U118">
        <v>15</v>
      </c>
      <c r="V118" t="s">
        <v>8525</v>
      </c>
      <c r="W118" t="s">
        <v>8525</v>
      </c>
      <c r="X118">
        <v>155455</v>
      </c>
      <c r="Y118">
        <v>155455</v>
      </c>
      <c r="Z118" t="s">
        <v>8526</v>
      </c>
      <c r="AA118">
        <v>2331825</v>
      </c>
      <c r="AB118">
        <v>0</v>
      </c>
      <c r="AC118">
        <v>233183</v>
      </c>
      <c r="AD118" s="126">
        <v>2565.0079999999998</v>
      </c>
      <c r="AE118" t="s">
        <v>8527</v>
      </c>
      <c r="AF118" t="s">
        <v>8526</v>
      </c>
      <c r="AG118" t="s">
        <v>8526</v>
      </c>
      <c r="AH118" t="s">
        <v>8675</v>
      </c>
      <c r="AI118" t="s">
        <v>8526</v>
      </c>
      <c r="AJ118" t="s">
        <v>8529</v>
      </c>
      <c r="AK118" t="s">
        <v>8530</v>
      </c>
      <c r="AL118" t="s">
        <v>8531</v>
      </c>
      <c r="AM118" t="s">
        <v>13</v>
      </c>
      <c r="AN118" t="s">
        <v>8564</v>
      </c>
      <c r="AO118" t="s">
        <v>8526</v>
      </c>
      <c r="AP118" t="s">
        <v>8526</v>
      </c>
      <c r="AQ118">
        <v>15</v>
      </c>
      <c r="AR118" t="s">
        <v>94</v>
      </c>
      <c r="AS118" t="s">
        <v>72</v>
      </c>
    </row>
    <row r="119" spans="1:45">
      <c r="A119" t="s">
        <v>8673</v>
      </c>
      <c r="B119" s="122">
        <v>43651</v>
      </c>
      <c r="C119" t="s">
        <v>8509</v>
      </c>
      <c r="D119" t="s">
        <v>8510</v>
      </c>
      <c r="E119" t="s">
        <v>8674</v>
      </c>
      <c r="F119" t="s">
        <v>8512</v>
      </c>
      <c r="G119" t="s">
        <v>8564</v>
      </c>
      <c r="H119" t="s">
        <v>8565</v>
      </c>
      <c r="I119" t="s">
        <v>8566</v>
      </c>
      <c r="J119" t="s">
        <v>8516</v>
      </c>
      <c r="K119" t="s">
        <v>8517</v>
      </c>
      <c r="L119" t="s">
        <v>8518</v>
      </c>
      <c r="M119" t="s">
        <v>8519</v>
      </c>
      <c r="N119" t="s">
        <v>8516</v>
      </c>
      <c r="O119" t="s">
        <v>8520</v>
      </c>
      <c r="P119" t="s">
        <v>8521</v>
      </c>
      <c r="Q119" t="s">
        <v>8522</v>
      </c>
      <c r="R119" t="s">
        <v>8523</v>
      </c>
      <c r="S119" t="s">
        <v>8524</v>
      </c>
      <c r="T119">
        <v>15</v>
      </c>
      <c r="U119">
        <v>15</v>
      </c>
      <c r="V119" t="s">
        <v>8525</v>
      </c>
      <c r="W119" t="s">
        <v>8525</v>
      </c>
      <c r="X119">
        <v>340000</v>
      </c>
      <c r="Y119">
        <v>340000</v>
      </c>
      <c r="Z119" t="s">
        <v>8526</v>
      </c>
      <c r="AA119">
        <v>5100000</v>
      </c>
      <c r="AB119">
        <v>0</v>
      </c>
      <c r="AC119">
        <v>509999</v>
      </c>
      <c r="AD119" s="126">
        <v>5609.9989999999998</v>
      </c>
      <c r="AE119" t="s">
        <v>8527</v>
      </c>
      <c r="AF119" t="s">
        <v>8526</v>
      </c>
      <c r="AG119" t="s">
        <v>8526</v>
      </c>
      <c r="AH119" t="s">
        <v>8675</v>
      </c>
      <c r="AI119" t="s">
        <v>8526</v>
      </c>
      <c r="AJ119" t="s">
        <v>8529</v>
      </c>
      <c r="AK119" t="s">
        <v>8530</v>
      </c>
      <c r="AL119" t="s">
        <v>8531</v>
      </c>
      <c r="AM119" t="s">
        <v>13</v>
      </c>
      <c r="AN119" t="s">
        <v>8564</v>
      </c>
      <c r="AO119" t="s">
        <v>8526</v>
      </c>
      <c r="AP119" t="s">
        <v>8526</v>
      </c>
      <c r="AQ119">
        <v>15</v>
      </c>
      <c r="AR119" t="s">
        <v>94</v>
      </c>
      <c r="AS119" t="s">
        <v>72</v>
      </c>
    </row>
    <row r="120" spans="1:45">
      <c r="A120" t="s">
        <v>8673</v>
      </c>
      <c r="B120" s="122">
        <v>43651</v>
      </c>
      <c r="C120" t="s">
        <v>8509</v>
      </c>
      <c r="D120" t="s">
        <v>8510</v>
      </c>
      <c r="E120" t="s">
        <v>8674</v>
      </c>
      <c r="F120" t="s">
        <v>8512</v>
      </c>
      <c r="G120" t="s">
        <v>8564</v>
      </c>
      <c r="H120" t="s">
        <v>8565</v>
      </c>
      <c r="I120" t="s">
        <v>8566</v>
      </c>
      <c r="J120" t="s">
        <v>8516</v>
      </c>
      <c r="K120" t="s">
        <v>8517</v>
      </c>
      <c r="L120" t="s">
        <v>8518</v>
      </c>
      <c r="M120" t="s">
        <v>8519</v>
      </c>
      <c r="N120" t="s">
        <v>8516</v>
      </c>
      <c r="O120" t="s">
        <v>8520</v>
      </c>
      <c r="P120" t="s">
        <v>8521</v>
      </c>
      <c r="Q120" t="s">
        <v>8522</v>
      </c>
      <c r="R120" t="s">
        <v>8535</v>
      </c>
      <c r="S120" t="s">
        <v>8536</v>
      </c>
      <c r="T120">
        <v>1</v>
      </c>
      <c r="U120">
        <v>1</v>
      </c>
      <c r="V120" t="s">
        <v>8525</v>
      </c>
      <c r="W120" t="s">
        <v>8525</v>
      </c>
      <c r="X120">
        <v>300000</v>
      </c>
      <c r="Y120">
        <v>300000</v>
      </c>
      <c r="Z120" t="s">
        <v>8526</v>
      </c>
      <c r="AA120">
        <v>300000</v>
      </c>
      <c r="AB120">
        <v>0</v>
      </c>
      <c r="AC120">
        <v>30000</v>
      </c>
      <c r="AD120" s="126">
        <v>330</v>
      </c>
      <c r="AE120" t="s">
        <v>8527</v>
      </c>
      <c r="AF120" t="s">
        <v>8526</v>
      </c>
      <c r="AG120" t="s">
        <v>8526</v>
      </c>
      <c r="AH120" t="s">
        <v>8675</v>
      </c>
      <c r="AI120" t="s">
        <v>8526</v>
      </c>
      <c r="AJ120" t="s">
        <v>8529</v>
      </c>
      <c r="AK120" t="s">
        <v>8530</v>
      </c>
      <c r="AL120" t="s">
        <v>8531</v>
      </c>
      <c r="AM120" t="s">
        <v>13</v>
      </c>
      <c r="AN120" t="s">
        <v>8564</v>
      </c>
      <c r="AO120" t="s">
        <v>8526</v>
      </c>
      <c r="AP120" t="s">
        <v>8526</v>
      </c>
      <c r="AQ120">
        <v>1</v>
      </c>
      <c r="AR120" t="s">
        <v>94</v>
      </c>
      <c r="AS120" t="s">
        <v>72</v>
      </c>
    </row>
    <row r="121" spans="1:45">
      <c r="A121" t="s">
        <v>8673</v>
      </c>
      <c r="B121" s="122">
        <v>43651</v>
      </c>
      <c r="C121" t="s">
        <v>8509</v>
      </c>
      <c r="D121" t="s">
        <v>8510</v>
      </c>
      <c r="E121" t="s">
        <v>8674</v>
      </c>
      <c r="F121" t="s">
        <v>8512</v>
      </c>
      <c r="G121" t="s">
        <v>8564</v>
      </c>
      <c r="H121" t="s">
        <v>8565</v>
      </c>
      <c r="I121" t="s">
        <v>8566</v>
      </c>
      <c r="J121" t="s">
        <v>8516</v>
      </c>
      <c r="K121" t="s">
        <v>8517</v>
      </c>
      <c r="L121" t="s">
        <v>8518</v>
      </c>
      <c r="M121" t="s">
        <v>8519</v>
      </c>
      <c r="N121" t="s">
        <v>8516</v>
      </c>
      <c r="O121" t="s">
        <v>8520</v>
      </c>
      <c r="P121" t="s">
        <v>8521</v>
      </c>
      <c r="Q121" t="s">
        <v>8522</v>
      </c>
      <c r="R121" t="s">
        <v>8533</v>
      </c>
      <c r="S121" t="s">
        <v>8534</v>
      </c>
      <c r="T121">
        <v>1</v>
      </c>
      <c r="U121">
        <v>1</v>
      </c>
      <c r="V121" t="s">
        <v>8525</v>
      </c>
      <c r="W121" t="s">
        <v>8525</v>
      </c>
      <c r="X121">
        <v>300000</v>
      </c>
      <c r="Y121">
        <v>300000</v>
      </c>
      <c r="Z121" t="s">
        <v>8526</v>
      </c>
      <c r="AA121">
        <v>300000</v>
      </c>
      <c r="AB121">
        <v>0</v>
      </c>
      <c r="AC121">
        <v>30000</v>
      </c>
      <c r="AD121" s="126">
        <v>330</v>
      </c>
      <c r="AE121" t="s">
        <v>8527</v>
      </c>
      <c r="AF121" t="s">
        <v>8526</v>
      </c>
      <c r="AG121" t="s">
        <v>8526</v>
      </c>
      <c r="AH121" t="s">
        <v>8675</v>
      </c>
      <c r="AI121" t="s">
        <v>8526</v>
      </c>
      <c r="AJ121" t="s">
        <v>8529</v>
      </c>
      <c r="AK121" t="s">
        <v>8530</v>
      </c>
      <c r="AL121" t="s">
        <v>8531</v>
      </c>
      <c r="AM121" t="s">
        <v>13</v>
      </c>
      <c r="AN121" t="s">
        <v>8564</v>
      </c>
      <c r="AO121" t="s">
        <v>8526</v>
      </c>
      <c r="AP121" t="s">
        <v>8526</v>
      </c>
      <c r="AQ121">
        <v>1</v>
      </c>
      <c r="AR121" t="s">
        <v>94</v>
      </c>
      <c r="AS121" t="s">
        <v>72</v>
      </c>
    </row>
    <row r="122" spans="1:45">
      <c r="A122" t="s">
        <v>8673</v>
      </c>
      <c r="B122" s="122">
        <v>43651</v>
      </c>
      <c r="C122" t="s">
        <v>8509</v>
      </c>
      <c r="D122" t="s">
        <v>8510</v>
      </c>
      <c r="E122" t="s">
        <v>8674</v>
      </c>
      <c r="F122" t="s">
        <v>8512</v>
      </c>
      <c r="G122" t="s">
        <v>8564</v>
      </c>
      <c r="H122" t="s">
        <v>8565</v>
      </c>
      <c r="I122" t="s">
        <v>8566</v>
      </c>
      <c r="J122" t="s">
        <v>8516</v>
      </c>
      <c r="K122" t="s">
        <v>8517</v>
      </c>
      <c r="L122" t="s">
        <v>8518</v>
      </c>
      <c r="M122" t="s">
        <v>8519</v>
      </c>
      <c r="N122" t="s">
        <v>8516</v>
      </c>
      <c r="O122" t="s">
        <v>8520</v>
      </c>
      <c r="P122" t="s">
        <v>8521</v>
      </c>
      <c r="Q122" t="s">
        <v>8522</v>
      </c>
      <c r="R122" t="s">
        <v>8597</v>
      </c>
      <c r="S122" t="s">
        <v>8598</v>
      </c>
      <c r="T122">
        <v>5</v>
      </c>
      <c r="U122">
        <v>5</v>
      </c>
      <c r="V122" t="s">
        <v>8525</v>
      </c>
      <c r="W122" t="s">
        <v>8525</v>
      </c>
      <c r="X122">
        <v>213273</v>
      </c>
      <c r="Y122">
        <v>213273</v>
      </c>
      <c r="Z122" t="s">
        <v>8526</v>
      </c>
      <c r="AA122">
        <v>1066365</v>
      </c>
      <c r="AB122">
        <v>0</v>
      </c>
      <c r="AC122">
        <v>106637</v>
      </c>
      <c r="AD122" s="126">
        <v>1173.002</v>
      </c>
      <c r="AE122" t="s">
        <v>8527</v>
      </c>
      <c r="AF122" t="s">
        <v>8526</v>
      </c>
      <c r="AG122" t="s">
        <v>8526</v>
      </c>
      <c r="AH122" t="s">
        <v>8675</v>
      </c>
      <c r="AI122" t="s">
        <v>8526</v>
      </c>
      <c r="AJ122" t="s">
        <v>8529</v>
      </c>
      <c r="AK122" t="s">
        <v>8530</v>
      </c>
      <c r="AL122" t="s">
        <v>8531</v>
      </c>
      <c r="AM122" t="s">
        <v>13</v>
      </c>
      <c r="AN122" t="s">
        <v>8564</v>
      </c>
      <c r="AO122" t="s">
        <v>8526</v>
      </c>
      <c r="AP122" t="s">
        <v>8526</v>
      </c>
      <c r="AQ122">
        <v>5</v>
      </c>
      <c r="AR122" t="s">
        <v>94</v>
      </c>
      <c r="AS122" t="s">
        <v>72</v>
      </c>
    </row>
    <row r="123" spans="1:45">
      <c r="A123" t="s">
        <v>8673</v>
      </c>
      <c r="B123" s="122">
        <v>43651</v>
      </c>
      <c r="C123" t="s">
        <v>8509</v>
      </c>
      <c r="D123" t="s">
        <v>8510</v>
      </c>
      <c r="E123" t="s">
        <v>8674</v>
      </c>
      <c r="F123" t="s">
        <v>8512</v>
      </c>
      <c r="G123" t="s">
        <v>8564</v>
      </c>
      <c r="H123" t="s">
        <v>8565</v>
      </c>
      <c r="I123" t="s">
        <v>8566</v>
      </c>
      <c r="J123" t="s">
        <v>8516</v>
      </c>
      <c r="K123" t="s">
        <v>8517</v>
      </c>
      <c r="L123" t="s">
        <v>8518</v>
      </c>
      <c r="M123" t="s">
        <v>8519</v>
      </c>
      <c r="N123" t="s">
        <v>8516</v>
      </c>
      <c r="O123" t="s">
        <v>8520</v>
      </c>
      <c r="P123" t="s">
        <v>8521</v>
      </c>
      <c r="Q123" t="s">
        <v>8522</v>
      </c>
      <c r="R123" t="s">
        <v>8537</v>
      </c>
      <c r="S123" t="s">
        <v>8538</v>
      </c>
      <c r="T123">
        <v>2</v>
      </c>
      <c r="U123">
        <v>2</v>
      </c>
      <c r="V123" t="s">
        <v>8525</v>
      </c>
      <c r="W123" t="s">
        <v>8525</v>
      </c>
      <c r="X123">
        <v>300000</v>
      </c>
      <c r="Y123">
        <v>300000</v>
      </c>
      <c r="Z123" t="s">
        <v>8526</v>
      </c>
      <c r="AA123">
        <v>600000</v>
      </c>
      <c r="AB123">
        <v>0</v>
      </c>
      <c r="AC123">
        <v>60000</v>
      </c>
      <c r="AD123" s="126">
        <v>660</v>
      </c>
      <c r="AE123" t="s">
        <v>8527</v>
      </c>
      <c r="AF123" t="s">
        <v>8526</v>
      </c>
      <c r="AG123" t="s">
        <v>8526</v>
      </c>
      <c r="AH123" t="s">
        <v>8675</v>
      </c>
      <c r="AI123" t="s">
        <v>8526</v>
      </c>
      <c r="AJ123" t="s">
        <v>8529</v>
      </c>
      <c r="AK123" t="s">
        <v>8530</v>
      </c>
      <c r="AL123" t="s">
        <v>8531</v>
      </c>
      <c r="AM123" t="s">
        <v>13</v>
      </c>
      <c r="AN123" t="s">
        <v>8564</v>
      </c>
      <c r="AO123" t="s">
        <v>8526</v>
      </c>
      <c r="AP123" t="s">
        <v>8526</v>
      </c>
      <c r="AQ123">
        <v>2</v>
      </c>
      <c r="AR123" t="s">
        <v>94</v>
      </c>
      <c r="AS123" t="s">
        <v>72</v>
      </c>
    </row>
    <row r="124" spans="1:45">
      <c r="A124" t="s">
        <v>8673</v>
      </c>
      <c r="B124" s="122">
        <v>43651</v>
      </c>
      <c r="C124" t="s">
        <v>8509</v>
      </c>
      <c r="D124" t="s">
        <v>8510</v>
      </c>
      <c r="E124" t="s">
        <v>8674</v>
      </c>
      <c r="F124" t="s">
        <v>8512</v>
      </c>
      <c r="G124" t="s">
        <v>8564</v>
      </c>
      <c r="H124" t="s">
        <v>8565</v>
      </c>
      <c r="I124" t="s">
        <v>8566</v>
      </c>
      <c r="J124" t="s">
        <v>8516</v>
      </c>
      <c r="K124" t="s">
        <v>8517</v>
      </c>
      <c r="L124" t="s">
        <v>8518</v>
      </c>
      <c r="M124" t="s">
        <v>8519</v>
      </c>
      <c r="N124" t="s">
        <v>8516</v>
      </c>
      <c r="O124" t="s">
        <v>8520</v>
      </c>
      <c r="P124" t="s">
        <v>8521</v>
      </c>
      <c r="Q124" t="s">
        <v>8522</v>
      </c>
      <c r="R124" t="s">
        <v>8570</v>
      </c>
      <c r="S124" t="s">
        <v>8571</v>
      </c>
      <c r="T124">
        <v>2</v>
      </c>
      <c r="U124">
        <v>2</v>
      </c>
      <c r="V124" t="s">
        <v>8525</v>
      </c>
      <c r="W124" t="s">
        <v>8525</v>
      </c>
      <c r="X124">
        <v>320000</v>
      </c>
      <c r="Y124">
        <v>320000</v>
      </c>
      <c r="Z124" t="s">
        <v>8526</v>
      </c>
      <c r="AA124">
        <v>640000</v>
      </c>
      <c r="AB124">
        <v>0</v>
      </c>
      <c r="AC124">
        <v>64000</v>
      </c>
      <c r="AD124" s="126">
        <v>704</v>
      </c>
      <c r="AE124" t="s">
        <v>8527</v>
      </c>
      <c r="AF124" t="s">
        <v>8526</v>
      </c>
      <c r="AG124" t="s">
        <v>8526</v>
      </c>
      <c r="AH124" t="s">
        <v>8675</v>
      </c>
      <c r="AI124" t="s">
        <v>8526</v>
      </c>
      <c r="AJ124" t="s">
        <v>8529</v>
      </c>
      <c r="AK124" t="s">
        <v>8530</v>
      </c>
      <c r="AL124" t="s">
        <v>8531</v>
      </c>
      <c r="AM124" t="s">
        <v>13</v>
      </c>
      <c r="AN124" t="s">
        <v>8564</v>
      </c>
      <c r="AO124" t="s">
        <v>8526</v>
      </c>
      <c r="AP124" t="s">
        <v>8526</v>
      </c>
      <c r="AQ124">
        <v>2</v>
      </c>
      <c r="AR124" t="s">
        <v>94</v>
      </c>
      <c r="AS124" t="s">
        <v>72</v>
      </c>
    </row>
    <row r="125" spans="1:45">
      <c r="A125" t="s">
        <v>8676</v>
      </c>
      <c r="B125" s="122">
        <v>43651</v>
      </c>
      <c r="C125" t="s">
        <v>8509</v>
      </c>
      <c r="D125" t="s">
        <v>8510</v>
      </c>
      <c r="E125" t="s">
        <v>8677</v>
      </c>
      <c r="F125" t="s">
        <v>8512</v>
      </c>
      <c r="G125" t="s">
        <v>8601</v>
      </c>
      <c r="H125" t="s">
        <v>8602</v>
      </c>
      <c r="I125" t="s">
        <v>8678</v>
      </c>
      <c r="J125" t="s">
        <v>8516</v>
      </c>
      <c r="K125" t="s">
        <v>8517</v>
      </c>
      <c r="L125" t="s">
        <v>8518</v>
      </c>
      <c r="M125" t="s">
        <v>8519</v>
      </c>
      <c r="N125" t="s">
        <v>8516</v>
      </c>
      <c r="O125" t="s">
        <v>8520</v>
      </c>
      <c r="P125" t="s">
        <v>8521</v>
      </c>
      <c r="Q125" t="s">
        <v>8522</v>
      </c>
      <c r="R125" t="s">
        <v>8544</v>
      </c>
      <c r="S125" t="s">
        <v>8545</v>
      </c>
      <c r="T125">
        <v>19</v>
      </c>
      <c r="U125">
        <v>19</v>
      </c>
      <c r="V125" t="s">
        <v>8525</v>
      </c>
      <c r="W125" t="s">
        <v>8525</v>
      </c>
      <c r="X125">
        <v>155455</v>
      </c>
      <c r="Y125">
        <v>155455</v>
      </c>
      <c r="Z125" t="s">
        <v>8526</v>
      </c>
      <c r="AA125">
        <v>2953645</v>
      </c>
      <c r="AB125">
        <v>0</v>
      </c>
      <c r="AC125">
        <v>295364</v>
      </c>
      <c r="AD125" s="126">
        <v>3249.009</v>
      </c>
      <c r="AE125" t="s">
        <v>8527</v>
      </c>
      <c r="AF125" t="s">
        <v>8526</v>
      </c>
      <c r="AG125" t="s">
        <v>8526</v>
      </c>
      <c r="AH125" t="s">
        <v>8679</v>
      </c>
      <c r="AI125" t="s">
        <v>8526</v>
      </c>
      <c r="AJ125" t="s">
        <v>8529</v>
      </c>
      <c r="AK125" t="s">
        <v>8530</v>
      </c>
      <c r="AL125" t="s">
        <v>8531</v>
      </c>
      <c r="AM125" t="s">
        <v>8526</v>
      </c>
      <c r="AN125" t="s">
        <v>8680</v>
      </c>
      <c r="AO125" t="s">
        <v>8678</v>
      </c>
      <c r="AP125" t="s">
        <v>13</v>
      </c>
      <c r="AQ125">
        <v>19</v>
      </c>
      <c r="AR125" t="s">
        <v>94</v>
      </c>
      <c r="AS125" t="s">
        <v>72</v>
      </c>
    </row>
    <row r="126" spans="1:45">
      <c r="A126" t="s">
        <v>8676</v>
      </c>
      <c r="B126" s="122">
        <v>43651</v>
      </c>
      <c r="C126" t="s">
        <v>8509</v>
      </c>
      <c r="D126" t="s">
        <v>8510</v>
      </c>
      <c r="E126" t="s">
        <v>8677</v>
      </c>
      <c r="F126" t="s">
        <v>8512</v>
      </c>
      <c r="G126" t="s">
        <v>8601</v>
      </c>
      <c r="H126" t="s">
        <v>8602</v>
      </c>
      <c r="I126" t="s">
        <v>8678</v>
      </c>
      <c r="J126" t="s">
        <v>8516</v>
      </c>
      <c r="K126" t="s">
        <v>8517</v>
      </c>
      <c r="L126" t="s">
        <v>8518</v>
      </c>
      <c r="M126" t="s">
        <v>8519</v>
      </c>
      <c r="N126" t="s">
        <v>8516</v>
      </c>
      <c r="O126" t="s">
        <v>8520</v>
      </c>
      <c r="P126" t="s">
        <v>8521</v>
      </c>
      <c r="Q126" t="s">
        <v>8522</v>
      </c>
      <c r="R126" t="s">
        <v>8523</v>
      </c>
      <c r="S126" t="s">
        <v>8524</v>
      </c>
      <c r="T126">
        <v>4</v>
      </c>
      <c r="U126">
        <v>4</v>
      </c>
      <c r="V126" t="s">
        <v>8525</v>
      </c>
      <c r="W126" t="s">
        <v>8525</v>
      </c>
      <c r="X126">
        <v>355455</v>
      </c>
      <c r="Y126">
        <v>355455</v>
      </c>
      <c r="Z126" t="s">
        <v>8526</v>
      </c>
      <c r="AA126">
        <v>1421820</v>
      </c>
      <c r="AB126">
        <v>0</v>
      </c>
      <c r="AC126">
        <v>142182</v>
      </c>
      <c r="AD126" s="126">
        <v>1564.002</v>
      </c>
      <c r="AE126" t="s">
        <v>8527</v>
      </c>
      <c r="AF126" t="s">
        <v>8526</v>
      </c>
      <c r="AG126" t="s">
        <v>8526</v>
      </c>
      <c r="AH126" t="s">
        <v>8679</v>
      </c>
      <c r="AI126" t="s">
        <v>8526</v>
      </c>
      <c r="AJ126" t="s">
        <v>8529</v>
      </c>
      <c r="AK126" t="s">
        <v>8530</v>
      </c>
      <c r="AL126" t="s">
        <v>8531</v>
      </c>
      <c r="AM126" t="s">
        <v>8526</v>
      </c>
      <c r="AN126" t="s">
        <v>8680</v>
      </c>
      <c r="AO126" t="s">
        <v>8678</v>
      </c>
      <c r="AP126" t="s">
        <v>13</v>
      </c>
      <c r="AQ126">
        <v>4</v>
      </c>
      <c r="AR126" t="s">
        <v>94</v>
      </c>
      <c r="AS126" t="s">
        <v>72</v>
      </c>
    </row>
    <row r="127" spans="1:45">
      <c r="A127" t="s">
        <v>8676</v>
      </c>
      <c r="B127" s="122">
        <v>43651</v>
      </c>
      <c r="C127" t="s">
        <v>8509</v>
      </c>
      <c r="D127" t="s">
        <v>8510</v>
      </c>
      <c r="E127" t="s">
        <v>8677</v>
      </c>
      <c r="F127" t="s">
        <v>8512</v>
      </c>
      <c r="G127" t="s">
        <v>8601</v>
      </c>
      <c r="H127" t="s">
        <v>8602</v>
      </c>
      <c r="I127" t="s">
        <v>8678</v>
      </c>
      <c r="J127" t="s">
        <v>8516</v>
      </c>
      <c r="K127" t="s">
        <v>8517</v>
      </c>
      <c r="L127" t="s">
        <v>8518</v>
      </c>
      <c r="M127" t="s">
        <v>8519</v>
      </c>
      <c r="N127" t="s">
        <v>8516</v>
      </c>
      <c r="O127" t="s">
        <v>8520</v>
      </c>
      <c r="P127" t="s">
        <v>8521</v>
      </c>
      <c r="Q127" t="s">
        <v>8522</v>
      </c>
      <c r="R127" t="s">
        <v>8597</v>
      </c>
      <c r="S127" t="s">
        <v>8598</v>
      </c>
      <c r="T127">
        <v>10</v>
      </c>
      <c r="U127">
        <v>10</v>
      </c>
      <c r="V127" t="s">
        <v>8525</v>
      </c>
      <c r="W127" t="s">
        <v>8525</v>
      </c>
      <c r="X127">
        <v>213273</v>
      </c>
      <c r="Y127">
        <v>213273</v>
      </c>
      <c r="Z127" t="s">
        <v>8526</v>
      </c>
      <c r="AA127">
        <v>2132730</v>
      </c>
      <c r="AB127">
        <v>0</v>
      </c>
      <c r="AC127">
        <v>213273</v>
      </c>
      <c r="AD127" s="126">
        <v>2346.0030000000002</v>
      </c>
      <c r="AE127" t="s">
        <v>8527</v>
      </c>
      <c r="AF127" t="s">
        <v>8526</v>
      </c>
      <c r="AG127" t="s">
        <v>8526</v>
      </c>
      <c r="AH127" t="s">
        <v>8679</v>
      </c>
      <c r="AI127" t="s">
        <v>8526</v>
      </c>
      <c r="AJ127" t="s">
        <v>8529</v>
      </c>
      <c r="AK127" t="s">
        <v>8530</v>
      </c>
      <c r="AL127" t="s">
        <v>8531</v>
      </c>
      <c r="AM127" t="s">
        <v>8526</v>
      </c>
      <c r="AN127" t="s">
        <v>8680</v>
      </c>
      <c r="AO127" t="s">
        <v>8678</v>
      </c>
      <c r="AP127" t="s">
        <v>13</v>
      </c>
      <c r="AQ127">
        <v>10</v>
      </c>
      <c r="AR127" t="s">
        <v>94</v>
      </c>
      <c r="AS127" t="s">
        <v>72</v>
      </c>
    </row>
    <row r="128" spans="1:45">
      <c r="A128" t="s">
        <v>8676</v>
      </c>
      <c r="B128" s="122">
        <v>43651</v>
      </c>
      <c r="C128" t="s">
        <v>8509</v>
      </c>
      <c r="D128" t="s">
        <v>8510</v>
      </c>
      <c r="E128" t="s">
        <v>8677</v>
      </c>
      <c r="F128" t="s">
        <v>8512</v>
      </c>
      <c r="G128" t="s">
        <v>8601</v>
      </c>
      <c r="H128" t="s">
        <v>8602</v>
      </c>
      <c r="I128" t="s">
        <v>8678</v>
      </c>
      <c r="J128" t="s">
        <v>8516</v>
      </c>
      <c r="K128" t="s">
        <v>8517</v>
      </c>
      <c r="L128" t="s">
        <v>8518</v>
      </c>
      <c r="M128" t="s">
        <v>8519</v>
      </c>
      <c r="N128" t="s">
        <v>8516</v>
      </c>
      <c r="O128" t="s">
        <v>8520</v>
      </c>
      <c r="P128" t="s">
        <v>8521</v>
      </c>
      <c r="Q128" t="s">
        <v>8522</v>
      </c>
      <c r="R128" t="s">
        <v>8533</v>
      </c>
      <c r="S128" t="s">
        <v>8534</v>
      </c>
      <c r="T128">
        <v>6</v>
      </c>
      <c r="U128">
        <v>6</v>
      </c>
      <c r="V128" t="s">
        <v>8525</v>
      </c>
      <c r="W128" t="s">
        <v>8525</v>
      </c>
      <c r="X128">
        <v>313636</v>
      </c>
      <c r="Y128">
        <v>313636</v>
      </c>
      <c r="Z128" t="s">
        <v>8526</v>
      </c>
      <c r="AA128">
        <v>1881816</v>
      </c>
      <c r="AB128">
        <v>0</v>
      </c>
      <c r="AC128">
        <v>188182</v>
      </c>
      <c r="AD128" s="126">
        <v>2069.998</v>
      </c>
      <c r="AE128" t="s">
        <v>8527</v>
      </c>
      <c r="AF128" t="s">
        <v>8526</v>
      </c>
      <c r="AG128" t="s">
        <v>8526</v>
      </c>
      <c r="AH128" t="s">
        <v>8679</v>
      </c>
      <c r="AI128" t="s">
        <v>8526</v>
      </c>
      <c r="AJ128" t="s">
        <v>8529</v>
      </c>
      <c r="AK128" t="s">
        <v>8530</v>
      </c>
      <c r="AL128" t="s">
        <v>8531</v>
      </c>
      <c r="AM128" t="s">
        <v>8526</v>
      </c>
      <c r="AN128" t="s">
        <v>8680</v>
      </c>
      <c r="AO128" t="s">
        <v>8678</v>
      </c>
      <c r="AP128" t="s">
        <v>13</v>
      </c>
      <c r="AQ128">
        <v>6</v>
      </c>
      <c r="AR128" t="s">
        <v>94</v>
      </c>
      <c r="AS128" t="s">
        <v>72</v>
      </c>
    </row>
    <row r="129" spans="1:45">
      <c r="A129" t="s">
        <v>8676</v>
      </c>
      <c r="B129" s="122">
        <v>43651</v>
      </c>
      <c r="C129" t="s">
        <v>8509</v>
      </c>
      <c r="D129" t="s">
        <v>8510</v>
      </c>
      <c r="E129" t="s">
        <v>8677</v>
      </c>
      <c r="F129" t="s">
        <v>8512</v>
      </c>
      <c r="G129" t="s">
        <v>8601</v>
      </c>
      <c r="H129" t="s">
        <v>8602</v>
      </c>
      <c r="I129" t="s">
        <v>8678</v>
      </c>
      <c r="J129" t="s">
        <v>8516</v>
      </c>
      <c r="K129" t="s">
        <v>8517</v>
      </c>
      <c r="L129" t="s">
        <v>8518</v>
      </c>
      <c r="M129" t="s">
        <v>8519</v>
      </c>
      <c r="N129" t="s">
        <v>8516</v>
      </c>
      <c r="O129" t="s">
        <v>8520</v>
      </c>
      <c r="P129" t="s">
        <v>8521</v>
      </c>
      <c r="Q129" t="s">
        <v>8522</v>
      </c>
      <c r="R129" t="s">
        <v>8535</v>
      </c>
      <c r="S129" t="s">
        <v>8536</v>
      </c>
      <c r="T129">
        <v>2</v>
      </c>
      <c r="U129">
        <v>2</v>
      </c>
      <c r="V129" t="s">
        <v>8525</v>
      </c>
      <c r="W129" t="s">
        <v>8525</v>
      </c>
      <c r="X129">
        <v>313636</v>
      </c>
      <c r="Y129">
        <v>313636</v>
      </c>
      <c r="Z129" t="s">
        <v>8526</v>
      </c>
      <c r="AA129">
        <v>627272</v>
      </c>
      <c r="AB129">
        <v>0</v>
      </c>
      <c r="AC129">
        <v>62727</v>
      </c>
      <c r="AD129" s="126">
        <v>689.99900000000002</v>
      </c>
      <c r="AE129" t="s">
        <v>8527</v>
      </c>
      <c r="AF129" t="s">
        <v>8526</v>
      </c>
      <c r="AG129" t="s">
        <v>8526</v>
      </c>
      <c r="AH129" t="s">
        <v>8679</v>
      </c>
      <c r="AI129" t="s">
        <v>8526</v>
      </c>
      <c r="AJ129" t="s">
        <v>8529</v>
      </c>
      <c r="AK129" t="s">
        <v>8530</v>
      </c>
      <c r="AL129" t="s">
        <v>8531</v>
      </c>
      <c r="AM129" t="s">
        <v>8526</v>
      </c>
      <c r="AN129" t="s">
        <v>8680</v>
      </c>
      <c r="AO129" t="s">
        <v>8678</v>
      </c>
      <c r="AP129" t="s">
        <v>13</v>
      </c>
      <c r="AQ129">
        <v>2</v>
      </c>
      <c r="AR129" t="s">
        <v>94</v>
      </c>
      <c r="AS129" t="s">
        <v>72</v>
      </c>
    </row>
    <row r="130" spans="1:45">
      <c r="A130" t="s">
        <v>8681</v>
      </c>
      <c r="B130" s="122">
        <v>43651</v>
      </c>
      <c r="C130" t="s">
        <v>8509</v>
      </c>
      <c r="D130" t="s">
        <v>8510</v>
      </c>
      <c r="E130" t="s">
        <v>8682</v>
      </c>
      <c r="F130" t="s">
        <v>8512</v>
      </c>
      <c r="G130" t="s">
        <v>8601</v>
      </c>
      <c r="H130" t="s">
        <v>8602</v>
      </c>
      <c r="I130" t="s">
        <v>8683</v>
      </c>
      <c r="J130" t="s">
        <v>8516</v>
      </c>
      <c r="K130" t="s">
        <v>8517</v>
      </c>
      <c r="L130" t="s">
        <v>8518</v>
      </c>
      <c r="M130" t="s">
        <v>8519</v>
      </c>
      <c r="N130" t="s">
        <v>8516</v>
      </c>
      <c r="O130" t="s">
        <v>8520</v>
      </c>
      <c r="P130" t="s">
        <v>8521</v>
      </c>
      <c r="Q130" t="s">
        <v>8522</v>
      </c>
      <c r="R130" t="s">
        <v>8523</v>
      </c>
      <c r="S130" t="s">
        <v>8524</v>
      </c>
      <c r="T130">
        <v>2</v>
      </c>
      <c r="U130">
        <v>2</v>
      </c>
      <c r="V130" t="s">
        <v>8525</v>
      </c>
      <c r="W130" t="s">
        <v>8525</v>
      </c>
      <c r="X130">
        <v>355455</v>
      </c>
      <c r="Y130">
        <v>355455</v>
      </c>
      <c r="Z130" t="s">
        <v>8526</v>
      </c>
      <c r="AA130">
        <v>710910</v>
      </c>
      <c r="AB130">
        <v>0</v>
      </c>
      <c r="AC130">
        <v>71091</v>
      </c>
      <c r="AD130" s="126">
        <v>782.00099999999998</v>
      </c>
      <c r="AE130" t="s">
        <v>8527</v>
      </c>
      <c r="AF130" t="s">
        <v>8526</v>
      </c>
      <c r="AG130" t="s">
        <v>8526</v>
      </c>
      <c r="AH130" t="s">
        <v>8684</v>
      </c>
      <c r="AI130" t="s">
        <v>8526</v>
      </c>
      <c r="AJ130" t="s">
        <v>8529</v>
      </c>
      <c r="AK130" t="s">
        <v>8530</v>
      </c>
      <c r="AL130" t="s">
        <v>8531</v>
      </c>
      <c r="AM130" t="s">
        <v>8526</v>
      </c>
      <c r="AN130" t="s">
        <v>8685</v>
      </c>
      <c r="AO130" t="s">
        <v>8683</v>
      </c>
      <c r="AP130" t="s">
        <v>13</v>
      </c>
      <c r="AQ130">
        <v>2</v>
      </c>
      <c r="AR130" t="s">
        <v>95</v>
      </c>
      <c r="AS130" t="s">
        <v>72</v>
      </c>
    </row>
    <row r="131" spans="1:45">
      <c r="A131" t="s">
        <v>8681</v>
      </c>
      <c r="B131" s="122">
        <v>43651</v>
      </c>
      <c r="C131" t="s">
        <v>8509</v>
      </c>
      <c r="D131" t="s">
        <v>8510</v>
      </c>
      <c r="E131" t="s">
        <v>8682</v>
      </c>
      <c r="F131" t="s">
        <v>8512</v>
      </c>
      <c r="G131" t="s">
        <v>8601</v>
      </c>
      <c r="H131" t="s">
        <v>8602</v>
      </c>
      <c r="I131" t="s">
        <v>8683</v>
      </c>
      <c r="J131" t="s">
        <v>8516</v>
      </c>
      <c r="K131" t="s">
        <v>8517</v>
      </c>
      <c r="L131" t="s">
        <v>8518</v>
      </c>
      <c r="M131" t="s">
        <v>8519</v>
      </c>
      <c r="N131" t="s">
        <v>8516</v>
      </c>
      <c r="O131" t="s">
        <v>8520</v>
      </c>
      <c r="P131" t="s">
        <v>8521</v>
      </c>
      <c r="Q131" t="s">
        <v>8522</v>
      </c>
      <c r="R131" t="s">
        <v>8597</v>
      </c>
      <c r="S131" t="s">
        <v>8598</v>
      </c>
      <c r="T131">
        <v>5</v>
      </c>
      <c r="U131">
        <v>5</v>
      </c>
      <c r="V131" t="s">
        <v>8525</v>
      </c>
      <c r="W131" t="s">
        <v>8525</v>
      </c>
      <c r="X131">
        <v>213273</v>
      </c>
      <c r="Y131">
        <v>213273</v>
      </c>
      <c r="Z131" t="s">
        <v>8526</v>
      </c>
      <c r="AA131">
        <v>1066365</v>
      </c>
      <c r="AB131">
        <v>0</v>
      </c>
      <c r="AC131">
        <v>106637</v>
      </c>
      <c r="AD131" s="126">
        <v>1173.002</v>
      </c>
      <c r="AE131" t="s">
        <v>8527</v>
      </c>
      <c r="AF131" t="s">
        <v>8526</v>
      </c>
      <c r="AG131" t="s">
        <v>8526</v>
      </c>
      <c r="AH131" t="s">
        <v>8684</v>
      </c>
      <c r="AI131" t="s">
        <v>8526</v>
      </c>
      <c r="AJ131" t="s">
        <v>8529</v>
      </c>
      <c r="AK131" t="s">
        <v>8530</v>
      </c>
      <c r="AL131" t="s">
        <v>8531</v>
      </c>
      <c r="AM131" t="s">
        <v>8526</v>
      </c>
      <c r="AN131" t="s">
        <v>8685</v>
      </c>
      <c r="AO131" t="s">
        <v>8683</v>
      </c>
      <c r="AP131" t="s">
        <v>13</v>
      </c>
      <c r="AQ131">
        <v>5</v>
      </c>
      <c r="AR131" t="s">
        <v>95</v>
      </c>
      <c r="AS131" t="s">
        <v>72</v>
      </c>
    </row>
    <row r="132" spans="1:45">
      <c r="A132" t="s">
        <v>8681</v>
      </c>
      <c r="B132" s="122">
        <v>43651</v>
      </c>
      <c r="C132" t="s">
        <v>8509</v>
      </c>
      <c r="D132" t="s">
        <v>8510</v>
      </c>
      <c r="E132" t="s">
        <v>8682</v>
      </c>
      <c r="F132" t="s">
        <v>8512</v>
      </c>
      <c r="G132" t="s">
        <v>8601</v>
      </c>
      <c r="H132" t="s">
        <v>8602</v>
      </c>
      <c r="I132" t="s">
        <v>8683</v>
      </c>
      <c r="J132" t="s">
        <v>8516</v>
      </c>
      <c r="K132" t="s">
        <v>8517</v>
      </c>
      <c r="L132" t="s">
        <v>8518</v>
      </c>
      <c r="M132" t="s">
        <v>8519</v>
      </c>
      <c r="N132" t="s">
        <v>8516</v>
      </c>
      <c r="O132" t="s">
        <v>8520</v>
      </c>
      <c r="P132" t="s">
        <v>8521</v>
      </c>
      <c r="Q132" t="s">
        <v>8522</v>
      </c>
      <c r="R132" t="s">
        <v>8533</v>
      </c>
      <c r="S132" t="s">
        <v>8534</v>
      </c>
      <c r="T132">
        <v>1</v>
      </c>
      <c r="U132">
        <v>1</v>
      </c>
      <c r="V132" t="s">
        <v>8525</v>
      </c>
      <c r="W132" t="s">
        <v>8525</v>
      </c>
      <c r="X132">
        <v>313636</v>
      </c>
      <c r="Y132">
        <v>313636</v>
      </c>
      <c r="Z132" t="s">
        <v>8526</v>
      </c>
      <c r="AA132">
        <v>313636</v>
      </c>
      <c r="AB132">
        <v>0</v>
      </c>
      <c r="AC132">
        <v>31364</v>
      </c>
      <c r="AD132" s="126">
        <v>345</v>
      </c>
      <c r="AE132" t="s">
        <v>8527</v>
      </c>
      <c r="AF132" t="s">
        <v>8526</v>
      </c>
      <c r="AG132" t="s">
        <v>8526</v>
      </c>
      <c r="AH132" t="s">
        <v>8684</v>
      </c>
      <c r="AI132" t="s">
        <v>8526</v>
      </c>
      <c r="AJ132" t="s">
        <v>8529</v>
      </c>
      <c r="AK132" t="s">
        <v>8530</v>
      </c>
      <c r="AL132" t="s">
        <v>8531</v>
      </c>
      <c r="AM132" t="s">
        <v>8526</v>
      </c>
      <c r="AN132" t="s">
        <v>8685</v>
      </c>
      <c r="AO132" t="s">
        <v>8683</v>
      </c>
      <c r="AP132" t="s">
        <v>13</v>
      </c>
      <c r="AQ132">
        <v>1</v>
      </c>
      <c r="AR132" t="s">
        <v>95</v>
      </c>
      <c r="AS132" t="s">
        <v>72</v>
      </c>
    </row>
    <row r="133" spans="1:45">
      <c r="A133" t="s">
        <v>8681</v>
      </c>
      <c r="B133" s="122">
        <v>43651</v>
      </c>
      <c r="C133" t="s">
        <v>8509</v>
      </c>
      <c r="D133" t="s">
        <v>8510</v>
      </c>
      <c r="E133" t="s">
        <v>8682</v>
      </c>
      <c r="F133" t="s">
        <v>8512</v>
      </c>
      <c r="G133" t="s">
        <v>8601</v>
      </c>
      <c r="H133" t="s">
        <v>8602</v>
      </c>
      <c r="I133" t="s">
        <v>8683</v>
      </c>
      <c r="J133" t="s">
        <v>8516</v>
      </c>
      <c r="K133" t="s">
        <v>8517</v>
      </c>
      <c r="L133" t="s">
        <v>8518</v>
      </c>
      <c r="M133" t="s">
        <v>8519</v>
      </c>
      <c r="N133" t="s">
        <v>8516</v>
      </c>
      <c r="O133" t="s">
        <v>8520</v>
      </c>
      <c r="P133" t="s">
        <v>8521</v>
      </c>
      <c r="Q133" t="s">
        <v>8522</v>
      </c>
      <c r="R133" t="s">
        <v>8535</v>
      </c>
      <c r="S133" t="s">
        <v>8536</v>
      </c>
      <c r="T133">
        <v>2</v>
      </c>
      <c r="U133">
        <v>2</v>
      </c>
      <c r="V133" t="s">
        <v>8525</v>
      </c>
      <c r="W133" t="s">
        <v>8525</v>
      </c>
      <c r="X133">
        <v>313636</v>
      </c>
      <c r="Y133">
        <v>313636</v>
      </c>
      <c r="Z133" t="s">
        <v>8526</v>
      </c>
      <c r="AA133">
        <v>627272</v>
      </c>
      <c r="AB133">
        <v>0</v>
      </c>
      <c r="AC133">
        <v>62727</v>
      </c>
      <c r="AD133" s="126">
        <v>689.99900000000002</v>
      </c>
      <c r="AE133" t="s">
        <v>8527</v>
      </c>
      <c r="AF133" t="s">
        <v>8526</v>
      </c>
      <c r="AG133" t="s">
        <v>8526</v>
      </c>
      <c r="AH133" t="s">
        <v>8684</v>
      </c>
      <c r="AI133" t="s">
        <v>8526</v>
      </c>
      <c r="AJ133" t="s">
        <v>8529</v>
      </c>
      <c r="AK133" t="s">
        <v>8530</v>
      </c>
      <c r="AL133" t="s">
        <v>8531</v>
      </c>
      <c r="AM133" t="s">
        <v>8526</v>
      </c>
      <c r="AN133" t="s">
        <v>8685</v>
      </c>
      <c r="AO133" t="s">
        <v>8683</v>
      </c>
      <c r="AP133" t="s">
        <v>13</v>
      </c>
      <c r="AQ133">
        <v>2</v>
      </c>
      <c r="AR133" t="s">
        <v>95</v>
      </c>
      <c r="AS133" t="s">
        <v>72</v>
      </c>
    </row>
    <row r="134" spans="1:45">
      <c r="A134" t="s">
        <v>8681</v>
      </c>
      <c r="B134" s="122">
        <v>43651</v>
      </c>
      <c r="C134" t="s">
        <v>8509</v>
      </c>
      <c r="D134" t="s">
        <v>8510</v>
      </c>
      <c r="E134" t="s">
        <v>8682</v>
      </c>
      <c r="F134" t="s">
        <v>8512</v>
      </c>
      <c r="G134" t="s">
        <v>8601</v>
      </c>
      <c r="H134" t="s">
        <v>8602</v>
      </c>
      <c r="I134" t="s">
        <v>8683</v>
      </c>
      <c r="J134" t="s">
        <v>8516</v>
      </c>
      <c r="K134" t="s">
        <v>8517</v>
      </c>
      <c r="L134" t="s">
        <v>8518</v>
      </c>
      <c r="M134" t="s">
        <v>8519</v>
      </c>
      <c r="N134" t="s">
        <v>8516</v>
      </c>
      <c r="O134" t="s">
        <v>8520</v>
      </c>
      <c r="P134" t="s">
        <v>8521</v>
      </c>
      <c r="Q134" t="s">
        <v>8522</v>
      </c>
      <c r="R134" t="s">
        <v>8570</v>
      </c>
      <c r="S134" t="s">
        <v>8571</v>
      </c>
      <c r="T134">
        <v>4</v>
      </c>
      <c r="U134">
        <v>4</v>
      </c>
      <c r="V134" t="s">
        <v>8525</v>
      </c>
      <c r="W134" t="s">
        <v>8525</v>
      </c>
      <c r="X134">
        <v>334545</v>
      </c>
      <c r="Y134">
        <v>334545</v>
      </c>
      <c r="Z134" t="s">
        <v>8526</v>
      </c>
      <c r="AA134">
        <v>1338180</v>
      </c>
      <c r="AB134">
        <v>0</v>
      </c>
      <c r="AC134">
        <v>133818</v>
      </c>
      <c r="AD134" s="126">
        <v>1471.998</v>
      </c>
      <c r="AE134" t="s">
        <v>8527</v>
      </c>
      <c r="AF134" t="s">
        <v>8526</v>
      </c>
      <c r="AG134" t="s">
        <v>8526</v>
      </c>
      <c r="AH134" t="s">
        <v>8684</v>
      </c>
      <c r="AI134" t="s">
        <v>8526</v>
      </c>
      <c r="AJ134" t="s">
        <v>8529</v>
      </c>
      <c r="AK134" t="s">
        <v>8530</v>
      </c>
      <c r="AL134" t="s">
        <v>8531</v>
      </c>
      <c r="AM134" t="s">
        <v>8526</v>
      </c>
      <c r="AN134" t="s">
        <v>8685</v>
      </c>
      <c r="AO134" t="s">
        <v>8683</v>
      </c>
      <c r="AP134" t="s">
        <v>13</v>
      </c>
      <c r="AQ134">
        <v>4</v>
      </c>
      <c r="AR134" t="s">
        <v>95</v>
      </c>
      <c r="AS134" t="s">
        <v>72</v>
      </c>
    </row>
    <row r="135" spans="1:45">
      <c r="A135" t="s">
        <v>8681</v>
      </c>
      <c r="B135" s="122">
        <v>43651</v>
      </c>
      <c r="C135" t="s">
        <v>8509</v>
      </c>
      <c r="D135" t="s">
        <v>8510</v>
      </c>
      <c r="E135" t="s">
        <v>8682</v>
      </c>
      <c r="F135" t="s">
        <v>8512</v>
      </c>
      <c r="G135" t="s">
        <v>8601</v>
      </c>
      <c r="H135" t="s">
        <v>8602</v>
      </c>
      <c r="I135" t="s">
        <v>8683</v>
      </c>
      <c r="J135" t="s">
        <v>8516</v>
      </c>
      <c r="K135" t="s">
        <v>8517</v>
      </c>
      <c r="L135" t="s">
        <v>8518</v>
      </c>
      <c r="M135" t="s">
        <v>8519</v>
      </c>
      <c r="N135" t="s">
        <v>8516</v>
      </c>
      <c r="O135" t="s">
        <v>8520</v>
      </c>
      <c r="P135" t="s">
        <v>8521</v>
      </c>
      <c r="Q135" t="s">
        <v>8522</v>
      </c>
      <c r="R135" t="s">
        <v>8537</v>
      </c>
      <c r="S135" t="s">
        <v>8538</v>
      </c>
      <c r="T135">
        <v>4</v>
      </c>
      <c r="U135">
        <v>4</v>
      </c>
      <c r="V135" t="s">
        <v>8525</v>
      </c>
      <c r="W135" t="s">
        <v>8525</v>
      </c>
      <c r="X135">
        <v>313636</v>
      </c>
      <c r="Y135">
        <v>313636</v>
      </c>
      <c r="Z135" t="s">
        <v>8526</v>
      </c>
      <c r="AA135">
        <v>1254544</v>
      </c>
      <c r="AB135">
        <v>0</v>
      </c>
      <c r="AC135">
        <v>125454</v>
      </c>
      <c r="AD135" s="126">
        <v>1379.998</v>
      </c>
      <c r="AE135" t="s">
        <v>8527</v>
      </c>
      <c r="AF135" t="s">
        <v>8526</v>
      </c>
      <c r="AG135" t="s">
        <v>8526</v>
      </c>
      <c r="AH135" t="s">
        <v>8684</v>
      </c>
      <c r="AI135" t="s">
        <v>8526</v>
      </c>
      <c r="AJ135" t="s">
        <v>8529</v>
      </c>
      <c r="AK135" t="s">
        <v>8530</v>
      </c>
      <c r="AL135" t="s">
        <v>8531</v>
      </c>
      <c r="AM135" t="s">
        <v>8526</v>
      </c>
      <c r="AN135" t="s">
        <v>8685</v>
      </c>
      <c r="AO135" t="s">
        <v>8683</v>
      </c>
      <c r="AP135" t="s">
        <v>13</v>
      </c>
      <c r="AQ135">
        <v>4</v>
      </c>
      <c r="AR135" t="s">
        <v>95</v>
      </c>
      <c r="AS135" t="s">
        <v>72</v>
      </c>
    </row>
    <row r="136" spans="1:45">
      <c r="A136" t="s">
        <v>8686</v>
      </c>
      <c r="B136" s="122">
        <v>43651</v>
      </c>
      <c r="C136" t="s">
        <v>8509</v>
      </c>
      <c r="D136" t="s">
        <v>8510</v>
      </c>
      <c r="E136" t="s">
        <v>8687</v>
      </c>
      <c r="F136" t="s">
        <v>8512</v>
      </c>
      <c r="G136" t="s">
        <v>8601</v>
      </c>
      <c r="H136" t="s">
        <v>8602</v>
      </c>
      <c r="I136" t="s">
        <v>8683</v>
      </c>
      <c r="J136" t="s">
        <v>8516</v>
      </c>
      <c r="K136" t="s">
        <v>8517</v>
      </c>
      <c r="L136" t="s">
        <v>8518</v>
      </c>
      <c r="M136" t="s">
        <v>8519</v>
      </c>
      <c r="N136" t="s">
        <v>8516</v>
      </c>
      <c r="O136" t="s">
        <v>8520</v>
      </c>
      <c r="P136" t="s">
        <v>8521</v>
      </c>
      <c r="Q136" t="s">
        <v>8522</v>
      </c>
      <c r="R136" t="s">
        <v>8544</v>
      </c>
      <c r="S136" t="s">
        <v>8545</v>
      </c>
      <c r="T136">
        <v>20</v>
      </c>
      <c r="U136">
        <v>20</v>
      </c>
      <c r="V136" t="s">
        <v>8525</v>
      </c>
      <c r="W136" t="s">
        <v>8525</v>
      </c>
      <c r="X136">
        <v>155455</v>
      </c>
      <c r="Y136">
        <v>155455</v>
      </c>
      <c r="Z136" t="s">
        <v>8526</v>
      </c>
      <c r="AA136">
        <v>3109100</v>
      </c>
      <c r="AB136">
        <v>0</v>
      </c>
      <c r="AC136">
        <v>310910</v>
      </c>
      <c r="AD136" s="126">
        <v>3420.01</v>
      </c>
      <c r="AE136" t="s">
        <v>8527</v>
      </c>
      <c r="AF136" t="s">
        <v>8526</v>
      </c>
      <c r="AG136" t="s">
        <v>8526</v>
      </c>
      <c r="AH136" t="s">
        <v>8688</v>
      </c>
      <c r="AI136" t="s">
        <v>8526</v>
      </c>
      <c r="AJ136" t="s">
        <v>8529</v>
      </c>
      <c r="AK136" t="s">
        <v>8530</v>
      </c>
      <c r="AL136" t="s">
        <v>8531</v>
      </c>
      <c r="AM136" t="s">
        <v>8526</v>
      </c>
      <c r="AN136" t="s">
        <v>8685</v>
      </c>
      <c r="AO136" t="s">
        <v>8683</v>
      </c>
      <c r="AP136" t="s">
        <v>13</v>
      </c>
      <c r="AQ136">
        <v>20</v>
      </c>
      <c r="AR136" t="s">
        <v>95</v>
      </c>
      <c r="AS136" t="s">
        <v>72</v>
      </c>
    </row>
    <row r="137" spans="1:45">
      <c r="A137" t="s">
        <v>8686</v>
      </c>
      <c r="B137" s="122">
        <v>43651</v>
      </c>
      <c r="C137" t="s">
        <v>8509</v>
      </c>
      <c r="D137" t="s">
        <v>8510</v>
      </c>
      <c r="E137" t="s">
        <v>8687</v>
      </c>
      <c r="F137" t="s">
        <v>8512</v>
      </c>
      <c r="G137" t="s">
        <v>8601</v>
      </c>
      <c r="H137" t="s">
        <v>8602</v>
      </c>
      <c r="I137" t="s">
        <v>8683</v>
      </c>
      <c r="J137" t="s">
        <v>8516</v>
      </c>
      <c r="K137" t="s">
        <v>8517</v>
      </c>
      <c r="L137" t="s">
        <v>8518</v>
      </c>
      <c r="M137" t="s">
        <v>8519</v>
      </c>
      <c r="N137" t="s">
        <v>8516</v>
      </c>
      <c r="O137" t="s">
        <v>8520</v>
      </c>
      <c r="P137" t="s">
        <v>8521</v>
      </c>
      <c r="Q137" t="s">
        <v>8522</v>
      </c>
      <c r="R137" t="s">
        <v>8523</v>
      </c>
      <c r="S137" t="s">
        <v>8524</v>
      </c>
      <c r="T137">
        <v>3</v>
      </c>
      <c r="U137">
        <v>3</v>
      </c>
      <c r="V137" t="s">
        <v>8525</v>
      </c>
      <c r="W137" t="s">
        <v>8525</v>
      </c>
      <c r="X137">
        <v>355455</v>
      </c>
      <c r="Y137">
        <v>355455</v>
      </c>
      <c r="Z137" t="s">
        <v>8526</v>
      </c>
      <c r="AA137">
        <v>1066365</v>
      </c>
      <c r="AB137">
        <v>0</v>
      </c>
      <c r="AC137">
        <v>106637</v>
      </c>
      <c r="AD137" s="126">
        <v>1173.002</v>
      </c>
      <c r="AE137" t="s">
        <v>8527</v>
      </c>
      <c r="AF137" t="s">
        <v>8526</v>
      </c>
      <c r="AG137" t="s">
        <v>8526</v>
      </c>
      <c r="AH137" t="s">
        <v>8688</v>
      </c>
      <c r="AI137" t="s">
        <v>8526</v>
      </c>
      <c r="AJ137" t="s">
        <v>8529</v>
      </c>
      <c r="AK137" t="s">
        <v>8530</v>
      </c>
      <c r="AL137" t="s">
        <v>8531</v>
      </c>
      <c r="AM137" t="s">
        <v>8526</v>
      </c>
      <c r="AN137" t="s">
        <v>8685</v>
      </c>
      <c r="AO137" t="s">
        <v>8683</v>
      </c>
      <c r="AP137" t="s">
        <v>13</v>
      </c>
      <c r="AQ137">
        <v>3</v>
      </c>
      <c r="AR137" t="s">
        <v>95</v>
      </c>
      <c r="AS137" t="s">
        <v>72</v>
      </c>
    </row>
    <row r="138" spans="1:45">
      <c r="A138" t="s">
        <v>8686</v>
      </c>
      <c r="B138" s="122">
        <v>43651</v>
      </c>
      <c r="C138" t="s">
        <v>8509</v>
      </c>
      <c r="D138" t="s">
        <v>8510</v>
      </c>
      <c r="E138" t="s">
        <v>8687</v>
      </c>
      <c r="F138" t="s">
        <v>8512</v>
      </c>
      <c r="G138" t="s">
        <v>8601</v>
      </c>
      <c r="H138" t="s">
        <v>8602</v>
      </c>
      <c r="I138" t="s">
        <v>8683</v>
      </c>
      <c r="J138" t="s">
        <v>8516</v>
      </c>
      <c r="K138" t="s">
        <v>8517</v>
      </c>
      <c r="L138" t="s">
        <v>8518</v>
      </c>
      <c r="M138" t="s">
        <v>8519</v>
      </c>
      <c r="N138" t="s">
        <v>8516</v>
      </c>
      <c r="O138" t="s">
        <v>8520</v>
      </c>
      <c r="P138" t="s">
        <v>8521</v>
      </c>
      <c r="Q138" t="s">
        <v>8522</v>
      </c>
      <c r="R138" t="s">
        <v>8597</v>
      </c>
      <c r="S138" t="s">
        <v>8598</v>
      </c>
      <c r="T138">
        <v>17</v>
      </c>
      <c r="U138">
        <v>17</v>
      </c>
      <c r="V138" t="s">
        <v>8525</v>
      </c>
      <c r="W138" t="s">
        <v>8525</v>
      </c>
      <c r="X138">
        <v>213273</v>
      </c>
      <c r="Y138">
        <v>213273</v>
      </c>
      <c r="Z138" t="s">
        <v>8526</v>
      </c>
      <c r="AA138">
        <v>3625641</v>
      </c>
      <c r="AB138">
        <v>0</v>
      </c>
      <c r="AC138">
        <v>362564</v>
      </c>
      <c r="AD138" s="126">
        <v>3988.2049999999999</v>
      </c>
      <c r="AE138" t="s">
        <v>8527</v>
      </c>
      <c r="AF138" t="s">
        <v>8526</v>
      </c>
      <c r="AG138" t="s">
        <v>8526</v>
      </c>
      <c r="AH138" t="s">
        <v>8688</v>
      </c>
      <c r="AI138" t="s">
        <v>8526</v>
      </c>
      <c r="AJ138" t="s">
        <v>8529</v>
      </c>
      <c r="AK138" t="s">
        <v>8530</v>
      </c>
      <c r="AL138" t="s">
        <v>8531</v>
      </c>
      <c r="AM138" t="s">
        <v>8526</v>
      </c>
      <c r="AN138" t="s">
        <v>8685</v>
      </c>
      <c r="AO138" t="s">
        <v>8683</v>
      </c>
      <c r="AP138" t="s">
        <v>13</v>
      </c>
      <c r="AQ138">
        <v>17</v>
      </c>
      <c r="AR138" t="s">
        <v>95</v>
      </c>
      <c r="AS138" t="s">
        <v>72</v>
      </c>
    </row>
    <row r="139" spans="1:45">
      <c r="A139" t="s">
        <v>8686</v>
      </c>
      <c r="B139" s="122">
        <v>43651</v>
      </c>
      <c r="C139" t="s">
        <v>8509</v>
      </c>
      <c r="D139" t="s">
        <v>8510</v>
      </c>
      <c r="E139" t="s">
        <v>8687</v>
      </c>
      <c r="F139" t="s">
        <v>8512</v>
      </c>
      <c r="G139" t="s">
        <v>8601</v>
      </c>
      <c r="H139" t="s">
        <v>8602</v>
      </c>
      <c r="I139" t="s">
        <v>8683</v>
      </c>
      <c r="J139" t="s">
        <v>8516</v>
      </c>
      <c r="K139" t="s">
        <v>8517</v>
      </c>
      <c r="L139" t="s">
        <v>8518</v>
      </c>
      <c r="M139" t="s">
        <v>8519</v>
      </c>
      <c r="N139" t="s">
        <v>8516</v>
      </c>
      <c r="O139" t="s">
        <v>8520</v>
      </c>
      <c r="P139" t="s">
        <v>8521</v>
      </c>
      <c r="Q139" t="s">
        <v>8522</v>
      </c>
      <c r="R139" t="s">
        <v>8533</v>
      </c>
      <c r="S139" t="s">
        <v>8534</v>
      </c>
      <c r="T139">
        <v>5</v>
      </c>
      <c r="U139">
        <v>5</v>
      </c>
      <c r="V139" t="s">
        <v>8525</v>
      </c>
      <c r="W139" t="s">
        <v>8525</v>
      </c>
      <c r="X139">
        <v>313636</v>
      </c>
      <c r="Y139">
        <v>313636</v>
      </c>
      <c r="Z139" t="s">
        <v>8526</v>
      </c>
      <c r="AA139">
        <v>1568180</v>
      </c>
      <c r="AB139">
        <v>0</v>
      </c>
      <c r="AC139">
        <v>156818</v>
      </c>
      <c r="AD139" s="126">
        <v>1724.998</v>
      </c>
      <c r="AE139" t="s">
        <v>8527</v>
      </c>
      <c r="AF139" t="s">
        <v>8526</v>
      </c>
      <c r="AG139" t="s">
        <v>8526</v>
      </c>
      <c r="AH139" t="s">
        <v>8688</v>
      </c>
      <c r="AI139" t="s">
        <v>8526</v>
      </c>
      <c r="AJ139" t="s">
        <v>8529</v>
      </c>
      <c r="AK139" t="s">
        <v>8530</v>
      </c>
      <c r="AL139" t="s">
        <v>8531</v>
      </c>
      <c r="AM139" t="s">
        <v>8526</v>
      </c>
      <c r="AN139" t="s">
        <v>8685</v>
      </c>
      <c r="AO139" t="s">
        <v>8683</v>
      </c>
      <c r="AP139" t="s">
        <v>13</v>
      </c>
      <c r="AQ139">
        <v>5</v>
      </c>
      <c r="AR139" t="s">
        <v>95</v>
      </c>
      <c r="AS139" t="s">
        <v>72</v>
      </c>
    </row>
    <row r="140" spans="1:45">
      <c r="A140" t="s">
        <v>8686</v>
      </c>
      <c r="B140" s="122">
        <v>43651</v>
      </c>
      <c r="C140" t="s">
        <v>8509</v>
      </c>
      <c r="D140" t="s">
        <v>8510</v>
      </c>
      <c r="E140" t="s">
        <v>8687</v>
      </c>
      <c r="F140" t="s">
        <v>8512</v>
      </c>
      <c r="G140" t="s">
        <v>8601</v>
      </c>
      <c r="H140" t="s">
        <v>8602</v>
      </c>
      <c r="I140" t="s">
        <v>8683</v>
      </c>
      <c r="J140" t="s">
        <v>8516</v>
      </c>
      <c r="K140" t="s">
        <v>8517</v>
      </c>
      <c r="L140" t="s">
        <v>8518</v>
      </c>
      <c r="M140" t="s">
        <v>8519</v>
      </c>
      <c r="N140" t="s">
        <v>8516</v>
      </c>
      <c r="O140" t="s">
        <v>8520</v>
      </c>
      <c r="P140" t="s">
        <v>8521</v>
      </c>
      <c r="Q140" t="s">
        <v>8522</v>
      </c>
      <c r="R140" t="s">
        <v>8535</v>
      </c>
      <c r="S140" t="s">
        <v>8536</v>
      </c>
      <c r="T140">
        <v>2</v>
      </c>
      <c r="U140">
        <v>2</v>
      </c>
      <c r="V140" t="s">
        <v>8525</v>
      </c>
      <c r="W140" t="s">
        <v>8525</v>
      </c>
      <c r="X140">
        <v>313636</v>
      </c>
      <c r="Y140">
        <v>313636</v>
      </c>
      <c r="Z140" t="s">
        <v>8526</v>
      </c>
      <c r="AA140">
        <v>627272</v>
      </c>
      <c r="AB140">
        <v>0</v>
      </c>
      <c r="AC140">
        <v>62727</v>
      </c>
      <c r="AD140" s="126">
        <v>689.99900000000002</v>
      </c>
      <c r="AE140" t="s">
        <v>8527</v>
      </c>
      <c r="AF140" t="s">
        <v>8526</v>
      </c>
      <c r="AG140" t="s">
        <v>8526</v>
      </c>
      <c r="AH140" t="s">
        <v>8688</v>
      </c>
      <c r="AI140" t="s">
        <v>8526</v>
      </c>
      <c r="AJ140" t="s">
        <v>8529</v>
      </c>
      <c r="AK140" t="s">
        <v>8530</v>
      </c>
      <c r="AL140" t="s">
        <v>8531</v>
      </c>
      <c r="AM140" t="s">
        <v>8526</v>
      </c>
      <c r="AN140" t="s">
        <v>8685</v>
      </c>
      <c r="AO140" t="s">
        <v>8683</v>
      </c>
      <c r="AP140" t="s">
        <v>13</v>
      </c>
      <c r="AQ140">
        <v>2</v>
      </c>
      <c r="AR140" t="s">
        <v>95</v>
      </c>
      <c r="AS140" t="s">
        <v>72</v>
      </c>
    </row>
    <row r="141" spans="1:45">
      <c r="A141" t="s">
        <v>8689</v>
      </c>
      <c r="B141" s="122">
        <v>43651</v>
      </c>
      <c r="C141" t="s">
        <v>8509</v>
      </c>
      <c r="D141" t="s">
        <v>8510</v>
      </c>
      <c r="E141" t="s">
        <v>8690</v>
      </c>
      <c r="F141" t="s">
        <v>8512</v>
      </c>
      <c r="G141" t="s">
        <v>8601</v>
      </c>
      <c r="H141" t="s">
        <v>8602</v>
      </c>
      <c r="I141" t="s">
        <v>8691</v>
      </c>
      <c r="J141" t="s">
        <v>8516</v>
      </c>
      <c r="K141" t="s">
        <v>8517</v>
      </c>
      <c r="L141" t="s">
        <v>8518</v>
      </c>
      <c r="M141" t="s">
        <v>8519</v>
      </c>
      <c r="N141" t="s">
        <v>8516</v>
      </c>
      <c r="O141" t="s">
        <v>8520</v>
      </c>
      <c r="P141" t="s">
        <v>8521</v>
      </c>
      <c r="Q141" t="s">
        <v>8522</v>
      </c>
      <c r="R141" t="s">
        <v>8544</v>
      </c>
      <c r="S141" t="s">
        <v>8545</v>
      </c>
      <c r="T141">
        <v>8</v>
      </c>
      <c r="U141">
        <v>8</v>
      </c>
      <c r="V141" t="s">
        <v>8525</v>
      </c>
      <c r="W141" t="s">
        <v>8525</v>
      </c>
      <c r="X141">
        <v>155455</v>
      </c>
      <c r="Y141">
        <v>155455</v>
      </c>
      <c r="Z141" t="s">
        <v>8526</v>
      </c>
      <c r="AA141">
        <v>1243640</v>
      </c>
      <c r="AB141">
        <v>0</v>
      </c>
      <c r="AC141">
        <v>124364</v>
      </c>
      <c r="AD141" s="126">
        <v>1368.0039999999999</v>
      </c>
      <c r="AE141" t="s">
        <v>8527</v>
      </c>
      <c r="AF141" t="s">
        <v>8526</v>
      </c>
      <c r="AG141" t="s">
        <v>8526</v>
      </c>
      <c r="AH141" t="s">
        <v>8692</v>
      </c>
      <c r="AI141" t="s">
        <v>8526</v>
      </c>
      <c r="AJ141" t="s">
        <v>8529</v>
      </c>
      <c r="AK141" t="s">
        <v>8530</v>
      </c>
      <c r="AL141" t="s">
        <v>8531</v>
      </c>
      <c r="AM141" t="s">
        <v>8526</v>
      </c>
      <c r="AN141" t="s">
        <v>8693</v>
      </c>
      <c r="AO141" t="s">
        <v>8691</v>
      </c>
      <c r="AP141" t="s">
        <v>13</v>
      </c>
      <c r="AQ141">
        <v>8</v>
      </c>
      <c r="AR141" t="s">
        <v>95</v>
      </c>
      <c r="AS141" t="s">
        <v>72</v>
      </c>
    </row>
    <row r="142" spans="1:45">
      <c r="A142" t="s">
        <v>8689</v>
      </c>
      <c r="B142" s="122">
        <v>43651</v>
      </c>
      <c r="C142" t="s">
        <v>8509</v>
      </c>
      <c r="D142" t="s">
        <v>8510</v>
      </c>
      <c r="E142" t="s">
        <v>8690</v>
      </c>
      <c r="F142" t="s">
        <v>8512</v>
      </c>
      <c r="G142" t="s">
        <v>8601</v>
      </c>
      <c r="H142" t="s">
        <v>8602</v>
      </c>
      <c r="I142" t="s">
        <v>8691</v>
      </c>
      <c r="J142" t="s">
        <v>8516</v>
      </c>
      <c r="K142" t="s">
        <v>8517</v>
      </c>
      <c r="L142" t="s">
        <v>8518</v>
      </c>
      <c r="M142" t="s">
        <v>8519</v>
      </c>
      <c r="N142" t="s">
        <v>8516</v>
      </c>
      <c r="O142" t="s">
        <v>8520</v>
      </c>
      <c r="P142" t="s">
        <v>8521</v>
      </c>
      <c r="Q142" t="s">
        <v>8522</v>
      </c>
      <c r="R142" t="s">
        <v>8523</v>
      </c>
      <c r="S142" t="s">
        <v>8524</v>
      </c>
      <c r="T142">
        <v>1</v>
      </c>
      <c r="U142">
        <v>1</v>
      </c>
      <c r="V142" t="s">
        <v>8525</v>
      </c>
      <c r="W142" t="s">
        <v>8525</v>
      </c>
      <c r="X142">
        <v>355455</v>
      </c>
      <c r="Y142">
        <v>355455</v>
      </c>
      <c r="Z142" t="s">
        <v>8526</v>
      </c>
      <c r="AA142">
        <v>355455</v>
      </c>
      <c r="AB142">
        <v>0</v>
      </c>
      <c r="AC142">
        <v>35546</v>
      </c>
      <c r="AD142" s="126">
        <v>391.00099999999998</v>
      </c>
      <c r="AE142" t="s">
        <v>8527</v>
      </c>
      <c r="AF142" t="s">
        <v>8526</v>
      </c>
      <c r="AG142" t="s">
        <v>8526</v>
      </c>
      <c r="AH142" t="s">
        <v>8692</v>
      </c>
      <c r="AI142" t="s">
        <v>8526</v>
      </c>
      <c r="AJ142" t="s">
        <v>8529</v>
      </c>
      <c r="AK142" t="s">
        <v>8530</v>
      </c>
      <c r="AL142" t="s">
        <v>8531</v>
      </c>
      <c r="AM142" t="s">
        <v>8526</v>
      </c>
      <c r="AN142" t="s">
        <v>8693</v>
      </c>
      <c r="AO142" t="s">
        <v>8691</v>
      </c>
      <c r="AP142" t="s">
        <v>13</v>
      </c>
      <c r="AQ142">
        <v>1</v>
      </c>
      <c r="AR142" t="s">
        <v>95</v>
      </c>
      <c r="AS142" t="s">
        <v>72</v>
      </c>
    </row>
    <row r="143" spans="1:45">
      <c r="A143" t="s">
        <v>8689</v>
      </c>
      <c r="B143" s="122">
        <v>43651</v>
      </c>
      <c r="C143" t="s">
        <v>8509</v>
      </c>
      <c r="D143" t="s">
        <v>8510</v>
      </c>
      <c r="E143" t="s">
        <v>8690</v>
      </c>
      <c r="F143" t="s">
        <v>8512</v>
      </c>
      <c r="G143" t="s">
        <v>8601</v>
      </c>
      <c r="H143" t="s">
        <v>8602</v>
      </c>
      <c r="I143" t="s">
        <v>8691</v>
      </c>
      <c r="J143" t="s">
        <v>8516</v>
      </c>
      <c r="K143" t="s">
        <v>8517</v>
      </c>
      <c r="L143" t="s">
        <v>8518</v>
      </c>
      <c r="M143" t="s">
        <v>8519</v>
      </c>
      <c r="N143" t="s">
        <v>8516</v>
      </c>
      <c r="O143" t="s">
        <v>8520</v>
      </c>
      <c r="P143" t="s">
        <v>8521</v>
      </c>
      <c r="Q143" t="s">
        <v>8522</v>
      </c>
      <c r="R143" t="s">
        <v>8533</v>
      </c>
      <c r="S143" t="s">
        <v>8534</v>
      </c>
      <c r="T143">
        <v>5</v>
      </c>
      <c r="U143">
        <v>5</v>
      </c>
      <c r="V143" t="s">
        <v>8525</v>
      </c>
      <c r="W143" t="s">
        <v>8525</v>
      </c>
      <c r="X143">
        <v>313636</v>
      </c>
      <c r="Y143">
        <v>313636</v>
      </c>
      <c r="Z143" t="s">
        <v>8526</v>
      </c>
      <c r="AA143">
        <v>1568180</v>
      </c>
      <c r="AB143">
        <v>0</v>
      </c>
      <c r="AC143">
        <v>156818</v>
      </c>
      <c r="AD143" s="126">
        <v>1724.998</v>
      </c>
      <c r="AE143" t="s">
        <v>8527</v>
      </c>
      <c r="AF143" t="s">
        <v>8526</v>
      </c>
      <c r="AG143" t="s">
        <v>8526</v>
      </c>
      <c r="AH143" t="s">
        <v>8692</v>
      </c>
      <c r="AI143" t="s">
        <v>8526</v>
      </c>
      <c r="AJ143" t="s">
        <v>8529</v>
      </c>
      <c r="AK143" t="s">
        <v>8530</v>
      </c>
      <c r="AL143" t="s">
        <v>8531</v>
      </c>
      <c r="AM143" t="s">
        <v>8526</v>
      </c>
      <c r="AN143" t="s">
        <v>8693</v>
      </c>
      <c r="AO143" t="s">
        <v>8691</v>
      </c>
      <c r="AP143" t="s">
        <v>13</v>
      </c>
      <c r="AQ143">
        <v>5</v>
      </c>
      <c r="AR143" t="s">
        <v>95</v>
      </c>
      <c r="AS143" t="s">
        <v>72</v>
      </c>
    </row>
    <row r="144" spans="1:45">
      <c r="A144" t="s">
        <v>8689</v>
      </c>
      <c r="B144" s="122">
        <v>43651</v>
      </c>
      <c r="C144" t="s">
        <v>8509</v>
      </c>
      <c r="D144" t="s">
        <v>8510</v>
      </c>
      <c r="E144" t="s">
        <v>8690</v>
      </c>
      <c r="F144" t="s">
        <v>8512</v>
      </c>
      <c r="G144" t="s">
        <v>8601</v>
      </c>
      <c r="H144" t="s">
        <v>8602</v>
      </c>
      <c r="I144" t="s">
        <v>8691</v>
      </c>
      <c r="J144" t="s">
        <v>8516</v>
      </c>
      <c r="K144" t="s">
        <v>8517</v>
      </c>
      <c r="L144" t="s">
        <v>8518</v>
      </c>
      <c r="M144" t="s">
        <v>8519</v>
      </c>
      <c r="N144" t="s">
        <v>8516</v>
      </c>
      <c r="O144" t="s">
        <v>8520</v>
      </c>
      <c r="P144" t="s">
        <v>8521</v>
      </c>
      <c r="Q144" t="s">
        <v>8522</v>
      </c>
      <c r="R144" t="s">
        <v>8535</v>
      </c>
      <c r="S144" t="s">
        <v>8536</v>
      </c>
      <c r="T144">
        <v>5</v>
      </c>
      <c r="U144">
        <v>5</v>
      </c>
      <c r="V144" t="s">
        <v>8525</v>
      </c>
      <c r="W144" t="s">
        <v>8525</v>
      </c>
      <c r="X144">
        <v>313636</v>
      </c>
      <c r="Y144">
        <v>313636</v>
      </c>
      <c r="Z144" t="s">
        <v>8526</v>
      </c>
      <c r="AA144">
        <v>1568180</v>
      </c>
      <c r="AB144">
        <v>0</v>
      </c>
      <c r="AC144">
        <v>156818</v>
      </c>
      <c r="AD144" s="126">
        <v>1724.998</v>
      </c>
      <c r="AE144" t="s">
        <v>8527</v>
      </c>
      <c r="AF144" t="s">
        <v>8526</v>
      </c>
      <c r="AG144" t="s">
        <v>8526</v>
      </c>
      <c r="AH144" t="s">
        <v>8692</v>
      </c>
      <c r="AI144" t="s">
        <v>8526</v>
      </c>
      <c r="AJ144" t="s">
        <v>8529</v>
      </c>
      <c r="AK144" t="s">
        <v>8530</v>
      </c>
      <c r="AL144" t="s">
        <v>8531</v>
      </c>
      <c r="AM144" t="s">
        <v>8526</v>
      </c>
      <c r="AN144" t="s">
        <v>8693</v>
      </c>
      <c r="AO144" t="s">
        <v>8691</v>
      </c>
      <c r="AP144" t="s">
        <v>13</v>
      </c>
      <c r="AQ144">
        <v>5</v>
      </c>
      <c r="AR144" t="s">
        <v>95</v>
      </c>
      <c r="AS144" t="s">
        <v>72</v>
      </c>
    </row>
    <row r="145" spans="1:45">
      <c r="A145" t="s">
        <v>8689</v>
      </c>
      <c r="B145" s="122">
        <v>43651</v>
      </c>
      <c r="C145" t="s">
        <v>8509</v>
      </c>
      <c r="D145" t="s">
        <v>8510</v>
      </c>
      <c r="E145" t="s">
        <v>8690</v>
      </c>
      <c r="F145" t="s">
        <v>8512</v>
      </c>
      <c r="G145" t="s">
        <v>8601</v>
      </c>
      <c r="H145" t="s">
        <v>8602</v>
      </c>
      <c r="I145" t="s">
        <v>8691</v>
      </c>
      <c r="J145" t="s">
        <v>8516</v>
      </c>
      <c r="K145" t="s">
        <v>8517</v>
      </c>
      <c r="L145" t="s">
        <v>8518</v>
      </c>
      <c r="M145" t="s">
        <v>8519</v>
      </c>
      <c r="N145" t="s">
        <v>8516</v>
      </c>
      <c r="O145" t="s">
        <v>8520</v>
      </c>
      <c r="P145" t="s">
        <v>8521</v>
      </c>
      <c r="Q145" t="s">
        <v>8522</v>
      </c>
      <c r="R145" t="s">
        <v>8570</v>
      </c>
      <c r="S145" t="s">
        <v>8571</v>
      </c>
      <c r="T145">
        <v>5</v>
      </c>
      <c r="U145">
        <v>5</v>
      </c>
      <c r="V145" t="s">
        <v>8525</v>
      </c>
      <c r="W145" t="s">
        <v>8525</v>
      </c>
      <c r="X145">
        <v>334545</v>
      </c>
      <c r="Y145">
        <v>334545</v>
      </c>
      <c r="Z145" t="s">
        <v>8526</v>
      </c>
      <c r="AA145">
        <v>1672725</v>
      </c>
      <c r="AB145">
        <v>0</v>
      </c>
      <c r="AC145">
        <v>167272</v>
      </c>
      <c r="AD145" s="126">
        <v>1839.9970000000001</v>
      </c>
      <c r="AE145" t="s">
        <v>8527</v>
      </c>
      <c r="AF145" t="s">
        <v>8526</v>
      </c>
      <c r="AG145" t="s">
        <v>8526</v>
      </c>
      <c r="AH145" t="s">
        <v>8692</v>
      </c>
      <c r="AI145" t="s">
        <v>8526</v>
      </c>
      <c r="AJ145" t="s">
        <v>8529</v>
      </c>
      <c r="AK145" t="s">
        <v>8530</v>
      </c>
      <c r="AL145" t="s">
        <v>8531</v>
      </c>
      <c r="AM145" t="s">
        <v>8526</v>
      </c>
      <c r="AN145" t="s">
        <v>8693</v>
      </c>
      <c r="AO145" t="s">
        <v>8691</v>
      </c>
      <c r="AP145" t="s">
        <v>13</v>
      </c>
      <c r="AQ145">
        <v>5</v>
      </c>
      <c r="AR145" t="s">
        <v>95</v>
      </c>
      <c r="AS145" t="s">
        <v>72</v>
      </c>
    </row>
    <row r="146" spans="1:45">
      <c r="A146" t="s">
        <v>8694</v>
      </c>
      <c r="B146" s="122">
        <v>43651</v>
      </c>
      <c r="C146" t="s">
        <v>8509</v>
      </c>
      <c r="D146" t="s">
        <v>8510</v>
      </c>
      <c r="E146" t="s">
        <v>8695</v>
      </c>
      <c r="F146" t="s">
        <v>8512</v>
      </c>
      <c r="G146" t="s">
        <v>8601</v>
      </c>
      <c r="H146" t="s">
        <v>8602</v>
      </c>
      <c r="I146" t="s">
        <v>8696</v>
      </c>
      <c r="J146" t="s">
        <v>8516</v>
      </c>
      <c r="K146" t="s">
        <v>8517</v>
      </c>
      <c r="L146" t="s">
        <v>8518</v>
      </c>
      <c r="M146" t="s">
        <v>8519</v>
      </c>
      <c r="N146" t="s">
        <v>8516</v>
      </c>
      <c r="O146" t="s">
        <v>8520</v>
      </c>
      <c r="P146" t="s">
        <v>8521</v>
      </c>
      <c r="Q146" t="s">
        <v>8522</v>
      </c>
      <c r="R146" t="s">
        <v>8544</v>
      </c>
      <c r="S146" t="s">
        <v>8545</v>
      </c>
      <c r="T146">
        <v>8</v>
      </c>
      <c r="U146">
        <v>8</v>
      </c>
      <c r="V146" t="s">
        <v>8525</v>
      </c>
      <c r="W146" t="s">
        <v>8525</v>
      </c>
      <c r="X146">
        <v>155455</v>
      </c>
      <c r="Y146">
        <v>155455</v>
      </c>
      <c r="Z146" t="s">
        <v>8526</v>
      </c>
      <c r="AA146">
        <v>1243640</v>
      </c>
      <c r="AB146">
        <v>0</v>
      </c>
      <c r="AC146">
        <v>124364</v>
      </c>
      <c r="AD146" s="126">
        <v>1368.0039999999999</v>
      </c>
      <c r="AE146" t="s">
        <v>8527</v>
      </c>
      <c r="AF146" t="s">
        <v>8526</v>
      </c>
      <c r="AG146" t="s">
        <v>8526</v>
      </c>
      <c r="AH146" t="s">
        <v>8697</v>
      </c>
      <c r="AI146" t="s">
        <v>8526</v>
      </c>
      <c r="AJ146" t="s">
        <v>8529</v>
      </c>
      <c r="AK146" t="s">
        <v>8530</v>
      </c>
      <c r="AL146" t="s">
        <v>8531</v>
      </c>
      <c r="AM146" t="s">
        <v>8526</v>
      </c>
      <c r="AN146" t="s">
        <v>8698</v>
      </c>
      <c r="AO146" t="s">
        <v>8696</v>
      </c>
      <c r="AP146" t="s">
        <v>13</v>
      </c>
      <c r="AQ146">
        <v>8</v>
      </c>
      <c r="AR146" t="s">
        <v>95</v>
      </c>
      <c r="AS146" t="s">
        <v>72</v>
      </c>
    </row>
    <row r="147" spans="1:45">
      <c r="A147" t="s">
        <v>8694</v>
      </c>
      <c r="B147" s="122">
        <v>43651</v>
      </c>
      <c r="C147" t="s">
        <v>8509</v>
      </c>
      <c r="D147" t="s">
        <v>8510</v>
      </c>
      <c r="E147" t="s">
        <v>8695</v>
      </c>
      <c r="F147" t="s">
        <v>8512</v>
      </c>
      <c r="G147" t="s">
        <v>8601</v>
      </c>
      <c r="H147" t="s">
        <v>8602</v>
      </c>
      <c r="I147" t="s">
        <v>8696</v>
      </c>
      <c r="J147" t="s">
        <v>8516</v>
      </c>
      <c r="K147" t="s">
        <v>8517</v>
      </c>
      <c r="L147" t="s">
        <v>8518</v>
      </c>
      <c r="M147" t="s">
        <v>8519</v>
      </c>
      <c r="N147" t="s">
        <v>8516</v>
      </c>
      <c r="O147" t="s">
        <v>8520</v>
      </c>
      <c r="P147" t="s">
        <v>8521</v>
      </c>
      <c r="Q147" t="s">
        <v>8522</v>
      </c>
      <c r="R147" t="s">
        <v>8597</v>
      </c>
      <c r="S147" t="s">
        <v>8598</v>
      </c>
      <c r="T147">
        <v>6</v>
      </c>
      <c r="U147">
        <v>6</v>
      </c>
      <c r="V147" t="s">
        <v>8525</v>
      </c>
      <c r="W147" t="s">
        <v>8525</v>
      </c>
      <c r="X147">
        <v>213273</v>
      </c>
      <c r="Y147">
        <v>213273</v>
      </c>
      <c r="Z147" t="s">
        <v>8526</v>
      </c>
      <c r="AA147">
        <v>1279638</v>
      </c>
      <c r="AB147">
        <v>0</v>
      </c>
      <c r="AC147">
        <v>127964</v>
      </c>
      <c r="AD147" s="126">
        <v>1407.6020000000001</v>
      </c>
      <c r="AE147" t="s">
        <v>8527</v>
      </c>
      <c r="AF147" t="s">
        <v>8526</v>
      </c>
      <c r="AG147" t="s">
        <v>8526</v>
      </c>
      <c r="AH147" t="s">
        <v>8697</v>
      </c>
      <c r="AI147" t="s">
        <v>8526</v>
      </c>
      <c r="AJ147" t="s">
        <v>8529</v>
      </c>
      <c r="AK147" t="s">
        <v>8530</v>
      </c>
      <c r="AL147" t="s">
        <v>8531</v>
      </c>
      <c r="AM147" t="s">
        <v>8526</v>
      </c>
      <c r="AN147" t="s">
        <v>8698</v>
      </c>
      <c r="AO147" t="s">
        <v>8696</v>
      </c>
      <c r="AP147" t="s">
        <v>13</v>
      </c>
      <c r="AQ147">
        <v>6</v>
      </c>
      <c r="AR147" t="s">
        <v>95</v>
      </c>
      <c r="AS147" t="s">
        <v>72</v>
      </c>
    </row>
    <row r="148" spans="1:45">
      <c r="A148" t="s">
        <v>8694</v>
      </c>
      <c r="B148" s="122">
        <v>43651</v>
      </c>
      <c r="C148" t="s">
        <v>8509</v>
      </c>
      <c r="D148" t="s">
        <v>8510</v>
      </c>
      <c r="E148" t="s">
        <v>8695</v>
      </c>
      <c r="F148" t="s">
        <v>8512</v>
      </c>
      <c r="G148" t="s">
        <v>8601</v>
      </c>
      <c r="H148" t="s">
        <v>8602</v>
      </c>
      <c r="I148" t="s">
        <v>8696</v>
      </c>
      <c r="J148" t="s">
        <v>8516</v>
      </c>
      <c r="K148" t="s">
        <v>8517</v>
      </c>
      <c r="L148" t="s">
        <v>8518</v>
      </c>
      <c r="M148" t="s">
        <v>8519</v>
      </c>
      <c r="N148" t="s">
        <v>8516</v>
      </c>
      <c r="O148" t="s">
        <v>8520</v>
      </c>
      <c r="P148" t="s">
        <v>8521</v>
      </c>
      <c r="Q148" t="s">
        <v>8522</v>
      </c>
      <c r="R148" t="s">
        <v>8533</v>
      </c>
      <c r="S148" t="s">
        <v>8534</v>
      </c>
      <c r="T148">
        <v>6</v>
      </c>
      <c r="U148">
        <v>6</v>
      </c>
      <c r="V148" t="s">
        <v>8525</v>
      </c>
      <c r="W148" t="s">
        <v>8525</v>
      </c>
      <c r="X148">
        <v>313636</v>
      </c>
      <c r="Y148">
        <v>313636</v>
      </c>
      <c r="Z148" t="s">
        <v>8526</v>
      </c>
      <c r="AA148">
        <v>1881816</v>
      </c>
      <c r="AB148">
        <v>0</v>
      </c>
      <c r="AC148">
        <v>188182</v>
      </c>
      <c r="AD148" s="126">
        <v>2069.998</v>
      </c>
      <c r="AE148" t="s">
        <v>8527</v>
      </c>
      <c r="AF148" t="s">
        <v>8526</v>
      </c>
      <c r="AG148" t="s">
        <v>8526</v>
      </c>
      <c r="AH148" t="s">
        <v>8697</v>
      </c>
      <c r="AI148" t="s">
        <v>8526</v>
      </c>
      <c r="AJ148" t="s">
        <v>8529</v>
      </c>
      <c r="AK148" t="s">
        <v>8530</v>
      </c>
      <c r="AL148" t="s">
        <v>8531</v>
      </c>
      <c r="AM148" t="s">
        <v>8526</v>
      </c>
      <c r="AN148" t="s">
        <v>8698</v>
      </c>
      <c r="AO148" t="s">
        <v>8696</v>
      </c>
      <c r="AP148" t="s">
        <v>13</v>
      </c>
      <c r="AQ148">
        <v>6</v>
      </c>
      <c r="AR148" t="s">
        <v>95</v>
      </c>
      <c r="AS148" t="s">
        <v>72</v>
      </c>
    </row>
    <row r="149" spans="1:45">
      <c r="A149" t="s">
        <v>8694</v>
      </c>
      <c r="B149" s="122">
        <v>43651</v>
      </c>
      <c r="C149" t="s">
        <v>8509</v>
      </c>
      <c r="D149" t="s">
        <v>8510</v>
      </c>
      <c r="E149" t="s">
        <v>8695</v>
      </c>
      <c r="F149" t="s">
        <v>8512</v>
      </c>
      <c r="G149" t="s">
        <v>8601</v>
      </c>
      <c r="H149" t="s">
        <v>8602</v>
      </c>
      <c r="I149" t="s">
        <v>8696</v>
      </c>
      <c r="J149" t="s">
        <v>8516</v>
      </c>
      <c r="K149" t="s">
        <v>8517</v>
      </c>
      <c r="L149" t="s">
        <v>8518</v>
      </c>
      <c r="M149" t="s">
        <v>8519</v>
      </c>
      <c r="N149" t="s">
        <v>8516</v>
      </c>
      <c r="O149" t="s">
        <v>8520</v>
      </c>
      <c r="P149" t="s">
        <v>8521</v>
      </c>
      <c r="Q149" t="s">
        <v>8522</v>
      </c>
      <c r="R149" t="s">
        <v>8535</v>
      </c>
      <c r="S149" t="s">
        <v>8536</v>
      </c>
      <c r="T149">
        <v>2</v>
      </c>
      <c r="U149">
        <v>2</v>
      </c>
      <c r="V149" t="s">
        <v>8525</v>
      </c>
      <c r="W149" t="s">
        <v>8525</v>
      </c>
      <c r="X149">
        <v>313636</v>
      </c>
      <c r="Y149">
        <v>313636</v>
      </c>
      <c r="Z149" t="s">
        <v>8526</v>
      </c>
      <c r="AA149">
        <v>627272</v>
      </c>
      <c r="AB149">
        <v>0</v>
      </c>
      <c r="AC149">
        <v>62727</v>
      </c>
      <c r="AD149" s="126">
        <v>689.99900000000002</v>
      </c>
      <c r="AE149" t="s">
        <v>8527</v>
      </c>
      <c r="AF149" t="s">
        <v>8526</v>
      </c>
      <c r="AG149" t="s">
        <v>8526</v>
      </c>
      <c r="AH149" t="s">
        <v>8697</v>
      </c>
      <c r="AI149" t="s">
        <v>8526</v>
      </c>
      <c r="AJ149" t="s">
        <v>8529</v>
      </c>
      <c r="AK149" t="s">
        <v>8530</v>
      </c>
      <c r="AL149" t="s">
        <v>8531</v>
      </c>
      <c r="AM149" t="s">
        <v>8526</v>
      </c>
      <c r="AN149" t="s">
        <v>8698</v>
      </c>
      <c r="AO149" t="s">
        <v>8696</v>
      </c>
      <c r="AP149" t="s">
        <v>13</v>
      </c>
      <c r="AQ149">
        <v>2</v>
      </c>
      <c r="AR149" t="s">
        <v>95</v>
      </c>
      <c r="AS149" t="s">
        <v>72</v>
      </c>
    </row>
    <row r="150" spans="1:45">
      <c r="A150" t="s">
        <v>8699</v>
      </c>
      <c r="B150" s="122">
        <v>43651</v>
      </c>
      <c r="C150" t="s">
        <v>8509</v>
      </c>
      <c r="D150" t="s">
        <v>8510</v>
      </c>
      <c r="E150" t="s">
        <v>8700</v>
      </c>
      <c r="F150" t="s">
        <v>8512</v>
      </c>
      <c r="G150" t="s">
        <v>8601</v>
      </c>
      <c r="H150" t="s">
        <v>8602</v>
      </c>
      <c r="I150" t="s">
        <v>8701</v>
      </c>
      <c r="J150" t="s">
        <v>8516</v>
      </c>
      <c r="K150" t="s">
        <v>8517</v>
      </c>
      <c r="L150" t="s">
        <v>8518</v>
      </c>
      <c r="M150" t="s">
        <v>8519</v>
      </c>
      <c r="N150" t="s">
        <v>8516</v>
      </c>
      <c r="O150" t="s">
        <v>8520</v>
      </c>
      <c r="P150" t="s">
        <v>8521</v>
      </c>
      <c r="Q150" t="s">
        <v>8522</v>
      </c>
      <c r="R150" t="s">
        <v>8523</v>
      </c>
      <c r="S150" t="s">
        <v>8524</v>
      </c>
      <c r="T150">
        <v>3</v>
      </c>
      <c r="U150">
        <v>3</v>
      </c>
      <c r="V150" t="s">
        <v>8525</v>
      </c>
      <c r="W150" t="s">
        <v>8525</v>
      </c>
      <c r="X150">
        <v>355455</v>
      </c>
      <c r="Y150">
        <v>355455</v>
      </c>
      <c r="Z150" t="s">
        <v>8526</v>
      </c>
      <c r="AA150">
        <v>1066365</v>
      </c>
      <c r="AB150">
        <v>0</v>
      </c>
      <c r="AC150">
        <v>106637</v>
      </c>
      <c r="AD150" s="126">
        <v>1173.002</v>
      </c>
      <c r="AE150" t="s">
        <v>8527</v>
      </c>
      <c r="AF150" t="s">
        <v>8526</v>
      </c>
      <c r="AG150" t="s">
        <v>8526</v>
      </c>
      <c r="AH150" t="s">
        <v>8702</v>
      </c>
      <c r="AI150" t="s">
        <v>8526</v>
      </c>
      <c r="AJ150" t="s">
        <v>8529</v>
      </c>
      <c r="AK150" t="s">
        <v>8530</v>
      </c>
      <c r="AL150" t="s">
        <v>8531</v>
      </c>
      <c r="AM150" t="s">
        <v>8526</v>
      </c>
      <c r="AN150" t="s">
        <v>8703</v>
      </c>
      <c r="AO150" t="s">
        <v>8701</v>
      </c>
      <c r="AP150" t="s">
        <v>13</v>
      </c>
      <c r="AQ150">
        <v>3</v>
      </c>
      <c r="AR150" t="s">
        <v>94</v>
      </c>
      <c r="AS150" t="s">
        <v>72</v>
      </c>
    </row>
    <row r="151" spans="1:45">
      <c r="A151" t="s">
        <v>8699</v>
      </c>
      <c r="B151" s="122">
        <v>43651</v>
      </c>
      <c r="C151" t="s">
        <v>8509</v>
      </c>
      <c r="D151" t="s">
        <v>8510</v>
      </c>
      <c r="E151" t="s">
        <v>8700</v>
      </c>
      <c r="F151" t="s">
        <v>8512</v>
      </c>
      <c r="G151" t="s">
        <v>8601</v>
      </c>
      <c r="H151" t="s">
        <v>8602</v>
      </c>
      <c r="I151" t="s">
        <v>8701</v>
      </c>
      <c r="J151" t="s">
        <v>8516</v>
      </c>
      <c r="K151" t="s">
        <v>8517</v>
      </c>
      <c r="L151" t="s">
        <v>8518</v>
      </c>
      <c r="M151" t="s">
        <v>8519</v>
      </c>
      <c r="N151" t="s">
        <v>8516</v>
      </c>
      <c r="O151" t="s">
        <v>8520</v>
      </c>
      <c r="P151" t="s">
        <v>8521</v>
      </c>
      <c r="Q151" t="s">
        <v>8522</v>
      </c>
      <c r="R151" t="s">
        <v>8597</v>
      </c>
      <c r="S151" t="s">
        <v>8598</v>
      </c>
      <c r="T151">
        <v>10</v>
      </c>
      <c r="U151">
        <v>10</v>
      </c>
      <c r="V151" t="s">
        <v>8525</v>
      </c>
      <c r="W151" t="s">
        <v>8525</v>
      </c>
      <c r="X151">
        <v>213273</v>
      </c>
      <c r="Y151">
        <v>213273</v>
      </c>
      <c r="Z151" t="s">
        <v>8526</v>
      </c>
      <c r="AA151">
        <v>2132730</v>
      </c>
      <c r="AB151">
        <v>0</v>
      </c>
      <c r="AC151">
        <v>213273</v>
      </c>
      <c r="AD151" s="126">
        <v>2346.0030000000002</v>
      </c>
      <c r="AE151" t="s">
        <v>8527</v>
      </c>
      <c r="AF151" t="s">
        <v>8526</v>
      </c>
      <c r="AG151" t="s">
        <v>8526</v>
      </c>
      <c r="AH151" t="s">
        <v>8702</v>
      </c>
      <c r="AI151" t="s">
        <v>8526</v>
      </c>
      <c r="AJ151" t="s">
        <v>8529</v>
      </c>
      <c r="AK151" t="s">
        <v>8530</v>
      </c>
      <c r="AL151" t="s">
        <v>8531</v>
      </c>
      <c r="AM151" t="s">
        <v>8526</v>
      </c>
      <c r="AN151" t="s">
        <v>8703</v>
      </c>
      <c r="AO151" t="s">
        <v>8701</v>
      </c>
      <c r="AP151" t="s">
        <v>13</v>
      </c>
      <c r="AQ151">
        <v>10</v>
      </c>
      <c r="AR151" t="s">
        <v>94</v>
      </c>
      <c r="AS151" t="s">
        <v>72</v>
      </c>
    </row>
    <row r="152" spans="1:45">
      <c r="A152" t="s">
        <v>8699</v>
      </c>
      <c r="B152" s="122">
        <v>43651</v>
      </c>
      <c r="C152" t="s">
        <v>8509</v>
      </c>
      <c r="D152" t="s">
        <v>8510</v>
      </c>
      <c r="E152" t="s">
        <v>8700</v>
      </c>
      <c r="F152" t="s">
        <v>8512</v>
      </c>
      <c r="G152" t="s">
        <v>8601</v>
      </c>
      <c r="H152" t="s">
        <v>8602</v>
      </c>
      <c r="I152" t="s">
        <v>8701</v>
      </c>
      <c r="J152" t="s">
        <v>8516</v>
      </c>
      <c r="K152" t="s">
        <v>8517</v>
      </c>
      <c r="L152" t="s">
        <v>8518</v>
      </c>
      <c r="M152" t="s">
        <v>8519</v>
      </c>
      <c r="N152" t="s">
        <v>8516</v>
      </c>
      <c r="O152" t="s">
        <v>8520</v>
      </c>
      <c r="P152" t="s">
        <v>8521</v>
      </c>
      <c r="Q152" t="s">
        <v>8522</v>
      </c>
      <c r="R152" t="s">
        <v>8533</v>
      </c>
      <c r="S152" t="s">
        <v>8534</v>
      </c>
      <c r="T152">
        <v>2</v>
      </c>
      <c r="U152">
        <v>2</v>
      </c>
      <c r="V152" t="s">
        <v>8525</v>
      </c>
      <c r="W152" t="s">
        <v>8525</v>
      </c>
      <c r="X152">
        <v>313636</v>
      </c>
      <c r="Y152">
        <v>313636</v>
      </c>
      <c r="Z152" t="s">
        <v>8526</v>
      </c>
      <c r="AA152">
        <v>627272</v>
      </c>
      <c r="AB152">
        <v>0</v>
      </c>
      <c r="AC152">
        <v>62727</v>
      </c>
      <c r="AD152" s="126">
        <v>689.99900000000002</v>
      </c>
      <c r="AE152" t="s">
        <v>8527</v>
      </c>
      <c r="AF152" t="s">
        <v>8526</v>
      </c>
      <c r="AG152" t="s">
        <v>8526</v>
      </c>
      <c r="AH152" t="s">
        <v>8702</v>
      </c>
      <c r="AI152" t="s">
        <v>8526</v>
      </c>
      <c r="AJ152" t="s">
        <v>8529</v>
      </c>
      <c r="AK152" t="s">
        <v>8530</v>
      </c>
      <c r="AL152" t="s">
        <v>8531</v>
      </c>
      <c r="AM152" t="s">
        <v>8526</v>
      </c>
      <c r="AN152" t="s">
        <v>8703</v>
      </c>
      <c r="AO152" t="s">
        <v>8701</v>
      </c>
      <c r="AP152" t="s">
        <v>13</v>
      </c>
      <c r="AQ152">
        <v>2</v>
      </c>
      <c r="AR152" t="s">
        <v>94</v>
      </c>
      <c r="AS152" t="s">
        <v>72</v>
      </c>
    </row>
    <row r="153" spans="1:45">
      <c r="A153" t="s">
        <v>8699</v>
      </c>
      <c r="B153" s="122">
        <v>43651</v>
      </c>
      <c r="C153" t="s">
        <v>8509</v>
      </c>
      <c r="D153" t="s">
        <v>8510</v>
      </c>
      <c r="E153" t="s">
        <v>8700</v>
      </c>
      <c r="F153" t="s">
        <v>8512</v>
      </c>
      <c r="G153" t="s">
        <v>8601</v>
      </c>
      <c r="H153" t="s">
        <v>8602</v>
      </c>
      <c r="I153" t="s">
        <v>8701</v>
      </c>
      <c r="J153" t="s">
        <v>8516</v>
      </c>
      <c r="K153" t="s">
        <v>8517</v>
      </c>
      <c r="L153" t="s">
        <v>8518</v>
      </c>
      <c r="M153" t="s">
        <v>8519</v>
      </c>
      <c r="N153" t="s">
        <v>8516</v>
      </c>
      <c r="O153" t="s">
        <v>8520</v>
      </c>
      <c r="P153" t="s">
        <v>8521</v>
      </c>
      <c r="Q153" t="s">
        <v>8522</v>
      </c>
      <c r="R153" t="s">
        <v>8537</v>
      </c>
      <c r="S153" t="s">
        <v>8538</v>
      </c>
      <c r="T153">
        <v>4</v>
      </c>
      <c r="U153">
        <v>4</v>
      </c>
      <c r="V153" t="s">
        <v>8525</v>
      </c>
      <c r="W153" t="s">
        <v>8525</v>
      </c>
      <c r="X153">
        <v>313636</v>
      </c>
      <c r="Y153">
        <v>313636</v>
      </c>
      <c r="Z153" t="s">
        <v>8526</v>
      </c>
      <c r="AA153">
        <v>1254544</v>
      </c>
      <c r="AB153">
        <v>0</v>
      </c>
      <c r="AC153">
        <v>125454</v>
      </c>
      <c r="AD153" s="126">
        <v>1379.998</v>
      </c>
      <c r="AE153" t="s">
        <v>8527</v>
      </c>
      <c r="AF153" t="s">
        <v>8526</v>
      </c>
      <c r="AG153" t="s">
        <v>8526</v>
      </c>
      <c r="AH153" t="s">
        <v>8702</v>
      </c>
      <c r="AI153" t="s">
        <v>8526</v>
      </c>
      <c r="AJ153" t="s">
        <v>8529</v>
      </c>
      <c r="AK153" t="s">
        <v>8530</v>
      </c>
      <c r="AL153" t="s">
        <v>8531</v>
      </c>
      <c r="AM153" t="s">
        <v>8526</v>
      </c>
      <c r="AN153" t="s">
        <v>8703</v>
      </c>
      <c r="AO153" t="s">
        <v>8701</v>
      </c>
      <c r="AP153" t="s">
        <v>13</v>
      </c>
      <c r="AQ153">
        <v>4</v>
      </c>
      <c r="AR153" t="s">
        <v>94</v>
      </c>
      <c r="AS153" t="s">
        <v>72</v>
      </c>
    </row>
    <row r="154" spans="1:45">
      <c r="A154" t="s">
        <v>8704</v>
      </c>
      <c r="B154" s="122">
        <v>43651</v>
      </c>
      <c r="C154" t="s">
        <v>8509</v>
      </c>
      <c r="D154" t="s">
        <v>8510</v>
      </c>
      <c r="E154" t="s">
        <v>8705</v>
      </c>
      <c r="F154" t="s">
        <v>8512</v>
      </c>
      <c r="G154" t="s">
        <v>8601</v>
      </c>
      <c r="H154" t="s">
        <v>8602</v>
      </c>
      <c r="I154" t="s">
        <v>8706</v>
      </c>
      <c r="J154" t="s">
        <v>8516</v>
      </c>
      <c r="K154" t="s">
        <v>8517</v>
      </c>
      <c r="L154" t="s">
        <v>8518</v>
      </c>
      <c r="M154" t="s">
        <v>8519</v>
      </c>
      <c r="N154" t="s">
        <v>8516</v>
      </c>
      <c r="O154" t="s">
        <v>8520</v>
      </c>
      <c r="P154" t="s">
        <v>8521</v>
      </c>
      <c r="Q154" t="s">
        <v>8522</v>
      </c>
      <c r="R154" t="s">
        <v>8544</v>
      </c>
      <c r="S154" t="s">
        <v>8545</v>
      </c>
      <c r="T154">
        <v>10</v>
      </c>
      <c r="U154">
        <v>10</v>
      </c>
      <c r="V154" t="s">
        <v>8525</v>
      </c>
      <c r="W154" t="s">
        <v>8525</v>
      </c>
      <c r="X154">
        <v>155455</v>
      </c>
      <c r="Y154">
        <v>155455</v>
      </c>
      <c r="Z154" t="s">
        <v>8526</v>
      </c>
      <c r="AA154">
        <v>1554550</v>
      </c>
      <c r="AB154">
        <v>0</v>
      </c>
      <c r="AC154">
        <v>155455</v>
      </c>
      <c r="AD154" s="126">
        <v>1710.0050000000001</v>
      </c>
      <c r="AE154" t="s">
        <v>8527</v>
      </c>
      <c r="AF154" t="s">
        <v>8526</v>
      </c>
      <c r="AG154" t="s">
        <v>8526</v>
      </c>
      <c r="AH154" t="s">
        <v>8707</v>
      </c>
      <c r="AI154" t="s">
        <v>8526</v>
      </c>
      <c r="AJ154" t="s">
        <v>8529</v>
      </c>
      <c r="AK154" t="s">
        <v>8530</v>
      </c>
      <c r="AL154" t="s">
        <v>8531</v>
      </c>
      <c r="AM154" t="s">
        <v>8526</v>
      </c>
      <c r="AN154" t="s">
        <v>8708</v>
      </c>
      <c r="AO154" t="s">
        <v>8706</v>
      </c>
      <c r="AP154" t="s">
        <v>13</v>
      </c>
      <c r="AQ154">
        <v>10</v>
      </c>
      <c r="AR154" t="s">
        <v>94</v>
      </c>
      <c r="AS154" t="s">
        <v>72</v>
      </c>
    </row>
    <row r="155" spans="1:45">
      <c r="A155" t="s">
        <v>8704</v>
      </c>
      <c r="B155" s="122">
        <v>43651</v>
      </c>
      <c r="C155" t="s">
        <v>8509</v>
      </c>
      <c r="D155" t="s">
        <v>8510</v>
      </c>
      <c r="E155" t="s">
        <v>8705</v>
      </c>
      <c r="F155" t="s">
        <v>8512</v>
      </c>
      <c r="G155" t="s">
        <v>8601</v>
      </c>
      <c r="H155" t="s">
        <v>8602</v>
      </c>
      <c r="I155" t="s">
        <v>8706</v>
      </c>
      <c r="J155" t="s">
        <v>8516</v>
      </c>
      <c r="K155" t="s">
        <v>8517</v>
      </c>
      <c r="L155" t="s">
        <v>8518</v>
      </c>
      <c r="M155" t="s">
        <v>8519</v>
      </c>
      <c r="N155" t="s">
        <v>8516</v>
      </c>
      <c r="O155" t="s">
        <v>8520</v>
      </c>
      <c r="P155" t="s">
        <v>8521</v>
      </c>
      <c r="Q155" t="s">
        <v>8522</v>
      </c>
      <c r="R155" t="s">
        <v>8597</v>
      </c>
      <c r="S155" t="s">
        <v>8598</v>
      </c>
      <c r="T155">
        <v>10</v>
      </c>
      <c r="U155">
        <v>10</v>
      </c>
      <c r="V155" t="s">
        <v>8525</v>
      </c>
      <c r="W155" t="s">
        <v>8525</v>
      </c>
      <c r="X155">
        <v>213273</v>
      </c>
      <c r="Y155">
        <v>213273</v>
      </c>
      <c r="Z155" t="s">
        <v>8526</v>
      </c>
      <c r="AA155">
        <v>2132730</v>
      </c>
      <c r="AB155">
        <v>0</v>
      </c>
      <c r="AC155">
        <v>213273</v>
      </c>
      <c r="AD155" s="126">
        <v>2346.0030000000002</v>
      </c>
      <c r="AE155" t="s">
        <v>8527</v>
      </c>
      <c r="AF155" t="s">
        <v>8526</v>
      </c>
      <c r="AG155" t="s">
        <v>8526</v>
      </c>
      <c r="AH155" t="s">
        <v>8707</v>
      </c>
      <c r="AI155" t="s">
        <v>8526</v>
      </c>
      <c r="AJ155" t="s">
        <v>8529</v>
      </c>
      <c r="AK155" t="s">
        <v>8530</v>
      </c>
      <c r="AL155" t="s">
        <v>8531</v>
      </c>
      <c r="AM155" t="s">
        <v>8526</v>
      </c>
      <c r="AN155" t="s">
        <v>8708</v>
      </c>
      <c r="AO155" t="s">
        <v>8706</v>
      </c>
      <c r="AP155" t="s">
        <v>13</v>
      </c>
      <c r="AQ155">
        <v>10</v>
      </c>
      <c r="AR155" t="s">
        <v>94</v>
      </c>
      <c r="AS155" t="s">
        <v>72</v>
      </c>
    </row>
    <row r="156" spans="1:45">
      <c r="A156" t="s">
        <v>8704</v>
      </c>
      <c r="B156" s="122">
        <v>43651</v>
      </c>
      <c r="C156" t="s">
        <v>8509</v>
      </c>
      <c r="D156" t="s">
        <v>8510</v>
      </c>
      <c r="E156" t="s">
        <v>8705</v>
      </c>
      <c r="F156" t="s">
        <v>8512</v>
      </c>
      <c r="G156" t="s">
        <v>8601</v>
      </c>
      <c r="H156" t="s">
        <v>8602</v>
      </c>
      <c r="I156" t="s">
        <v>8706</v>
      </c>
      <c r="J156" t="s">
        <v>8516</v>
      </c>
      <c r="K156" t="s">
        <v>8517</v>
      </c>
      <c r="L156" t="s">
        <v>8518</v>
      </c>
      <c r="M156" t="s">
        <v>8519</v>
      </c>
      <c r="N156" t="s">
        <v>8516</v>
      </c>
      <c r="O156" t="s">
        <v>8520</v>
      </c>
      <c r="P156" t="s">
        <v>8521</v>
      </c>
      <c r="Q156" t="s">
        <v>8522</v>
      </c>
      <c r="R156" t="s">
        <v>8533</v>
      </c>
      <c r="S156" t="s">
        <v>8534</v>
      </c>
      <c r="T156">
        <v>3</v>
      </c>
      <c r="U156">
        <v>3</v>
      </c>
      <c r="V156" t="s">
        <v>8525</v>
      </c>
      <c r="W156" t="s">
        <v>8525</v>
      </c>
      <c r="X156">
        <v>313636</v>
      </c>
      <c r="Y156">
        <v>313636</v>
      </c>
      <c r="Z156" t="s">
        <v>8526</v>
      </c>
      <c r="AA156">
        <v>940908</v>
      </c>
      <c r="AB156">
        <v>0</v>
      </c>
      <c r="AC156">
        <v>94091</v>
      </c>
      <c r="AD156" s="126">
        <v>1034.999</v>
      </c>
      <c r="AE156" t="s">
        <v>8527</v>
      </c>
      <c r="AF156" t="s">
        <v>8526</v>
      </c>
      <c r="AG156" t="s">
        <v>8526</v>
      </c>
      <c r="AH156" t="s">
        <v>8707</v>
      </c>
      <c r="AI156" t="s">
        <v>8526</v>
      </c>
      <c r="AJ156" t="s">
        <v>8529</v>
      </c>
      <c r="AK156" t="s">
        <v>8530</v>
      </c>
      <c r="AL156" t="s">
        <v>8531</v>
      </c>
      <c r="AM156" t="s">
        <v>8526</v>
      </c>
      <c r="AN156" t="s">
        <v>8708</v>
      </c>
      <c r="AO156" t="s">
        <v>8706</v>
      </c>
      <c r="AP156" t="s">
        <v>13</v>
      </c>
      <c r="AQ156">
        <v>3</v>
      </c>
      <c r="AR156" t="s">
        <v>94</v>
      </c>
      <c r="AS156" t="s">
        <v>72</v>
      </c>
    </row>
    <row r="157" spans="1:45">
      <c r="A157" t="s">
        <v>8704</v>
      </c>
      <c r="B157" s="122">
        <v>43651</v>
      </c>
      <c r="C157" t="s">
        <v>8509</v>
      </c>
      <c r="D157" t="s">
        <v>8510</v>
      </c>
      <c r="E157" t="s">
        <v>8705</v>
      </c>
      <c r="F157" t="s">
        <v>8512</v>
      </c>
      <c r="G157" t="s">
        <v>8601</v>
      </c>
      <c r="H157" t="s">
        <v>8602</v>
      </c>
      <c r="I157" t="s">
        <v>8706</v>
      </c>
      <c r="J157" t="s">
        <v>8516</v>
      </c>
      <c r="K157" t="s">
        <v>8517</v>
      </c>
      <c r="L157" t="s">
        <v>8518</v>
      </c>
      <c r="M157" t="s">
        <v>8519</v>
      </c>
      <c r="N157" t="s">
        <v>8516</v>
      </c>
      <c r="O157" t="s">
        <v>8520</v>
      </c>
      <c r="P157" t="s">
        <v>8521</v>
      </c>
      <c r="Q157" t="s">
        <v>8522</v>
      </c>
      <c r="R157" t="s">
        <v>8535</v>
      </c>
      <c r="S157" t="s">
        <v>8536</v>
      </c>
      <c r="T157">
        <v>2</v>
      </c>
      <c r="U157">
        <v>2</v>
      </c>
      <c r="V157" t="s">
        <v>8525</v>
      </c>
      <c r="W157" t="s">
        <v>8525</v>
      </c>
      <c r="X157">
        <v>313636</v>
      </c>
      <c r="Y157">
        <v>313636</v>
      </c>
      <c r="Z157" t="s">
        <v>8526</v>
      </c>
      <c r="AA157">
        <v>627272</v>
      </c>
      <c r="AB157">
        <v>0</v>
      </c>
      <c r="AC157">
        <v>62727</v>
      </c>
      <c r="AD157" s="126">
        <v>689.99900000000002</v>
      </c>
      <c r="AE157" t="s">
        <v>8527</v>
      </c>
      <c r="AF157" t="s">
        <v>8526</v>
      </c>
      <c r="AG157" t="s">
        <v>8526</v>
      </c>
      <c r="AH157" t="s">
        <v>8707</v>
      </c>
      <c r="AI157" t="s">
        <v>8526</v>
      </c>
      <c r="AJ157" t="s">
        <v>8529</v>
      </c>
      <c r="AK157" t="s">
        <v>8530</v>
      </c>
      <c r="AL157" t="s">
        <v>8531</v>
      </c>
      <c r="AM157" t="s">
        <v>8526</v>
      </c>
      <c r="AN157" t="s">
        <v>8708</v>
      </c>
      <c r="AO157" t="s">
        <v>8706</v>
      </c>
      <c r="AP157" t="s">
        <v>13</v>
      </c>
      <c r="AQ157">
        <v>2</v>
      </c>
      <c r="AR157" t="s">
        <v>94</v>
      </c>
      <c r="AS157" t="s">
        <v>72</v>
      </c>
    </row>
    <row r="158" spans="1:45">
      <c r="A158" t="s">
        <v>8709</v>
      </c>
      <c r="B158" s="122">
        <v>43651</v>
      </c>
      <c r="C158" t="s">
        <v>8509</v>
      </c>
      <c r="D158" t="s">
        <v>8510</v>
      </c>
      <c r="E158" t="s">
        <v>8710</v>
      </c>
      <c r="F158" t="s">
        <v>8512</v>
      </c>
      <c r="G158" t="s">
        <v>8580</v>
      </c>
      <c r="H158" t="s">
        <v>5299</v>
      </c>
      <c r="I158" t="s">
        <v>8581</v>
      </c>
      <c r="J158" t="s">
        <v>8516</v>
      </c>
      <c r="K158" t="s">
        <v>8517</v>
      </c>
      <c r="L158" t="s">
        <v>8518</v>
      </c>
      <c r="M158" t="s">
        <v>8519</v>
      </c>
      <c r="N158" t="s">
        <v>8516</v>
      </c>
      <c r="O158" t="s">
        <v>8520</v>
      </c>
      <c r="P158" t="s">
        <v>8582</v>
      </c>
      <c r="Q158" t="s">
        <v>8583</v>
      </c>
      <c r="R158" t="s">
        <v>8597</v>
      </c>
      <c r="S158" t="s">
        <v>8598</v>
      </c>
      <c r="T158">
        <v>200</v>
      </c>
      <c r="U158">
        <v>200</v>
      </c>
      <c r="V158" t="s">
        <v>8525</v>
      </c>
      <c r="W158" t="s">
        <v>8525</v>
      </c>
      <c r="X158">
        <v>185640</v>
      </c>
      <c r="Y158">
        <v>185640</v>
      </c>
      <c r="Z158" t="s">
        <v>8526</v>
      </c>
      <c r="AA158">
        <v>37128000</v>
      </c>
      <c r="AB158" s="126">
        <v>0</v>
      </c>
      <c r="AC158">
        <v>3712800</v>
      </c>
      <c r="AD158" s="126">
        <v>40840.800000000003</v>
      </c>
      <c r="AE158" t="s">
        <v>8527</v>
      </c>
      <c r="AF158" t="s">
        <v>8526</v>
      </c>
      <c r="AG158" t="s">
        <v>8526</v>
      </c>
      <c r="AH158" t="s">
        <v>8711</v>
      </c>
      <c r="AI158" t="s">
        <v>8526</v>
      </c>
      <c r="AJ158" t="s">
        <v>8529</v>
      </c>
      <c r="AK158" t="s">
        <v>8530</v>
      </c>
      <c r="AL158" t="s">
        <v>8640</v>
      </c>
      <c r="AM158" t="s">
        <v>8526</v>
      </c>
      <c r="AN158" t="s">
        <v>8580</v>
      </c>
      <c r="AO158" t="s">
        <v>8526</v>
      </c>
      <c r="AP158" t="s">
        <v>8526</v>
      </c>
      <c r="AQ158">
        <v>200</v>
      </c>
      <c r="AR158">
        <v>0</v>
      </c>
      <c r="AS158" t="s">
        <v>27</v>
      </c>
    </row>
    <row r="159" spans="1:45">
      <c r="A159" t="s">
        <v>8709</v>
      </c>
      <c r="B159" s="122">
        <v>43651</v>
      </c>
      <c r="C159" t="s">
        <v>8509</v>
      </c>
      <c r="D159" t="s">
        <v>8510</v>
      </c>
      <c r="E159" t="s">
        <v>8710</v>
      </c>
      <c r="F159" t="s">
        <v>8512</v>
      </c>
      <c r="G159" t="s">
        <v>8580</v>
      </c>
      <c r="H159" t="s">
        <v>5299</v>
      </c>
      <c r="I159" t="s">
        <v>8581</v>
      </c>
      <c r="J159" t="s">
        <v>8516</v>
      </c>
      <c r="K159" t="s">
        <v>8517</v>
      </c>
      <c r="L159" t="s">
        <v>8518</v>
      </c>
      <c r="M159" t="s">
        <v>8519</v>
      </c>
      <c r="N159" t="s">
        <v>8516</v>
      </c>
      <c r="O159" t="s">
        <v>8520</v>
      </c>
      <c r="P159" t="s">
        <v>8582</v>
      </c>
      <c r="Q159" t="s">
        <v>8583</v>
      </c>
      <c r="R159" t="s">
        <v>8535</v>
      </c>
      <c r="S159" t="s">
        <v>8536</v>
      </c>
      <c r="T159">
        <v>50</v>
      </c>
      <c r="U159">
        <v>50</v>
      </c>
      <c r="V159" t="s">
        <v>8525</v>
      </c>
      <c r="W159" t="s">
        <v>8525</v>
      </c>
      <c r="X159">
        <v>232050</v>
      </c>
      <c r="Y159">
        <v>232050</v>
      </c>
      <c r="Z159" t="s">
        <v>8526</v>
      </c>
      <c r="AA159">
        <v>11602500</v>
      </c>
      <c r="AB159" s="126">
        <v>-2047500</v>
      </c>
      <c r="AC159">
        <v>1160250</v>
      </c>
      <c r="AD159" s="126">
        <v>12762.75</v>
      </c>
      <c r="AE159" t="s">
        <v>8527</v>
      </c>
      <c r="AF159" t="s">
        <v>8526</v>
      </c>
      <c r="AG159" t="s">
        <v>8526</v>
      </c>
      <c r="AH159" t="s">
        <v>8711</v>
      </c>
      <c r="AI159" t="s">
        <v>8526</v>
      </c>
      <c r="AJ159" t="s">
        <v>8529</v>
      </c>
      <c r="AK159" t="s">
        <v>8530</v>
      </c>
      <c r="AL159" t="s">
        <v>8640</v>
      </c>
      <c r="AM159" t="s">
        <v>8526</v>
      </c>
      <c r="AN159" t="s">
        <v>8580</v>
      </c>
      <c r="AO159" t="s">
        <v>8526</v>
      </c>
      <c r="AP159" t="s">
        <v>8526</v>
      </c>
      <c r="AQ159">
        <v>50</v>
      </c>
      <c r="AR159">
        <v>0</v>
      </c>
      <c r="AS159" t="s">
        <v>27</v>
      </c>
    </row>
    <row r="160" spans="1:45">
      <c r="A160" t="s">
        <v>8709</v>
      </c>
      <c r="B160" s="122">
        <v>43651</v>
      </c>
      <c r="C160" t="s">
        <v>8509</v>
      </c>
      <c r="D160" t="s">
        <v>8510</v>
      </c>
      <c r="E160" t="s">
        <v>8710</v>
      </c>
      <c r="F160" t="s">
        <v>8512</v>
      </c>
      <c r="G160" t="s">
        <v>8580</v>
      </c>
      <c r="H160" t="s">
        <v>5299</v>
      </c>
      <c r="I160" t="s">
        <v>8581</v>
      </c>
      <c r="J160" t="s">
        <v>8516</v>
      </c>
      <c r="K160" t="s">
        <v>8517</v>
      </c>
      <c r="L160" t="s">
        <v>8518</v>
      </c>
      <c r="M160" t="s">
        <v>8519</v>
      </c>
      <c r="N160" t="s">
        <v>8516</v>
      </c>
      <c r="O160" t="s">
        <v>8520</v>
      </c>
      <c r="P160" t="s">
        <v>8582</v>
      </c>
      <c r="Q160" t="s">
        <v>8583</v>
      </c>
      <c r="R160" t="s">
        <v>8537</v>
      </c>
      <c r="S160" t="s">
        <v>8538</v>
      </c>
      <c r="T160">
        <v>30</v>
      </c>
      <c r="U160">
        <v>30</v>
      </c>
      <c r="V160" t="s">
        <v>8525</v>
      </c>
      <c r="W160" t="s">
        <v>8525</v>
      </c>
      <c r="X160">
        <v>273000</v>
      </c>
      <c r="Y160">
        <v>273000</v>
      </c>
      <c r="Z160" t="s">
        <v>8526</v>
      </c>
      <c r="AA160">
        <v>8190000</v>
      </c>
      <c r="AB160" s="126">
        <v>0</v>
      </c>
      <c r="AC160">
        <v>819000</v>
      </c>
      <c r="AD160" s="126">
        <v>9009</v>
      </c>
      <c r="AE160" t="s">
        <v>8527</v>
      </c>
      <c r="AF160" t="s">
        <v>8526</v>
      </c>
      <c r="AG160" t="s">
        <v>8526</v>
      </c>
      <c r="AH160" t="s">
        <v>8711</v>
      </c>
      <c r="AI160" t="s">
        <v>8526</v>
      </c>
      <c r="AJ160" t="s">
        <v>8529</v>
      </c>
      <c r="AK160" t="s">
        <v>8530</v>
      </c>
      <c r="AL160" t="s">
        <v>8640</v>
      </c>
      <c r="AM160" t="s">
        <v>8526</v>
      </c>
      <c r="AN160" t="s">
        <v>8580</v>
      </c>
      <c r="AO160" t="s">
        <v>8526</v>
      </c>
      <c r="AP160" t="s">
        <v>8526</v>
      </c>
      <c r="AQ160">
        <v>30</v>
      </c>
      <c r="AR160">
        <v>0</v>
      </c>
      <c r="AS160" t="s">
        <v>27</v>
      </c>
    </row>
    <row r="161" spans="1:45">
      <c r="A161" t="s">
        <v>8712</v>
      </c>
      <c r="B161" s="122">
        <v>43651</v>
      </c>
      <c r="C161" t="s">
        <v>8509</v>
      </c>
      <c r="D161" t="s">
        <v>8510</v>
      </c>
      <c r="E161" t="s">
        <v>8713</v>
      </c>
      <c r="F161" t="s">
        <v>8512</v>
      </c>
      <c r="G161" t="s">
        <v>8580</v>
      </c>
      <c r="H161" t="s">
        <v>5299</v>
      </c>
      <c r="I161" t="s">
        <v>8581</v>
      </c>
      <c r="J161" t="s">
        <v>8516</v>
      </c>
      <c r="K161" t="s">
        <v>8517</v>
      </c>
      <c r="L161" t="s">
        <v>8518</v>
      </c>
      <c r="M161" t="s">
        <v>8519</v>
      </c>
      <c r="N161" t="s">
        <v>8516</v>
      </c>
      <c r="O161" t="s">
        <v>8520</v>
      </c>
      <c r="P161" t="s">
        <v>8582</v>
      </c>
      <c r="Q161" t="s">
        <v>8583</v>
      </c>
      <c r="R161" t="s">
        <v>8568</v>
      </c>
      <c r="S161" t="s">
        <v>8569</v>
      </c>
      <c r="T161">
        <v>50</v>
      </c>
      <c r="U161">
        <v>50</v>
      </c>
      <c r="V161" t="s">
        <v>8525</v>
      </c>
      <c r="W161" t="s">
        <v>8525</v>
      </c>
      <c r="X161">
        <v>185640</v>
      </c>
      <c r="Y161">
        <v>185640</v>
      </c>
      <c r="Z161" t="s">
        <v>8526</v>
      </c>
      <c r="AA161">
        <v>9282000</v>
      </c>
      <c r="AB161" s="126">
        <v>0</v>
      </c>
      <c r="AC161">
        <v>928200</v>
      </c>
      <c r="AD161" s="126">
        <v>10210.200000000001</v>
      </c>
      <c r="AE161" t="s">
        <v>8527</v>
      </c>
      <c r="AF161" t="s">
        <v>8526</v>
      </c>
      <c r="AG161" t="s">
        <v>8526</v>
      </c>
      <c r="AH161" t="s">
        <v>8714</v>
      </c>
      <c r="AI161" t="s">
        <v>8526</v>
      </c>
      <c r="AJ161" t="s">
        <v>8529</v>
      </c>
      <c r="AK161" t="s">
        <v>8530</v>
      </c>
      <c r="AL161" t="s">
        <v>8640</v>
      </c>
      <c r="AM161" t="s">
        <v>8526</v>
      </c>
      <c r="AN161" t="s">
        <v>8580</v>
      </c>
      <c r="AO161" t="s">
        <v>8526</v>
      </c>
      <c r="AP161" t="s">
        <v>8526</v>
      </c>
      <c r="AQ161">
        <v>50</v>
      </c>
      <c r="AR161">
        <v>0</v>
      </c>
      <c r="AS161" t="s">
        <v>27</v>
      </c>
    </row>
    <row r="162" spans="1:45">
      <c r="A162" t="s">
        <v>8712</v>
      </c>
      <c r="B162" s="122">
        <v>43651</v>
      </c>
      <c r="C162" t="s">
        <v>8509</v>
      </c>
      <c r="D162" t="s">
        <v>8510</v>
      </c>
      <c r="E162" t="s">
        <v>8713</v>
      </c>
      <c r="F162" t="s">
        <v>8512</v>
      </c>
      <c r="G162" t="s">
        <v>8580</v>
      </c>
      <c r="H162" t="s">
        <v>5299</v>
      </c>
      <c r="I162" t="s">
        <v>8581</v>
      </c>
      <c r="J162" t="s">
        <v>8516</v>
      </c>
      <c r="K162" t="s">
        <v>8517</v>
      </c>
      <c r="L162" t="s">
        <v>8518</v>
      </c>
      <c r="M162" t="s">
        <v>8519</v>
      </c>
      <c r="N162" t="s">
        <v>8516</v>
      </c>
      <c r="O162" t="s">
        <v>8520</v>
      </c>
      <c r="P162" t="s">
        <v>8582</v>
      </c>
      <c r="Q162" t="s">
        <v>8583</v>
      </c>
      <c r="R162" t="s">
        <v>8597</v>
      </c>
      <c r="S162" t="s">
        <v>8598</v>
      </c>
      <c r="T162">
        <v>800</v>
      </c>
      <c r="U162">
        <v>800</v>
      </c>
      <c r="V162" t="s">
        <v>8525</v>
      </c>
      <c r="W162" t="s">
        <v>8525</v>
      </c>
      <c r="X162">
        <v>185640</v>
      </c>
      <c r="Y162">
        <v>185640</v>
      </c>
      <c r="Z162" t="s">
        <v>8526</v>
      </c>
      <c r="AA162">
        <v>148512000</v>
      </c>
      <c r="AB162" s="126">
        <v>0</v>
      </c>
      <c r="AC162">
        <v>14851200</v>
      </c>
      <c r="AD162" s="126">
        <v>163363.20000000001</v>
      </c>
      <c r="AE162" t="s">
        <v>8527</v>
      </c>
      <c r="AF162" t="s">
        <v>8526</v>
      </c>
      <c r="AG162" t="s">
        <v>8526</v>
      </c>
      <c r="AH162" t="s">
        <v>8714</v>
      </c>
      <c r="AI162" t="s">
        <v>8526</v>
      </c>
      <c r="AJ162" t="s">
        <v>8529</v>
      </c>
      <c r="AK162" t="s">
        <v>8530</v>
      </c>
      <c r="AL162" t="s">
        <v>8640</v>
      </c>
      <c r="AM162" t="s">
        <v>8526</v>
      </c>
      <c r="AN162" t="s">
        <v>8580</v>
      </c>
      <c r="AO162" t="s">
        <v>8526</v>
      </c>
      <c r="AP162" t="s">
        <v>8526</v>
      </c>
      <c r="AQ162">
        <v>800</v>
      </c>
      <c r="AR162">
        <v>0</v>
      </c>
      <c r="AS162" t="s">
        <v>27</v>
      </c>
    </row>
    <row r="163" spans="1:45">
      <c r="A163" t="s">
        <v>8712</v>
      </c>
      <c r="B163" s="122">
        <v>43651</v>
      </c>
      <c r="C163" t="s">
        <v>8509</v>
      </c>
      <c r="D163" t="s">
        <v>8510</v>
      </c>
      <c r="E163" t="s">
        <v>8713</v>
      </c>
      <c r="F163" t="s">
        <v>8512</v>
      </c>
      <c r="G163" t="s">
        <v>8580</v>
      </c>
      <c r="H163" t="s">
        <v>5299</v>
      </c>
      <c r="I163" t="s">
        <v>8581</v>
      </c>
      <c r="J163" t="s">
        <v>8516</v>
      </c>
      <c r="K163" t="s">
        <v>8517</v>
      </c>
      <c r="L163" t="s">
        <v>8518</v>
      </c>
      <c r="M163" t="s">
        <v>8519</v>
      </c>
      <c r="N163" t="s">
        <v>8516</v>
      </c>
      <c r="O163" t="s">
        <v>8520</v>
      </c>
      <c r="P163" t="s">
        <v>8582</v>
      </c>
      <c r="Q163" t="s">
        <v>8583</v>
      </c>
      <c r="R163" t="s">
        <v>8535</v>
      </c>
      <c r="S163" t="s">
        <v>8536</v>
      </c>
      <c r="T163">
        <v>50</v>
      </c>
      <c r="U163">
        <v>50</v>
      </c>
      <c r="V163" t="s">
        <v>8525</v>
      </c>
      <c r="W163" t="s">
        <v>8525</v>
      </c>
      <c r="X163">
        <v>232050</v>
      </c>
      <c r="Y163">
        <v>232050</v>
      </c>
      <c r="Z163" t="s">
        <v>8526</v>
      </c>
      <c r="AA163">
        <v>11602500</v>
      </c>
      <c r="AB163" s="126">
        <v>-2047500</v>
      </c>
      <c r="AC163">
        <v>1160250</v>
      </c>
      <c r="AD163" s="126">
        <v>12762.75</v>
      </c>
      <c r="AE163" t="s">
        <v>8527</v>
      </c>
      <c r="AF163" t="s">
        <v>8526</v>
      </c>
      <c r="AG163" t="s">
        <v>8526</v>
      </c>
      <c r="AH163" t="s">
        <v>8714</v>
      </c>
      <c r="AI163" t="s">
        <v>8526</v>
      </c>
      <c r="AJ163" t="s">
        <v>8529</v>
      </c>
      <c r="AK163" t="s">
        <v>8530</v>
      </c>
      <c r="AL163" t="s">
        <v>8640</v>
      </c>
      <c r="AM163" t="s">
        <v>8526</v>
      </c>
      <c r="AN163" t="s">
        <v>8580</v>
      </c>
      <c r="AO163" t="s">
        <v>8526</v>
      </c>
      <c r="AP163" t="s">
        <v>8526</v>
      </c>
      <c r="AQ163">
        <v>50</v>
      </c>
      <c r="AR163">
        <v>0</v>
      </c>
      <c r="AS163" t="s">
        <v>27</v>
      </c>
    </row>
    <row r="164" spans="1:45">
      <c r="A164" t="s">
        <v>8712</v>
      </c>
      <c r="B164" s="122">
        <v>43651</v>
      </c>
      <c r="C164" t="s">
        <v>8509</v>
      </c>
      <c r="D164" t="s">
        <v>8510</v>
      </c>
      <c r="E164" t="s">
        <v>8713</v>
      </c>
      <c r="F164" t="s">
        <v>8512</v>
      </c>
      <c r="G164" t="s">
        <v>8580</v>
      </c>
      <c r="H164" t="s">
        <v>5299</v>
      </c>
      <c r="I164" t="s">
        <v>8581</v>
      </c>
      <c r="J164" t="s">
        <v>8516</v>
      </c>
      <c r="K164" t="s">
        <v>8517</v>
      </c>
      <c r="L164" t="s">
        <v>8518</v>
      </c>
      <c r="M164" t="s">
        <v>8519</v>
      </c>
      <c r="N164" t="s">
        <v>8516</v>
      </c>
      <c r="O164" t="s">
        <v>8520</v>
      </c>
      <c r="P164" t="s">
        <v>8582</v>
      </c>
      <c r="Q164" t="s">
        <v>8583</v>
      </c>
      <c r="R164" t="s">
        <v>8537</v>
      </c>
      <c r="S164" t="s">
        <v>8538</v>
      </c>
      <c r="T164">
        <v>70</v>
      </c>
      <c r="U164">
        <v>70</v>
      </c>
      <c r="V164" t="s">
        <v>8525</v>
      </c>
      <c r="W164" t="s">
        <v>8525</v>
      </c>
      <c r="X164">
        <v>273000</v>
      </c>
      <c r="Y164">
        <v>273000</v>
      </c>
      <c r="Z164" t="s">
        <v>8526</v>
      </c>
      <c r="AA164">
        <v>19110000</v>
      </c>
      <c r="AB164" s="126">
        <v>0</v>
      </c>
      <c r="AC164">
        <v>1911000</v>
      </c>
      <c r="AD164" s="126">
        <v>21021</v>
      </c>
      <c r="AE164" t="s">
        <v>8527</v>
      </c>
      <c r="AF164" t="s">
        <v>8526</v>
      </c>
      <c r="AG164" t="s">
        <v>8526</v>
      </c>
      <c r="AH164" t="s">
        <v>8714</v>
      </c>
      <c r="AI164" t="s">
        <v>8526</v>
      </c>
      <c r="AJ164" t="s">
        <v>8529</v>
      </c>
      <c r="AK164" t="s">
        <v>8530</v>
      </c>
      <c r="AL164" t="s">
        <v>8640</v>
      </c>
      <c r="AM164" t="s">
        <v>8526</v>
      </c>
      <c r="AN164" t="s">
        <v>8580</v>
      </c>
      <c r="AO164" t="s">
        <v>8526</v>
      </c>
      <c r="AP164" t="s">
        <v>8526</v>
      </c>
      <c r="AQ164">
        <v>70</v>
      </c>
      <c r="AR164">
        <v>0</v>
      </c>
      <c r="AS164" t="s">
        <v>27</v>
      </c>
    </row>
    <row r="165" spans="1:45">
      <c r="A165" t="s">
        <v>8715</v>
      </c>
      <c r="B165" s="122">
        <v>43651</v>
      </c>
      <c r="C165" t="s">
        <v>8509</v>
      </c>
      <c r="D165" t="s">
        <v>8510</v>
      </c>
      <c r="E165" t="s">
        <v>8716</v>
      </c>
      <c r="F165" t="s">
        <v>8512</v>
      </c>
      <c r="G165" t="s">
        <v>8580</v>
      </c>
      <c r="H165" t="s">
        <v>5299</v>
      </c>
      <c r="I165" t="s">
        <v>8581</v>
      </c>
      <c r="J165" t="s">
        <v>8516</v>
      </c>
      <c r="K165" t="s">
        <v>8517</v>
      </c>
      <c r="L165" t="s">
        <v>8518</v>
      </c>
      <c r="M165" t="s">
        <v>8519</v>
      </c>
      <c r="N165" t="s">
        <v>8516</v>
      </c>
      <c r="O165" t="s">
        <v>8520</v>
      </c>
      <c r="P165" t="s">
        <v>8582</v>
      </c>
      <c r="Q165" t="s">
        <v>8583</v>
      </c>
      <c r="R165" t="s">
        <v>8535</v>
      </c>
      <c r="S165" t="s">
        <v>8536</v>
      </c>
      <c r="T165">
        <v>100</v>
      </c>
      <c r="U165">
        <v>100</v>
      </c>
      <c r="V165" t="s">
        <v>8525</v>
      </c>
      <c r="W165" t="s">
        <v>8525</v>
      </c>
      <c r="X165">
        <v>232050</v>
      </c>
      <c r="Y165">
        <v>232050</v>
      </c>
      <c r="Z165" t="s">
        <v>8526</v>
      </c>
      <c r="AA165">
        <v>23205000</v>
      </c>
      <c r="AB165" s="126">
        <v>-4095000</v>
      </c>
      <c r="AC165">
        <v>2320500</v>
      </c>
      <c r="AD165" s="126">
        <v>25525.5</v>
      </c>
      <c r="AE165" t="s">
        <v>8527</v>
      </c>
      <c r="AF165" t="s">
        <v>8526</v>
      </c>
      <c r="AG165" t="s">
        <v>8526</v>
      </c>
      <c r="AH165" t="s">
        <v>8717</v>
      </c>
      <c r="AI165" t="s">
        <v>8526</v>
      </c>
      <c r="AJ165" t="s">
        <v>8529</v>
      </c>
      <c r="AK165" t="s">
        <v>8530</v>
      </c>
      <c r="AL165" t="s">
        <v>8640</v>
      </c>
      <c r="AM165" t="s">
        <v>8526</v>
      </c>
      <c r="AN165" t="s">
        <v>8580</v>
      </c>
      <c r="AO165" t="s">
        <v>8526</v>
      </c>
      <c r="AP165" t="s">
        <v>8526</v>
      </c>
      <c r="AQ165">
        <v>100</v>
      </c>
      <c r="AR165">
        <v>0</v>
      </c>
      <c r="AS165" t="s">
        <v>27</v>
      </c>
    </row>
    <row r="166" spans="1:45">
      <c r="A166" t="s">
        <v>8718</v>
      </c>
      <c r="B166" s="122">
        <v>43651</v>
      </c>
      <c r="C166" t="s">
        <v>8509</v>
      </c>
      <c r="D166" t="s">
        <v>8510</v>
      </c>
      <c r="E166" t="s">
        <v>8719</v>
      </c>
      <c r="F166" t="s">
        <v>8512</v>
      </c>
      <c r="G166" t="s">
        <v>8580</v>
      </c>
      <c r="H166" t="s">
        <v>5299</v>
      </c>
      <c r="I166" t="s">
        <v>8581</v>
      </c>
      <c r="J166" t="s">
        <v>8516</v>
      </c>
      <c r="K166" t="s">
        <v>8517</v>
      </c>
      <c r="L166" t="s">
        <v>8518</v>
      </c>
      <c r="M166" t="s">
        <v>8519</v>
      </c>
      <c r="N166" t="s">
        <v>8516</v>
      </c>
      <c r="O166" t="s">
        <v>8520</v>
      </c>
      <c r="P166" t="s">
        <v>8582</v>
      </c>
      <c r="Q166" t="s">
        <v>8583</v>
      </c>
      <c r="R166" t="s">
        <v>8544</v>
      </c>
      <c r="S166" t="s">
        <v>8545</v>
      </c>
      <c r="T166">
        <v>880</v>
      </c>
      <c r="U166">
        <v>880</v>
      </c>
      <c r="V166" t="s">
        <v>8525</v>
      </c>
      <c r="W166" t="s">
        <v>8525</v>
      </c>
      <c r="X166">
        <v>107016</v>
      </c>
      <c r="Y166">
        <v>107016</v>
      </c>
      <c r="Z166" t="s">
        <v>8526</v>
      </c>
      <c r="AA166">
        <v>94174203</v>
      </c>
      <c r="AB166" s="126">
        <v>-28129957</v>
      </c>
      <c r="AC166">
        <v>9417420</v>
      </c>
      <c r="AD166" s="126">
        <v>103591.62300000001</v>
      </c>
      <c r="AE166" t="s">
        <v>8527</v>
      </c>
      <c r="AF166" t="s">
        <v>8526</v>
      </c>
      <c r="AG166" t="s">
        <v>8526</v>
      </c>
      <c r="AH166" t="s">
        <v>8720</v>
      </c>
      <c r="AI166" t="s">
        <v>8526</v>
      </c>
      <c r="AJ166" t="s">
        <v>8529</v>
      </c>
      <c r="AK166" t="s">
        <v>8530</v>
      </c>
      <c r="AL166" t="s">
        <v>8531</v>
      </c>
      <c r="AM166" t="s">
        <v>8526</v>
      </c>
      <c r="AN166" t="s">
        <v>8580</v>
      </c>
      <c r="AO166" t="s">
        <v>8526</v>
      </c>
      <c r="AP166" t="s">
        <v>8526</v>
      </c>
      <c r="AQ166">
        <v>880</v>
      </c>
      <c r="AR166">
        <v>0</v>
      </c>
      <c r="AS166" t="s">
        <v>27</v>
      </c>
    </row>
    <row r="167" spans="1:45">
      <c r="A167" t="s">
        <v>8721</v>
      </c>
      <c r="B167" s="122">
        <v>43651</v>
      </c>
      <c r="C167" t="s">
        <v>8509</v>
      </c>
      <c r="D167" t="s">
        <v>8510</v>
      </c>
      <c r="E167" t="s">
        <v>8722</v>
      </c>
      <c r="F167" t="s">
        <v>8512</v>
      </c>
      <c r="G167" t="s">
        <v>8580</v>
      </c>
      <c r="H167" t="s">
        <v>5299</v>
      </c>
      <c r="I167" t="s">
        <v>8581</v>
      </c>
      <c r="J167" t="s">
        <v>8516</v>
      </c>
      <c r="K167" t="s">
        <v>8517</v>
      </c>
      <c r="L167" t="s">
        <v>8518</v>
      </c>
      <c r="M167" t="s">
        <v>8519</v>
      </c>
      <c r="N167" t="s">
        <v>8516</v>
      </c>
      <c r="O167" t="s">
        <v>8520</v>
      </c>
      <c r="P167" t="s">
        <v>8582</v>
      </c>
      <c r="Q167" t="s">
        <v>8583</v>
      </c>
      <c r="R167" t="s">
        <v>8544</v>
      </c>
      <c r="S167" t="s">
        <v>8545</v>
      </c>
      <c r="T167">
        <v>120</v>
      </c>
      <c r="U167">
        <v>120</v>
      </c>
      <c r="V167" t="s">
        <v>8525</v>
      </c>
      <c r="W167" t="s">
        <v>8525</v>
      </c>
      <c r="X167">
        <v>107016</v>
      </c>
      <c r="Y167">
        <v>107016</v>
      </c>
      <c r="Z167" t="s">
        <v>8526</v>
      </c>
      <c r="AA167">
        <v>12841937</v>
      </c>
      <c r="AB167" s="126">
        <v>-3835903</v>
      </c>
      <c r="AC167">
        <v>1284194</v>
      </c>
      <c r="AD167" s="126">
        <v>14126.130999999999</v>
      </c>
      <c r="AE167" t="s">
        <v>8527</v>
      </c>
      <c r="AF167" t="s">
        <v>8526</v>
      </c>
      <c r="AG167" t="s">
        <v>8526</v>
      </c>
      <c r="AH167" t="s">
        <v>8723</v>
      </c>
      <c r="AI167" t="s">
        <v>8526</v>
      </c>
      <c r="AJ167" t="s">
        <v>8529</v>
      </c>
      <c r="AK167" t="s">
        <v>8530</v>
      </c>
      <c r="AL167" t="s">
        <v>8531</v>
      </c>
      <c r="AM167" t="s">
        <v>8526</v>
      </c>
      <c r="AN167" t="s">
        <v>8580</v>
      </c>
      <c r="AO167" t="s">
        <v>8526</v>
      </c>
      <c r="AP167" t="s">
        <v>8526</v>
      </c>
      <c r="AQ167">
        <v>120</v>
      </c>
      <c r="AR167">
        <v>0</v>
      </c>
      <c r="AS167" t="s">
        <v>27</v>
      </c>
    </row>
    <row r="168" spans="1:45">
      <c r="A168" t="s">
        <v>8724</v>
      </c>
      <c r="B168" s="122">
        <v>43655</v>
      </c>
      <c r="C168" t="s">
        <v>8509</v>
      </c>
      <c r="D168" t="s">
        <v>8510</v>
      </c>
      <c r="E168" t="s">
        <v>8725</v>
      </c>
      <c r="F168" t="s">
        <v>8512</v>
      </c>
      <c r="G168" t="s">
        <v>8726</v>
      </c>
      <c r="H168" t="s">
        <v>8727</v>
      </c>
      <c r="I168" t="s">
        <v>8728</v>
      </c>
      <c r="J168" t="s">
        <v>8516</v>
      </c>
      <c r="K168" t="s">
        <v>8517</v>
      </c>
      <c r="L168" t="s">
        <v>8518</v>
      </c>
      <c r="M168" t="s">
        <v>8519</v>
      </c>
      <c r="N168" t="s">
        <v>8516</v>
      </c>
      <c r="O168" t="s">
        <v>8520</v>
      </c>
      <c r="P168" t="s">
        <v>8521</v>
      </c>
      <c r="Q168" t="s">
        <v>8522</v>
      </c>
      <c r="R168" t="s">
        <v>8523</v>
      </c>
      <c r="S168" t="s">
        <v>8524</v>
      </c>
      <c r="T168">
        <v>2</v>
      </c>
      <c r="U168">
        <v>2</v>
      </c>
      <c r="V168" t="s">
        <v>8525</v>
      </c>
      <c r="W168" t="s">
        <v>8525</v>
      </c>
      <c r="X168">
        <v>340000</v>
      </c>
      <c r="Y168">
        <v>340000</v>
      </c>
      <c r="Z168" t="s">
        <v>8526</v>
      </c>
      <c r="AA168">
        <v>680000</v>
      </c>
      <c r="AB168">
        <v>0</v>
      </c>
      <c r="AC168">
        <v>68000</v>
      </c>
      <c r="AD168" s="126">
        <v>748</v>
      </c>
      <c r="AE168" t="s">
        <v>8527</v>
      </c>
      <c r="AF168" t="s">
        <v>8526</v>
      </c>
      <c r="AG168" t="s">
        <v>8526</v>
      </c>
      <c r="AH168" t="s">
        <v>8729</v>
      </c>
      <c r="AI168" t="s">
        <v>8526</v>
      </c>
      <c r="AJ168" t="s">
        <v>8529</v>
      </c>
      <c r="AK168" t="s">
        <v>8530</v>
      </c>
      <c r="AL168" t="s">
        <v>8640</v>
      </c>
      <c r="AM168" t="s">
        <v>13</v>
      </c>
      <c r="AN168" t="s">
        <v>8726</v>
      </c>
      <c r="AO168" t="s">
        <v>8526</v>
      </c>
      <c r="AP168" t="s">
        <v>8526</v>
      </c>
      <c r="AQ168">
        <v>2</v>
      </c>
      <c r="AR168" t="s">
        <v>95</v>
      </c>
      <c r="AS168" t="s">
        <v>72</v>
      </c>
    </row>
    <row r="169" spans="1:45">
      <c r="A169" t="s">
        <v>8724</v>
      </c>
      <c r="B169" s="122">
        <v>43655</v>
      </c>
      <c r="C169" t="s">
        <v>8509</v>
      </c>
      <c r="D169" t="s">
        <v>8510</v>
      </c>
      <c r="E169" t="s">
        <v>8725</v>
      </c>
      <c r="F169" t="s">
        <v>8512</v>
      </c>
      <c r="G169" t="s">
        <v>8726</v>
      </c>
      <c r="H169" t="s">
        <v>8727</v>
      </c>
      <c r="I169" t="s">
        <v>8728</v>
      </c>
      <c r="J169" t="s">
        <v>8516</v>
      </c>
      <c r="K169" t="s">
        <v>8517</v>
      </c>
      <c r="L169" t="s">
        <v>8518</v>
      </c>
      <c r="M169" t="s">
        <v>8519</v>
      </c>
      <c r="N169" t="s">
        <v>8516</v>
      </c>
      <c r="O169" t="s">
        <v>8520</v>
      </c>
      <c r="P169" t="s">
        <v>8521</v>
      </c>
      <c r="Q169" t="s">
        <v>8522</v>
      </c>
      <c r="R169" t="s">
        <v>8568</v>
      </c>
      <c r="S169" t="s">
        <v>8569</v>
      </c>
      <c r="T169">
        <v>2</v>
      </c>
      <c r="U169">
        <v>2</v>
      </c>
      <c r="V169" t="s">
        <v>8525</v>
      </c>
      <c r="W169" t="s">
        <v>8525</v>
      </c>
      <c r="X169">
        <v>213273</v>
      </c>
      <c r="Y169">
        <v>213273</v>
      </c>
      <c r="Z169" t="s">
        <v>8526</v>
      </c>
      <c r="AA169">
        <v>426546</v>
      </c>
      <c r="AB169">
        <v>0</v>
      </c>
      <c r="AC169">
        <v>42655</v>
      </c>
      <c r="AD169" s="126">
        <v>469.20100000000002</v>
      </c>
      <c r="AE169" t="s">
        <v>8527</v>
      </c>
      <c r="AF169" t="s">
        <v>8526</v>
      </c>
      <c r="AG169" t="s">
        <v>8526</v>
      </c>
      <c r="AH169" t="s">
        <v>8729</v>
      </c>
      <c r="AI169" t="s">
        <v>8526</v>
      </c>
      <c r="AJ169" t="s">
        <v>8529</v>
      </c>
      <c r="AK169" t="s">
        <v>8530</v>
      </c>
      <c r="AL169" t="s">
        <v>8640</v>
      </c>
      <c r="AM169" t="s">
        <v>13</v>
      </c>
      <c r="AN169" t="s">
        <v>8726</v>
      </c>
      <c r="AO169" t="s">
        <v>8526</v>
      </c>
      <c r="AP169" t="s">
        <v>8526</v>
      </c>
      <c r="AQ169">
        <v>2</v>
      </c>
      <c r="AR169" t="s">
        <v>95</v>
      </c>
      <c r="AS169" t="s">
        <v>72</v>
      </c>
    </row>
    <row r="170" spans="1:45">
      <c r="A170" t="s">
        <v>8724</v>
      </c>
      <c r="B170" s="122">
        <v>43655</v>
      </c>
      <c r="C170" t="s">
        <v>8509</v>
      </c>
      <c r="D170" t="s">
        <v>8510</v>
      </c>
      <c r="E170" t="s">
        <v>8725</v>
      </c>
      <c r="F170" t="s">
        <v>8512</v>
      </c>
      <c r="G170" t="s">
        <v>8726</v>
      </c>
      <c r="H170" t="s">
        <v>8727</v>
      </c>
      <c r="I170" t="s">
        <v>8728</v>
      </c>
      <c r="J170" t="s">
        <v>8516</v>
      </c>
      <c r="K170" t="s">
        <v>8517</v>
      </c>
      <c r="L170" t="s">
        <v>8518</v>
      </c>
      <c r="M170" t="s">
        <v>8519</v>
      </c>
      <c r="N170" t="s">
        <v>8516</v>
      </c>
      <c r="O170" t="s">
        <v>8520</v>
      </c>
      <c r="P170" t="s">
        <v>8521</v>
      </c>
      <c r="Q170" t="s">
        <v>8522</v>
      </c>
      <c r="R170" t="s">
        <v>8535</v>
      </c>
      <c r="S170" t="s">
        <v>8536</v>
      </c>
      <c r="T170">
        <v>3</v>
      </c>
      <c r="U170">
        <v>3</v>
      </c>
      <c r="V170" t="s">
        <v>8525</v>
      </c>
      <c r="W170" t="s">
        <v>8525</v>
      </c>
      <c r="X170">
        <v>300000</v>
      </c>
      <c r="Y170">
        <v>300000</v>
      </c>
      <c r="Z170" t="s">
        <v>8526</v>
      </c>
      <c r="AA170">
        <v>900000</v>
      </c>
      <c r="AB170">
        <v>0</v>
      </c>
      <c r="AC170">
        <v>90000</v>
      </c>
      <c r="AD170" s="126">
        <v>990</v>
      </c>
      <c r="AE170" t="s">
        <v>8527</v>
      </c>
      <c r="AF170" t="s">
        <v>8526</v>
      </c>
      <c r="AG170" t="s">
        <v>8526</v>
      </c>
      <c r="AH170" t="s">
        <v>8729</v>
      </c>
      <c r="AI170" t="s">
        <v>8526</v>
      </c>
      <c r="AJ170" t="s">
        <v>8529</v>
      </c>
      <c r="AK170" t="s">
        <v>8530</v>
      </c>
      <c r="AL170" t="s">
        <v>8640</v>
      </c>
      <c r="AM170" t="s">
        <v>13</v>
      </c>
      <c r="AN170" t="s">
        <v>8726</v>
      </c>
      <c r="AO170" t="s">
        <v>8526</v>
      </c>
      <c r="AP170" t="s">
        <v>8526</v>
      </c>
      <c r="AQ170">
        <v>3</v>
      </c>
      <c r="AR170" t="s">
        <v>95</v>
      </c>
      <c r="AS170" t="s">
        <v>72</v>
      </c>
    </row>
    <row r="171" spans="1:45">
      <c r="A171" t="s">
        <v>8724</v>
      </c>
      <c r="B171" s="122">
        <v>43655</v>
      </c>
      <c r="C171" t="s">
        <v>8509</v>
      </c>
      <c r="D171" t="s">
        <v>8510</v>
      </c>
      <c r="E171" t="s">
        <v>8725</v>
      </c>
      <c r="F171" t="s">
        <v>8512</v>
      </c>
      <c r="G171" t="s">
        <v>8726</v>
      </c>
      <c r="H171" t="s">
        <v>8727</v>
      </c>
      <c r="I171" t="s">
        <v>8728</v>
      </c>
      <c r="J171" t="s">
        <v>8516</v>
      </c>
      <c r="K171" t="s">
        <v>8517</v>
      </c>
      <c r="L171" t="s">
        <v>8518</v>
      </c>
      <c r="M171" t="s">
        <v>8519</v>
      </c>
      <c r="N171" t="s">
        <v>8516</v>
      </c>
      <c r="O171" t="s">
        <v>8520</v>
      </c>
      <c r="P171" t="s">
        <v>8521</v>
      </c>
      <c r="Q171" t="s">
        <v>8522</v>
      </c>
      <c r="R171" t="s">
        <v>8533</v>
      </c>
      <c r="S171" t="s">
        <v>8534</v>
      </c>
      <c r="T171">
        <v>3</v>
      </c>
      <c r="U171">
        <v>3</v>
      </c>
      <c r="V171" t="s">
        <v>8525</v>
      </c>
      <c r="W171" t="s">
        <v>8525</v>
      </c>
      <c r="X171">
        <v>300000</v>
      </c>
      <c r="Y171">
        <v>300000</v>
      </c>
      <c r="Z171" t="s">
        <v>8526</v>
      </c>
      <c r="AA171">
        <v>900000</v>
      </c>
      <c r="AB171">
        <v>0</v>
      </c>
      <c r="AC171">
        <v>90000</v>
      </c>
      <c r="AD171" s="126">
        <v>990</v>
      </c>
      <c r="AE171" t="s">
        <v>8527</v>
      </c>
      <c r="AF171" t="s">
        <v>8526</v>
      </c>
      <c r="AG171" t="s">
        <v>8526</v>
      </c>
      <c r="AH171" t="s">
        <v>8729</v>
      </c>
      <c r="AI171" t="s">
        <v>8526</v>
      </c>
      <c r="AJ171" t="s">
        <v>8529</v>
      </c>
      <c r="AK171" t="s">
        <v>8530</v>
      </c>
      <c r="AL171" t="s">
        <v>8640</v>
      </c>
      <c r="AM171" t="s">
        <v>13</v>
      </c>
      <c r="AN171" t="s">
        <v>8726</v>
      </c>
      <c r="AO171" t="s">
        <v>8526</v>
      </c>
      <c r="AP171" t="s">
        <v>8526</v>
      </c>
      <c r="AQ171">
        <v>3</v>
      </c>
      <c r="AR171" t="s">
        <v>95</v>
      </c>
      <c r="AS171" t="s">
        <v>72</v>
      </c>
    </row>
    <row r="172" spans="1:45">
      <c r="A172" t="s">
        <v>8724</v>
      </c>
      <c r="B172" s="122">
        <v>43655</v>
      </c>
      <c r="C172" t="s">
        <v>8509</v>
      </c>
      <c r="D172" t="s">
        <v>8510</v>
      </c>
      <c r="E172" t="s">
        <v>8725</v>
      </c>
      <c r="F172" t="s">
        <v>8512</v>
      </c>
      <c r="G172" t="s">
        <v>8726</v>
      </c>
      <c r="H172" t="s">
        <v>8727</v>
      </c>
      <c r="I172" t="s">
        <v>8728</v>
      </c>
      <c r="J172" t="s">
        <v>8516</v>
      </c>
      <c r="K172" t="s">
        <v>8517</v>
      </c>
      <c r="L172" t="s">
        <v>8518</v>
      </c>
      <c r="M172" t="s">
        <v>8519</v>
      </c>
      <c r="N172" t="s">
        <v>8516</v>
      </c>
      <c r="O172" t="s">
        <v>8520</v>
      </c>
      <c r="P172" t="s">
        <v>8521</v>
      </c>
      <c r="Q172" t="s">
        <v>8522</v>
      </c>
      <c r="R172" t="s">
        <v>8597</v>
      </c>
      <c r="S172" t="s">
        <v>8598</v>
      </c>
      <c r="T172">
        <v>6</v>
      </c>
      <c r="U172">
        <v>6</v>
      </c>
      <c r="V172" t="s">
        <v>8525</v>
      </c>
      <c r="W172" t="s">
        <v>8525</v>
      </c>
      <c r="X172">
        <v>213273</v>
      </c>
      <c r="Y172">
        <v>213273</v>
      </c>
      <c r="Z172" t="s">
        <v>8526</v>
      </c>
      <c r="AA172">
        <v>1279638</v>
      </c>
      <c r="AB172">
        <v>0</v>
      </c>
      <c r="AC172">
        <v>127963</v>
      </c>
      <c r="AD172" s="126">
        <v>1407.6010000000001</v>
      </c>
      <c r="AE172" t="s">
        <v>8527</v>
      </c>
      <c r="AF172" t="s">
        <v>8526</v>
      </c>
      <c r="AG172" t="s">
        <v>8526</v>
      </c>
      <c r="AH172" t="s">
        <v>8729</v>
      </c>
      <c r="AI172" t="s">
        <v>8526</v>
      </c>
      <c r="AJ172" t="s">
        <v>8529</v>
      </c>
      <c r="AK172" t="s">
        <v>8530</v>
      </c>
      <c r="AL172" t="s">
        <v>8640</v>
      </c>
      <c r="AM172" t="s">
        <v>13</v>
      </c>
      <c r="AN172" t="s">
        <v>8726</v>
      </c>
      <c r="AO172" t="s">
        <v>8526</v>
      </c>
      <c r="AP172" t="s">
        <v>8526</v>
      </c>
      <c r="AQ172">
        <v>6</v>
      </c>
      <c r="AR172" t="s">
        <v>95</v>
      </c>
      <c r="AS172" t="s">
        <v>72</v>
      </c>
    </row>
    <row r="173" spans="1:45">
      <c r="A173" t="s">
        <v>8724</v>
      </c>
      <c r="B173" s="122">
        <v>43655</v>
      </c>
      <c r="C173" t="s">
        <v>8509</v>
      </c>
      <c r="D173" t="s">
        <v>8510</v>
      </c>
      <c r="E173" t="s">
        <v>8725</v>
      </c>
      <c r="F173" t="s">
        <v>8512</v>
      </c>
      <c r="G173" t="s">
        <v>8726</v>
      </c>
      <c r="H173" t="s">
        <v>8727</v>
      </c>
      <c r="I173" t="s">
        <v>8728</v>
      </c>
      <c r="J173" t="s">
        <v>8516</v>
      </c>
      <c r="K173" t="s">
        <v>8517</v>
      </c>
      <c r="L173" t="s">
        <v>8518</v>
      </c>
      <c r="M173" t="s">
        <v>8519</v>
      </c>
      <c r="N173" t="s">
        <v>8516</v>
      </c>
      <c r="O173" t="s">
        <v>8520</v>
      </c>
      <c r="P173" t="s">
        <v>8521</v>
      </c>
      <c r="Q173" t="s">
        <v>8522</v>
      </c>
      <c r="R173" t="s">
        <v>8537</v>
      </c>
      <c r="S173" t="s">
        <v>8538</v>
      </c>
      <c r="T173">
        <v>1</v>
      </c>
      <c r="U173">
        <v>1</v>
      </c>
      <c r="V173" t="s">
        <v>8525</v>
      </c>
      <c r="W173" t="s">
        <v>8525</v>
      </c>
      <c r="X173">
        <v>300000</v>
      </c>
      <c r="Y173">
        <v>300000</v>
      </c>
      <c r="Z173" t="s">
        <v>8526</v>
      </c>
      <c r="AA173">
        <v>300000</v>
      </c>
      <c r="AB173">
        <v>0</v>
      </c>
      <c r="AC173">
        <v>30000</v>
      </c>
      <c r="AD173" s="126">
        <v>330</v>
      </c>
      <c r="AE173" t="s">
        <v>8527</v>
      </c>
      <c r="AF173" t="s">
        <v>8526</v>
      </c>
      <c r="AG173" t="s">
        <v>8526</v>
      </c>
      <c r="AH173" t="s">
        <v>8729</v>
      </c>
      <c r="AI173" t="s">
        <v>8526</v>
      </c>
      <c r="AJ173" t="s">
        <v>8529</v>
      </c>
      <c r="AK173" t="s">
        <v>8530</v>
      </c>
      <c r="AL173" t="s">
        <v>8640</v>
      </c>
      <c r="AM173" t="s">
        <v>13</v>
      </c>
      <c r="AN173" t="s">
        <v>8726</v>
      </c>
      <c r="AO173" t="s">
        <v>8526</v>
      </c>
      <c r="AP173" t="s">
        <v>8526</v>
      </c>
      <c r="AQ173">
        <v>1</v>
      </c>
      <c r="AR173" t="s">
        <v>95</v>
      </c>
      <c r="AS173" t="s">
        <v>72</v>
      </c>
    </row>
    <row r="174" spans="1:45">
      <c r="A174" t="s">
        <v>8730</v>
      </c>
      <c r="B174" s="122">
        <v>43655</v>
      </c>
      <c r="C174" t="s">
        <v>8509</v>
      </c>
      <c r="D174" t="s">
        <v>8510</v>
      </c>
      <c r="E174" t="s">
        <v>8731</v>
      </c>
      <c r="F174" t="s">
        <v>8512</v>
      </c>
      <c r="G174" t="s">
        <v>8549</v>
      </c>
      <c r="H174" t="s">
        <v>8550</v>
      </c>
      <c r="I174" t="s">
        <v>8551</v>
      </c>
      <c r="J174" t="s">
        <v>8516</v>
      </c>
      <c r="K174" t="s">
        <v>8517</v>
      </c>
      <c r="L174" t="s">
        <v>8518</v>
      </c>
      <c r="M174" t="s">
        <v>8519</v>
      </c>
      <c r="N174" t="s">
        <v>8516</v>
      </c>
      <c r="O174" t="s">
        <v>8520</v>
      </c>
      <c r="P174" t="s">
        <v>8552</v>
      </c>
      <c r="Q174" t="s">
        <v>8553</v>
      </c>
      <c r="R174" t="s">
        <v>8544</v>
      </c>
      <c r="S174" t="s">
        <v>8545</v>
      </c>
      <c r="T174">
        <v>10</v>
      </c>
      <c r="U174">
        <v>10</v>
      </c>
      <c r="V174" t="s">
        <v>8525</v>
      </c>
      <c r="W174" t="s">
        <v>8525</v>
      </c>
      <c r="X174">
        <v>155455</v>
      </c>
      <c r="Y174">
        <v>155455</v>
      </c>
      <c r="Z174" t="s">
        <v>8526</v>
      </c>
      <c r="AA174">
        <v>1554550</v>
      </c>
      <c r="AB174">
        <v>0</v>
      </c>
      <c r="AC174">
        <v>155455</v>
      </c>
      <c r="AD174" s="126">
        <v>1710.0050000000001</v>
      </c>
      <c r="AE174" t="s">
        <v>8527</v>
      </c>
      <c r="AF174" t="s">
        <v>8526</v>
      </c>
      <c r="AG174" t="s">
        <v>8526</v>
      </c>
      <c r="AH174" t="s">
        <v>8732</v>
      </c>
      <c r="AI174" t="s">
        <v>8526</v>
      </c>
      <c r="AJ174" t="s">
        <v>8529</v>
      </c>
      <c r="AK174" t="s">
        <v>8530</v>
      </c>
      <c r="AL174" t="s">
        <v>8531</v>
      </c>
      <c r="AM174" t="s">
        <v>8555</v>
      </c>
      <c r="AN174" t="s">
        <v>8549</v>
      </c>
      <c r="AO174" t="s">
        <v>8526</v>
      </c>
      <c r="AP174" t="s">
        <v>8526</v>
      </c>
      <c r="AQ174">
        <v>10</v>
      </c>
      <c r="AR174" t="s">
        <v>29</v>
      </c>
      <c r="AS174" t="s">
        <v>30</v>
      </c>
    </row>
    <row r="175" spans="1:45">
      <c r="A175" t="s">
        <v>8730</v>
      </c>
      <c r="B175" s="122">
        <v>43655</v>
      </c>
      <c r="C175" t="s">
        <v>8509</v>
      </c>
      <c r="D175" t="s">
        <v>8510</v>
      </c>
      <c r="E175" t="s">
        <v>8731</v>
      </c>
      <c r="F175" t="s">
        <v>8512</v>
      </c>
      <c r="G175" t="s">
        <v>8549</v>
      </c>
      <c r="H175" t="s">
        <v>8550</v>
      </c>
      <c r="I175" t="s">
        <v>8551</v>
      </c>
      <c r="J175" t="s">
        <v>8516</v>
      </c>
      <c r="K175" t="s">
        <v>8517</v>
      </c>
      <c r="L175" t="s">
        <v>8518</v>
      </c>
      <c r="M175" t="s">
        <v>8519</v>
      </c>
      <c r="N175" t="s">
        <v>8516</v>
      </c>
      <c r="O175" t="s">
        <v>8520</v>
      </c>
      <c r="P175" t="s">
        <v>8552</v>
      </c>
      <c r="Q175" t="s">
        <v>8553</v>
      </c>
      <c r="R175" t="s">
        <v>8523</v>
      </c>
      <c r="S175" t="s">
        <v>8524</v>
      </c>
      <c r="T175">
        <v>170</v>
      </c>
      <c r="U175">
        <v>170</v>
      </c>
      <c r="V175" t="s">
        <v>8525</v>
      </c>
      <c r="W175" t="s">
        <v>8525</v>
      </c>
      <c r="X175">
        <v>340000</v>
      </c>
      <c r="Y175">
        <v>340000</v>
      </c>
      <c r="Z175" t="s">
        <v>8526</v>
      </c>
      <c r="AA175">
        <v>57800000</v>
      </c>
      <c r="AB175">
        <v>0</v>
      </c>
      <c r="AC175">
        <v>5780000</v>
      </c>
      <c r="AD175" s="126">
        <v>63580</v>
      </c>
      <c r="AE175" t="s">
        <v>8527</v>
      </c>
      <c r="AF175" t="s">
        <v>8526</v>
      </c>
      <c r="AG175" t="s">
        <v>8526</v>
      </c>
      <c r="AH175" t="s">
        <v>8732</v>
      </c>
      <c r="AI175" t="s">
        <v>8526</v>
      </c>
      <c r="AJ175" t="s">
        <v>8529</v>
      </c>
      <c r="AK175" t="s">
        <v>8530</v>
      </c>
      <c r="AL175" t="s">
        <v>8531</v>
      </c>
      <c r="AM175" t="s">
        <v>8555</v>
      </c>
      <c r="AN175" t="s">
        <v>8549</v>
      </c>
      <c r="AO175" t="s">
        <v>8526</v>
      </c>
      <c r="AP175" t="s">
        <v>8526</v>
      </c>
      <c r="AQ175">
        <v>170</v>
      </c>
      <c r="AR175" t="s">
        <v>29</v>
      </c>
      <c r="AS175" t="s">
        <v>30</v>
      </c>
    </row>
    <row r="176" spans="1:45">
      <c r="A176" t="s">
        <v>8730</v>
      </c>
      <c r="B176" s="122">
        <v>43655</v>
      </c>
      <c r="C176" t="s">
        <v>8509</v>
      </c>
      <c r="D176" t="s">
        <v>8510</v>
      </c>
      <c r="E176" t="s">
        <v>8731</v>
      </c>
      <c r="F176" t="s">
        <v>8512</v>
      </c>
      <c r="G176" t="s">
        <v>8549</v>
      </c>
      <c r="H176" t="s">
        <v>8550</v>
      </c>
      <c r="I176" t="s">
        <v>8551</v>
      </c>
      <c r="J176" t="s">
        <v>8516</v>
      </c>
      <c r="K176" t="s">
        <v>8517</v>
      </c>
      <c r="L176" t="s">
        <v>8518</v>
      </c>
      <c r="M176" t="s">
        <v>8519</v>
      </c>
      <c r="N176" t="s">
        <v>8516</v>
      </c>
      <c r="O176" t="s">
        <v>8520</v>
      </c>
      <c r="P176" t="s">
        <v>8552</v>
      </c>
      <c r="Q176" t="s">
        <v>8553</v>
      </c>
      <c r="R176" t="s">
        <v>8568</v>
      </c>
      <c r="S176" t="s">
        <v>8569</v>
      </c>
      <c r="T176">
        <v>10</v>
      </c>
      <c r="U176">
        <v>10</v>
      </c>
      <c r="V176" t="s">
        <v>8525</v>
      </c>
      <c r="W176" t="s">
        <v>8525</v>
      </c>
      <c r="X176">
        <v>213273</v>
      </c>
      <c r="Y176">
        <v>213273</v>
      </c>
      <c r="Z176" t="s">
        <v>8526</v>
      </c>
      <c r="AA176">
        <v>2132730</v>
      </c>
      <c r="AB176">
        <v>0</v>
      </c>
      <c r="AC176">
        <v>213273</v>
      </c>
      <c r="AD176" s="126">
        <v>2346.0030000000002</v>
      </c>
      <c r="AE176" t="s">
        <v>8527</v>
      </c>
      <c r="AF176" t="s">
        <v>8526</v>
      </c>
      <c r="AG176" t="s">
        <v>8526</v>
      </c>
      <c r="AH176" t="s">
        <v>8732</v>
      </c>
      <c r="AI176" t="s">
        <v>8526</v>
      </c>
      <c r="AJ176" t="s">
        <v>8529</v>
      </c>
      <c r="AK176" t="s">
        <v>8530</v>
      </c>
      <c r="AL176" t="s">
        <v>8531</v>
      </c>
      <c r="AM176" t="s">
        <v>8555</v>
      </c>
      <c r="AN176" t="s">
        <v>8549</v>
      </c>
      <c r="AO176" t="s">
        <v>8526</v>
      </c>
      <c r="AP176" t="s">
        <v>8526</v>
      </c>
      <c r="AQ176">
        <v>10</v>
      </c>
      <c r="AR176" t="s">
        <v>29</v>
      </c>
      <c r="AS176" t="s">
        <v>30</v>
      </c>
    </row>
    <row r="177" spans="1:45">
      <c r="A177" t="s">
        <v>8730</v>
      </c>
      <c r="B177" s="122">
        <v>43655</v>
      </c>
      <c r="C177" t="s">
        <v>8509</v>
      </c>
      <c r="D177" t="s">
        <v>8510</v>
      </c>
      <c r="E177" t="s">
        <v>8731</v>
      </c>
      <c r="F177" t="s">
        <v>8512</v>
      </c>
      <c r="G177" t="s">
        <v>8549</v>
      </c>
      <c r="H177" t="s">
        <v>8550</v>
      </c>
      <c r="I177" t="s">
        <v>8551</v>
      </c>
      <c r="J177" t="s">
        <v>8516</v>
      </c>
      <c r="K177" t="s">
        <v>8517</v>
      </c>
      <c r="L177" t="s">
        <v>8518</v>
      </c>
      <c r="M177" t="s">
        <v>8519</v>
      </c>
      <c r="N177" t="s">
        <v>8516</v>
      </c>
      <c r="O177" t="s">
        <v>8520</v>
      </c>
      <c r="P177" t="s">
        <v>8552</v>
      </c>
      <c r="Q177" t="s">
        <v>8553</v>
      </c>
      <c r="R177" t="s">
        <v>8535</v>
      </c>
      <c r="S177" t="s">
        <v>8536</v>
      </c>
      <c r="T177">
        <v>6</v>
      </c>
      <c r="U177">
        <v>6</v>
      </c>
      <c r="V177" t="s">
        <v>8525</v>
      </c>
      <c r="W177" t="s">
        <v>8525</v>
      </c>
      <c r="X177">
        <v>300000</v>
      </c>
      <c r="Y177">
        <v>300000</v>
      </c>
      <c r="Z177" t="s">
        <v>8526</v>
      </c>
      <c r="AA177">
        <v>1800000</v>
      </c>
      <c r="AB177">
        <v>0</v>
      </c>
      <c r="AC177">
        <v>180000</v>
      </c>
      <c r="AD177" s="126">
        <v>1980</v>
      </c>
      <c r="AE177" t="s">
        <v>8527</v>
      </c>
      <c r="AF177" t="s">
        <v>8526</v>
      </c>
      <c r="AG177" t="s">
        <v>8526</v>
      </c>
      <c r="AH177" t="s">
        <v>8732</v>
      </c>
      <c r="AI177" t="s">
        <v>8526</v>
      </c>
      <c r="AJ177" t="s">
        <v>8529</v>
      </c>
      <c r="AK177" t="s">
        <v>8530</v>
      </c>
      <c r="AL177" t="s">
        <v>8531</v>
      </c>
      <c r="AM177" t="s">
        <v>8555</v>
      </c>
      <c r="AN177" t="s">
        <v>8549</v>
      </c>
      <c r="AO177" t="s">
        <v>8526</v>
      </c>
      <c r="AP177" t="s">
        <v>8526</v>
      </c>
      <c r="AQ177">
        <v>6</v>
      </c>
      <c r="AR177" t="s">
        <v>29</v>
      </c>
      <c r="AS177" t="s">
        <v>30</v>
      </c>
    </row>
    <row r="178" spans="1:45">
      <c r="A178" t="s">
        <v>8730</v>
      </c>
      <c r="B178" s="122">
        <v>43655</v>
      </c>
      <c r="C178" t="s">
        <v>8509</v>
      </c>
      <c r="D178" t="s">
        <v>8510</v>
      </c>
      <c r="E178" t="s">
        <v>8731</v>
      </c>
      <c r="F178" t="s">
        <v>8512</v>
      </c>
      <c r="G178" t="s">
        <v>8549</v>
      </c>
      <c r="H178" t="s">
        <v>8550</v>
      </c>
      <c r="I178" t="s">
        <v>8551</v>
      </c>
      <c r="J178" t="s">
        <v>8516</v>
      </c>
      <c r="K178" t="s">
        <v>8517</v>
      </c>
      <c r="L178" t="s">
        <v>8518</v>
      </c>
      <c r="M178" t="s">
        <v>8519</v>
      </c>
      <c r="N178" t="s">
        <v>8516</v>
      </c>
      <c r="O178" t="s">
        <v>8520</v>
      </c>
      <c r="P178" t="s">
        <v>8552</v>
      </c>
      <c r="Q178" t="s">
        <v>8553</v>
      </c>
      <c r="R178" t="s">
        <v>8533</v>
      </c>
      <c r="S178" t="s">
        <v>8534</v>
      </c>
      <c r="T178">
        <v>5</v>
      </c>
      <c r="U178">
        <v>5</v>
      </c>
      <c r="V178" t="s">
        <v>8525</v>
      </c>
      <c r="W178" t="s">
        <v>8525</v>
      </c>
      <c r="X178">
        <v>300000</v>
      </c>
      <c r="Y178">
        <v>300000</v>
      </c>
      <c r="Z178" t="s">
        <v>8526</v>
      </c>
      <c r="AA178">
        <v>1500000</v>
      </c>
      <c r="AB178">
        <v>0</v>
      </c>
      <c r="AC178">
        <v>150000</v>
      </c>
      <c r="AD178" s="126">
        <v>1650</v>
      </c>
      <c r="AE178" t="s">
        <v>8527</v>
      </c>
      <c r="AF178" t="s">
        <v>8526</v>
      </c>
      <c r="AG178" t="s">
        <v>8526</v>
      </c>
      <c r="AH178" t="s">
        <v>8732</v>
      </c>
      <c r="AI178" t="s">
        <v>8526</v>
      </c>
      <c r="AJ178" t="s">
        <v>8529</v>
      </c>
      <c r="AK178" t="s">
        <v>8530</v>
      </c>
      <c r="AL178" t="s">
        <v>8531</v>
      </c>
      <c r="AM178" t="s">
        <v>8555</v>
      </c>
      <c r="AN178" t="s">
        <v>8549</v>
      </c>
      <c r="AO178" t="s">
        <v>8526</v>
      </c>
      <c r="AP178" t="s">
        <v>8526</v>
      </c>
      <c r="AQ178">
        <v>5</v>
      </c>
      <c r="AR178" t="s">
        <v>29</v>
      </c>
      <c r="AS178" t="s">
        <v>30</v>
      </c>
    </row>
    <row r="179" spans="1:45">
      <c r="A179" t="s">
        <v>8730</v>
      </c>
      <c r="B179" s="122">
        <v>43655</v>
      </c>
      <c r="C179" t="s">
        <v>8509</v>
      </c>
      <c r="D179" t="s">
        <v>8510</v>
      </c>
      <c r="E179" t="s">
        <v>8731</v>
      </c>
      <c r="F179" t="s">
        <v>8512</v>
      </c>
      <c r="G179" t="s">
        <v>8549</v>
      </c>
      <c r="H179" t="s">
        <v>8550</v>
      </c>
      <c r="I179" t="s">
        <v>8551</v>
      </c>
      <c r="J179" t="s">
        <v>8516</v>
      </c>
      <c r="K179" t="s">
        <v>8517</v>
      </c>
      <c r="L179" t="s">
        <v>8518</v>
      </c>
      <c r="M179" t="s">
        <v>8519</v>
      </c>
      <c r="N179" t="s">
        <v>8516</v>
      </c>
      <c r="O179" t="s">
        <v>8520</v>
      </c>
      <c r="P179" t="s">
        <v>8552</v>
      </c>
      <c r="Q179" t="s">
        <v>8553</v>
      </c>
      <c r="R179" t="s">
        <v>8597</v>
      </c>
      <c r="S179" t="s">
        <v>8598</v>
      </c>
      <c r="T179">
        <v>10</v>
      </c>
      <c r="U179">
        <v>10</v>
      </c>
      <c r="V179" t="s">
        <v>8525</v>
      </c>
      <c r="W179" t="s">
        <v>8525</v>
      </c>
      <c r="X179">
        <v>213273</v>
      </c>
      <c r="Y179">
        <v>213273</v>
      </c>
      <c r="Z179" t="s">
        <v>8526</v>
      </c>
      <c r="AA179">
        <v>2132730</v>
      </c>
      <c r="AB179">
        <v>0</v>
      </c>
      <c r="AC179">
        <v>213273</v>
      </c>
      <c r="AD179" s="126">
        <v>2346.0030000000002</v>
      </c>
      <c r="AE179" t="s">
        <v>8527</v>
      </c>
      <c r="AF179" t="s">
        <v>8526</v>
      </c>
      <c r="AG179" t="s">
        <v>8526</v>
      </c>
      <c r="AH179" t="s">
        <v>8732</v>
      </c>
      <c r="AI179" t="s">
        <v>8526</v>
      </c>
      <c r="AJ179" t="s">
        <v>8529</v>
      </c>
      <c r="AK179" t="s">
        <v>8530</v>
      </c>
      <c r="AL179" t="s">
        <v>8531</v>
      </c>
      <c r="AM179" t="s">
        <v>8555</v>
      </c>
      <c r="AN179" t="s">
        <v>8549</v>
      </c>
      <c r="AO179" t="s">
        <v>8526</v>
      </c>
      <c r="AP179" t="s">
        <v>8526</v>
      </c>
      <c r="AQ179">
        <v>10</v>
      </c>
      <c r="AR179" t="s">
        <v>29</v>
      </c>
      <c r="AS179" t="s">
        <v>30</v>
      </c>
    </row>
    <row r="180" spans="1:45">
      <c r="A180" t="s">
        <v>8730</v>
      </c>
      <c r="B180" s="122">
        <v>43655</v>
      </c>
      <c r="C180" t="s">
        <v>8509</v>
      </c>
      <c r="D180" t="s">
        <v>8510</v>
      </c>
      <c r="E180" t="s">
        <v>8731</v>
      </c>
      <c r="F180" t="s">
        <v>8512</v>
      </c>
      <c r="G180" t="s">
        <v>8549</v>
      </c>
      <c r="H180" t="s">
        <v>8550</v>
      </c>
      <c r="I180" t="s">
        <v>8551</v>
      </c>
      <c r="J180" t="s">
        <v>8516</v>
      </c>
      <c r="K180" t="s">
        <v>8517</v>
      </c>
      <c r="L180" t="s">
        <v>8518</v>
      </c>
      <c r="M180" t="s">
        <v>8519</v>
      </c>
      <c r="N180" t="s">
        <v>8516</v>
      </c>
      <c r="O180" t="s">
        <v>8520</v>
      </c>
      <c r="P180" t="s">
        <v>8552</v>
      </c>
      <c r="Q180" t="s">
        <v>8553</v>
      </c>
      <c r="R180" t="s">
        <v>8537</v>
      </c>
      <c r="S180" t="s">
        <v>8538</v>
      </c>
      <c r="T180">
        <v>3</v>
      </c>
      <c r="U180">
        <v>3</v>
      </c>
      <c r="V180" t="s">
        <v>8525</v>
      </c>
      <c r="W180" t="s">
        <v>8525</v>
      </c>
      <c r="X180">
        <v>300000</v>
      </c>
      <c r="Y180">
        <v>300000</v>
      </c>
      <c r="Z180" t="s">
        <v>8526</v>
      </c>
      <c r="AA180">
        <v>900000</v>
      </c>
      <c r="AB180">
        <v>0</v>
      </c>
      <c r="AC180">
        <v>90000</v>
      </c>
      <c r="AD180" s="126">
        <v>990</v>
      </c>
      <c r="AE180" t="s">
        <v>8527</v>
      </c>
      <c r="AF180" t="s">
        <v>8526</v>
      </c>
      <c r="AG180" t="s">
        <v>8526</v>
      </c>
      <c r="AH180" t="s">
        <v>8732</v>
      </c>
      <c r="AI180" t="s">
        <v>8526</v>
      </c>
      <c r="AJ180" t="s">
        <v>8529</v>
      </c>
      <c r="AK180" t="s">
        <v>8530</v>
      </c>
      <c r="AL180" t="s">
        <v>8531</v>
      </c>
      <c r="AM180" t="s">
        <v>8555</v>
      </c>
      <c r="AN180" t="s">
        <v>8549</v>
      </c>
      <c r="AO180" t="s">
        <v>8526</v>
      </c>
      <c r="AP180" t="s">
        <v>8526</v>
      </c>
      <c r="AQ180">
        <v>3</v>
      </c>
      <c r="AR180" t="s">
        <v>29</v>
      </c>
      <c r="AS180" t="s">
        <v>30</v>
      </c>
    </row>
    <row r="181" spans="1:45">
      <c r="A181" t="s">
        <v>8733</v>
      </c>
      <c r="B181" s="122">
        <v>43655</v>
      </c>
      <c r="C181" t="s">
        <v>8509</v>
      </c>
      <c r="D181" t="s">
        <v>8510</v>
      </c>
      <c r="E181" t="s">
        <v>8734</v>
      </c>
      <c r="F181" t="s">
        <v>8512</v>
      </c>
      <c r="G181" t="s">
        <v>8669</v>
      </c>
      <c r="H181" t="s">
        <v>8670</v>
      </c>
      <c r="I181" t="s">
        <v>8671</v>
      </c>
      <c r="J181" t="s">
        <v>8516</v>
      </c>
      <c r="K181" t="s">
        <v>8517</v>
      </c>
      <c r="L181" t="s">
        <v>8518</v>
      </c>
      <c r="M181" t="s">
        <v>8519</v>
      </c>
      <c r="N181" t="s">
        <v>8516</v>
      </c>
      <c r="O181" t="s">
        <v>8520</v>
      </c>
      <c r="P181" t="s">
        <v>8521</v>
      </c>
      <c r="Q181" t="s">
        <v>8522</v>
      </c>
      <c r="R181" t="s">
        <v>8544</v>
      </c>
      <c r="S181" t="s">
        <v>8545</v>
      </c>
      <c r="T181">
        <v>10</v>
      </c>
      <c r="U181">
        <v>10</v>
      </c>
      <c r="V181" t="s">
        <v>8525</v>
      </c>
      <c r="W181" t="s">
        <v>8525</v>
      </c>
      <c r="X181">
        <v>155455</v>
      </c>
      <c r="Y181">
        <v>155455</v>
      </c>
      <c r="Z181" t="s">
        <v>8526</v>
      </c>
      <c r="AA181">
        <v>1554550</v>
      </c>
      <c r="AB181">
        <v>0</v>
      </c>
      <c r="AC181">
        <v>155455</v>
      </c>
      <c r="AD181" s="126">
        <v>1710.0050000000001</v>
      </c>
      <c r="AE181" t="s">
        <v>8527</v>
      </c>
      <c r="AF181" t="s">
        <v>8526</v>
      </c>
      <c r="AG181" t="s">
        <v>8526</v>
      </c>
      <c r="AH181" t="s">
        <v>8735</v>
      </c>
      <c r="AI181" t="s">
        <v>8526</v>
      </c>
      <c r="AJ181" t="s">
        <v>8529</v>
      </c>
      <c r="AK181" t="s">
        <v>8530</v>
      </c>
      <c r="AL181" t="s">
        <v>8531</v>
      </c>
      <c r="AM181" t="s">
        <v>13</v>
      </c>
      <c r="AN181" t="s">
        <v>8669</v>
      </c>
      <c r="AO181" t="s">
        <v>8526</v>
      </c>
      <c r="AP181" t="s">
        <v>8526</v>
      </c>
      <c r="AQ181">
        <v>10</v>
      </c>
      <c r="AR181" t="s">
        <v>95</v>
      </c>
      <c r="AS181" t="s">
        <v>72</v>
      </c>
    </row>
    <row r="182" spans="1:45">
      <c r="A182" t="s">
        <v>8733</v>
      </c>
      <c r="B182" s="122">
        <v>43655</v>
      </c>
      <c r="C182" t="s">
        <v>8509</v>
      </c>
      <c r="D182" t="s">
        <v>8510</v>
      </c>
      <c r="E182" t="s">
        <v>8734</v>
      </c>
      <c r="F182" t="s">
        <v>8512</v>
      </c>
      <c r="G182" t="s">
        <v>8669</v>
      </c>
      <c r="H182" t="s">
        <v>8670</v>
      </c>
      <c r="I182" t="s">
        <v>8671</v>
      </c>
      <c r="J182" t="s">
        <v>8516</v>
      </c>
      <c r="K182" t="s">
        <v>8517</v>
      </c>
      <c r="L182" t="s">
        <v>8518</v>
      </c>
      <c r="M182" t="s">
        <v>8519</v>
      </c>
      <c r="N182" t="s">
        <v>8516</v>
      </c>
      <c r="O182" t="s">
        <v>8520</v>
      </c>
      <c r="P182" t="s">
        <v>8521</v>
      </c>
      <c r="Q182" t="s">
        <v>8522</v>
      </c>
      <c r="R182" t="s">
        <v>8523</v>
      </c>
      <c r="S182" t="s">
        <v>8524</v>
      </c>
      <c r="T182">
        <v>3</v>
      </c>
      <c r="U182">
        <v>3</v>
      </c>
      <c r="V182" t="s">
        <v>8525</v>
      </c>
      <c r="W182" t="s">
        <v>8525</v>
      </c>
      <c r="X182">
        <v>340000</v>
      </c>
      <c r="Y182">
        <v>340000</v>
      </c>
      <c r="Z182" t="s">
        <v>8526</v>
      </c>
      <c r="AA182">
        <v>1020000</v>
      </c>
      <c r="AB182">
        <v>0</v>
      </c>
      <c r="AC182">
        <v>102000</v>
      </c>
      <c r="AD182" s="126">
        <v>1122</v>
      </c>
      <c r="AE182" t="s">
        <v>8527</v>
      </c>
      <c r="AF182" t="s">
        <v>8526</v>
      </c>
      <c r="AG182" t="s">
        <v>8526</v>
      </c>
      <c r="AH182" t="s">
        <v>8735</v>
      </c>
      <c r="AI182" t="s">
        <v>8526</v>
      </c>
      <c r="AJ182" t="s">
        <v>8529</v>
      </c>
      <c r="AK182" t="s">
        <v>8530</v>
      </c>
      <c r="AL182" t="s">
        <v>8531</v>
      </c>
      <c r="AM182" t="s">
        <v>13</v>
      </c>
      <c r="AN182" t="s">
        <v>8669</v>
      </c>
      <c r="AO182" t="s">
        <v>8526</v>
      </c>
      <c r="AP182" t="s">
        <v>8526</v>
      </c>
      <c r="AQ182">
        <v>3</v>
      </c>
      <c r="AR182" t="s">
        <v>95</v>
      </c>
      <c r="AS182" t="s">
        <v>72</v>
      </c>
    </row>
    <row r="183" spans="1:45">
      <c r="A183" t="s">
        <v>8733</v>
      </c>
      <c r="B183" s="122">
        <v>43655</v>
      </c>
      <c r="C183" t="s">
        <v>8509</v>
      </c>
      <c r="D183" t="s">
        <v>8510</v>
      </c>
      <c r="E183" t="s">
        <v>8734</v>
      </c>
      <c r="F183" t="s">
        <v>8512</v>
      </c>
      <c r="G183" t="s">
        <v>8669</v>
      </c>
      <c r="H183" t="s">
        <v>8670</v>
      </c>
      <c r="I183" t="s">
        <v>8671</v>
      </c>
      <c r="J183" t="s">
        <v>8516</v>
      </c>
      <c r="K183" t="s">
        <v>8517</v>
      </c>
      <c r="L183" t="s">
        <v>8518</v>
      </c>
      <c r="M183" t="s">
        <v>8519</v>
      </c>
      <c r="N183" t="s">
        <v>8516</v>
      </c>
      <c r="O183" t="s">
        <v>8520</v>
      </c>
      <c r="P183" t="s">
        <v>8521</v>
      </c>
      <c r="Q183" t="s">
        <v>8522</v>
      </c>
      <c r="R183" t="s">
        <v>8535</v>
      </c>
      <c r="S183" t="s">
        <v>8536</v>
      </c>
      <c r="T183">
        <v>2</v>
      </c>
      <c r="U183">
        <v>2</v>
      </c>
      <c r="V183" t="s">
        <v>8525</v>
      </c>
      <c r="W183" t="s">
        <v>8525</v>
      </c>
      <c r="X183">
        <v>300000</v>
      </c>
      <c r="Y183">
        <v>300000</v>
      </c>
      <c r="Z183" t="s">
        <v>8526</v>
      </c>
      <c r="AA183">
        <v>600000</v>
      </c>
      <c r="AB183">
        <v>0</v>
      </c>
      <c r="AC183">
        <v>60000</v>
      </c>
      <c r="AD183" s="126">
        <v>660</v>
      </c>
      <c r="AE183" t="s">
        <v>8527</v>
      </c>
      <c r="AF183" t="s">
        <v>8526</v>
      </c>
      <c r="AG183" t="s">
        <v>8526</v>
      </c>
      <c r="AH183" t="s">
        <v>8735</v>
      </c>
      <c r="AI183" t="s">
        <v>8526</v>
      </c>
      <c r="AJ183" t="s">
        <v>8529</v>
      </c>
      <c r="AK183" t="s">
        <v>8530</v>
      </c>
      <c r="AL183" t="s">
        <v>8531</v>
      </c>
      <c r="AM183" t="s">
        <v>13</v>
      </c>
      <c r="AN183" t="s">
        <v>8669</v>
      </c>
      <c r="AO183" t="s">
        <v>8526</v>
      </c>
      <c r="AP183" t="s">
        <v>8526</v>
      </c>
      <c r="AQ183">
        <v>2</v>
      </c>
      <c r="AR183" t="s">
        <v>95</v>
      </c>
      <c r="AS183" t="s">
        <v>72</v>
      </c>
    </row>
    <row r="184" spans="1:45">
      <c r="A184" t="s">
        <v>8733</v>
      </c>
      <c r="B184" s="122">
        <v>43655</v>
      </c>
      <c r="C184" t="s">
        <v>8509</v>
      </c>
      <c r="D184" t="s">
        <v>8510</v>
      </c>
      <c r="E184" t="s">
        <v>8734</v>
      </c>
      <c r="F184" t="s">
        <v>8512</v>
      </c>
      <c r="G184" t="s">
        <v>8669</v>
      </c>
      <c r="H184" t="s">
        <v>8670</v>
      </c>
      <c r="I184" t="s">
        <v>8671</v>
      </c>
      <c r="J184" t="s">
        <v>8516</v>
      </c>
      <c r="K184" t="s">
        <v>8517</v>
      </c>
      <c r="L184" t="s">
        <v>8518</v>
      </c>
      <c r="M184" t="s">
        <v>8519</v>
      </c>
      <c r="N184" t="s">
        <v>8516</v>
      </c>
      <c r="O184" t="s">
        <v>8520</v>
      </c>
      <c r="P184" t="s">
        <v>8521</v>
      </c>
      <c r="Q184" t="s">
        <v>8522</v>
      </c>
      <c r="R184" t="s">
        <v>8533</v>
      </c>
      <c r="S184" t="s">
        <v>8534</v>
      </c>
      <c r="T184">
        <v>1</v>
      </c>
      <c r="U184">
        <v>1</v>
      </c>
      <c r="V184" t="s">
        <v>8525</v>
      </c>
      <c r="W184" t="s">
        <v>8525</v>
      </c>
      <c r="X184">
        <v>300000</v>
      </c>
      <c r="Y184">
        <v>300000</v>
      </c>
      <c r="Z184" t="s">
        <v>8526</v>
      </c>
      <c r="AA184">
        <v>300000</v>
      </c>
      <c r="AB184">
        <v>0</v>
      </c>
      <c r="AC184">
        <v>30000</v>
      </c>
      <c r="AD184" s="126">
        <v>330</v>
      </c>
      <c r="AE184" t="s">
        <v>8527</v>
      </c>
      <c r="AF184" t="s">
        <v>8526</v>
      </c>
      <c r="AG184" t="s">
        <v>8526</v>
      </c>
      <c r="AH184" t="s">
        <v>8735</v>
      </c>
      <c r="AI184" t="s">
        <v>8526</v>
      </c>
      <c r="AJ184" t="s">
        <v>8529</v>
      </c>
      <c r="AK184" t="s">
        <v>8530</v>
      </c>
      <c r="AL184" t="s">
        <v>8531</v>
      </c>
      <c r="AM184" t="s">
        <v>13</v>
      </c>
      <c r="AN184" t="s">
        <v>8669</v>
      </c>
      <c r="AO184" t="s">
        <v>8526</v>
      </c>
      <c r="AP184" t="s">
        <v>8526</v>
      </c>
      <c r="AQ184">
        <v>1</v>
      </c>
      <c r="AR184" t="s">
        <v>95</v>
      </c>
      <c r="AS184" t="s">
        <v>72</v>
      </c>
    </row>
    <row r="185" spans="1:45">
      <c r="A185" t="s">
        <v>8733</v>
      </c>
      <c r="B185" s="122">
        <v>43655</v>
      </c>
      <c r="C185" t="s">
        <v>8509</v>
      </c>
      <c r="D185" t="s">
        <v>8510</v>
      </c>
      <c r="E185" t="s">
        <v>8734</v>
      </c>
      <c r="F185" t="s">
        <v>8512</v>
      </c>
      <c r="G185" t="s">
        <v>8669</v>
      </c>
      <c r="H185" t="s">
        <v>8670</v>
      </c>
      <c r="I185" t="s">
        <v>8671</v>
      </c>
      <c r="J185" t="s">
        <v>8516</v>
      </c>
      <c r="K185" t="s">
        <v>8517</v>
      </c>
      <c r="L185" t="s">
        <v>8518</v>
      </c>
      <c r="M185" t="s">
        <v>8519</v>
      </c>
      <c r="N185" t="s">
        <v>8516</v>
      </c>
      <c r="O185" t="s">
        <v>8520</v>
      </c>
      <c r="P185" t="s">
        <v>8521</v>
      </c>
      <c r="Q185" t="s">
        <v>8522</v>
      </c>
      <c r="R185" t="s">
        <v>8537</v>
      </c>
      <c r="S185" t="s">
        <v>8538</v>
      </c>
      <c r="T185">
        <v>3</v>
      </c>
      <c r="U185">
        <v>3</v>
      </c>
      <c r="V185" t="s">
        <v>8525</v>
      </c>
      <c r="W185" t="s">
        <v>8525</v>
      </c>
      <c r="X185">
        <v>300000</v>
      </c>
      <c r="Y185">
        <v>300000</v>
      </c>
      <c r="Z185" t="s">
        <v>8526</v>
      </c>
      <c r="AA185">
        <v>900000</v>
      </c>
      <c r="AB185">
        <v>0</v>
      </c>
      <c r="AC185">
        <v>90000</v>
      </c>
      <c r="AD185" s="126">
        <v>990</v>
      </c>
      <c r="AE185" t="s">
        <v>8527</v>
      </c>
      <c r="AF185" t="s">
        <v>8526</v>
      </c>
      <c r="AG185" t="s">
        <v>8526</v>
      </c>
      <c r="AH185" t="s">
        <v>8735</v>
      </c>
      <c r="AI185" t="s">
        <v>8526</v>
      </c>
      <c r="AJ185" t="s">
        <v>8529</v>
      </c>
      <c r="AK185" t="s">
        <v>8530</v>
      </c>
      <c r="AL185" t="s">
        <v>8531</v>
      </c>
      <c r="AM185" t="s">
        <v>13</v>
      </c>
      <c r="AN185" t="s">
        <v>8669</v>
      </c>
      <c r="AO185" t="s">
        <v>8526</v>
      </c>
      <c r="AP185" t="s">
        <v>8526</v>
      </c>
      <c r="AQ185">
        <v>3</v>
      </c>
      <c r="AR185" t="s">
        <v>95</v>
      </c>
      <c r="AS185" t="s">
        <v>72</v>
      </c>
    </row>
    <row r="186" spans="1:45">
      <c r="A186" t="s">
        <v>8736</v>
      </c>
      <c r="B186" s="122">
        <v>43655</v>
      </c>
      <c r="C186" t="s">
        <v>8509</v>
      </c>
      <c r="D186" t="s">
        <v>8510</v>
      </c>
      <c r="E186" t="s">
        <v>8737</v>
      </c>
      <c r="F186" t="s">
        <v>8512</v>
      </c>
      <c r="G186" t="s">
        <v>8564</v>
      </c>
      <c r="H186" t="s">
        <v>8565</v>
      </c>
      <c r="I186" t="s">
        <v>8566</v>
      </c>
      <c r="J186" t="s">
        <v>8516</v>
      </c>
      <c r="K186" t="s">
        <v>8517</v>
      </c>
      <c r="L186" t="s">
        <v>8518</v>
      </c>
      <c r="M186" t="s">
        <v>8519</v>
      </c>
      <c r="N186" t="s">
        <v>8516</v>
      </c>
      <c r="O186" t="s">
        <v>8520</v>
      </c>
      <c r="P186" t="s">
        <v>8521</v>
      </c>
      <c r="Q186" t="s">
        <v>8522</v>
      </c>
      <c r="R186" t="s">
        <v>8544</v>
      </c>
      <c r="S186" t="s">
        <v>8545</v>
      </c>
      <c r="T186">
        <v>20</v>
      </c>
      <c r="U186">
        <v>20</v>
      </c>
      <c r="V186" t="s">
        <v>8525</v>
      </c>
      <c r="W186" t="s">
        <v>8525</v>
      </c>
      <c r="X186">
        <v>155455</v>
      </c>
      <c r="Y186">
        <v>155455</v>
      </c>
      <c r="Z186" t="s">
        <v>8526</v>
      </c>
      <c r="AA186">
        <v>3109100</v>
      </c>
      <c r="AB186">
        <v>0</v>
      </c>
      <c r="AC186">
        <v>310910</v>
      </c>
      <c r="AD186" s="126">
        <v>3420.01</v>
      </c>
      <c r="AE186" t="s">
        <v>8527</v>
      </c>
      <c r="AF186" t="s">
        <v>8526</v>
      </c>
      <c r="AG186" t="s">
        <v>8526</v>
      </c>
      <c r="AH186" t="s">
        <v>8738</v>
      </c>
      <c r="AI186" t="s">
        <v>8526</v>
      </c>
      <c r="AJ186" t="s">
        <v>8529</v>
      </c>
      <c r="AK186" t="s">
        <v>8530</v>
      </c>
      <c r="AL186" t="s">
        <v>8531</v>
      </c>
      <c r="AM186" t="s">
        <v>13</v>
      </c>
      <c r="AN186" t="s">
        <v>8564</v>
      </c>
      <c r="AO186" t="s">
        <v>8526</v>
      </c>
      <c r="AP186" t="s">
        <v>8526</v>
      </c>
      <c r="AQ186">
        <v>20</v>
      </c>
      <c r="AR186" t="s">
        <v>94</v>
      </c>
      <c r="AS186" t="s">
        <v>72</v>
      </c>
    </row>
    <row r="187" spans="1:45">
      <c r="A187" t="s">
        <v>8736</v>
      </c>
      <c r="B187" s="122">
        <v>43655</v>
      </c>
      <c r="C187" t="s">
        <v>8509</v>
      </c>
      <c r="D187" t="s">
        <v>8510</v>
      </c>
      <c r="E187" t="s">
        <v>8737</v>
      </c>
      <c r="F187" t="s">
        <v>8512</v>
      </c>
      <c r="G187" t="s">
        <v>8564</v>
      </c>
      <c r="H187" t="s">
        <v>8565</v>
      </c>
      <c r="I187" t="s">
        <v>8566</v>
      </c>
      <c r="J187" t="s">
        <v>8516</v>
      </c>
      <c r="K187" t="s">
        <v>8517</v>
      </c>
      <c r="L187" t="s">
        <v>8518</v>
      </c>
      <c r="M187" t="s">
        <v>8519</v>
      </c>
      <c r="N187" t="s">
        <v>8516</v>
      </c>
      <c r="O187" t="s">
        <v>8520</v>
      </c>
      <c r="P187" t="s">
        <v>8521</v>
      </c>
      <c r="Q187" t="s">
        <v>8522</v>
      </c>
      <c r="R187" t="s">
        <v>8523</v>
      </c>
      <c r="S187" t="s">
        <v>8524</v>
      </c>
      <c r="T187">
        <v>15</v>
      </c>
      <c r="U187">
        <v>15</v>
      </c>
      <c r="V187" t="s">
        <v>8525</v>
      </c>
      <c r="W187" t="s">
        <v>8525</v>
      </c>
      <c r="X187">
        <v>340000</v>
      </c>
      <c r="Y187">
        <v>340000</v>
      </c>
      <c r="Z187" t="s">
        <v>8526</v>
      </c>
      <c r="AA187">
        <v>5100000</v>
      </c>
      <c r="AB187">
        <v>0</v>
      </c>
      <c r="AC187">
        <v>510000</v>
      </c>
      <c r="AD187" s="126">
        <v>5610</v>
      </c>
      <c r="AE187" t="s">
        <v>8527</v>
      </c>
      <c r="AF187" t="s">
        <v>8526</v>
      </c>
      <c r="AG187" t="s">
        <v>8526</v>
      </c>
      <c r="AH187" t="s">
        <v>8738</v>
      </c>
      <c r="AI187" t="s">
        <v>8526</v>
      </c>
      <c r="AJ187" t="s">
        <v>8529</v>
      </c>
      <c r="AK187" t="s">
        <v>8530</v>
      </c>
      <c r="AL187" t="s">
        <v>8531</v>
      </c>
      <c r="AM187" t="s">
        <v>13</v>
      </c>
      <c r="AN187" t="s">
        <v>8564</v>
      </c>
      <c r="AO187" t="s">
        <v>8526</v>
      </c>
      <c r="AP187" t="s">
        <v>8526</v>
      </c>
      <c r="AQ187">
        <v>15</v>
      </c>
      <c r="AR187" t="s">
        <v>94</v>
      </c>
      <c r="AS187" t="s">
        <v>72</v>
      </c>
    </row>
    <row r="188" spans="1:45">
      <c r="A188" t="s">
        <v>8736</v>
      </c>
      <c r="B188" s="122">
        <v>43655</v>
      </c>
      <c r="C188" t="s">
        <v>8509</v>
      </c>
      <c r="D188" t="s">
        <v>8510</v>
      </c>
      <c r="E188" t="s">
        <v>8737</v>
      </c>
      <c r="F188" t="s">
        <v>8512</v>
      </c>
      <c r="G188" t="s">
        <v>8564</v>
      </c>
      <c r="H188" t="s">
        <v>8565</v>
      </c>
      <c r="I188" t="s">
        <v>8566</v>
      </c>
      <c r="J188" t="s">
        <v>8516</v>
      </c>
      <c r="K188" t="s">
        <v>8517</v>
      </c>
      <c r="L188" t="s">
        <v>8518</v>
      </c>
      <c r="M188" t="s">
        <v>8519</v>
      </c>
      <c r="N188" t="s">
        <v>8516</v>
      </c>
      <c r="O188" t="s">
        <v>8520</v>
      </c>
      <c r="P188" t="s">
        <v>8521</v>
      </c>
      <c r="Q188" t="s">
        <v>8522</v>
      </c>
      <c r="R188" t="s">
        <v>8535</v>
      </c>
      <c r="S188" t="s">
        <v>8536</v>
      </c>
      <c r="T188">
        <v>2</v>
      </c>
      <c r="U188">
        <v>2</v>
      </c>
      <c r="V188" t="s">
        <v>8525</v>
      </c>
      <c r="W188" t="s">
        <v>8525</v>
      </c>
      <c r="X188">
        <v>300000</v>
      </c>
      <c r="Y188">
        <v>300000</v>
      </c>
      <c r="Z188" t="s">
        <v>8526</v>
      </c>
      <c r="AA188">
        <v>600000</v>
      </c>
      <c r="AB188">
        <v>0</v>
      </c>
      <c r="AC188">
        <v>60000</v>
      </c>
      <c r="AD188" s="126">
        <v>660</v>
      </c>
      <c r="AE188" t="s">
        <v>8527</v>
      </c>
      <c r="AF188" t="s">
        <v>8526</v>
      </c>
      <c r="AG188" t="s">
        <v>8526</v>
      </c>
      <c r="AH188" t="s">
        <v>8738</v>
      </c>
      <c r="AI188" t="s">
        <v>8526</v>
      </c>
      <c r="AJ188" t="s">
        <v>8529</v>
      </c>
      <c r="AK188" t="s">
        <v>8530</v>
      </c>
      <c r="AL188" t="s">
        <v>8531</v>
      </c>
      <c r="AM188" t="s">
        <v>13</v>
      </c>
      <c r="AN188" t="s">
        <v>8564</v>
      </c>
      <c r="AO188" t="s">
        <v>8526</v>
      </c>
      <c r="AP188" t="s">
        <v>8526</v>
      </c>
      <c r="AQ188">
        <v>2</v>
      </c>
      <c r="AR188" t="s">
        <v>94</v>
      </c>
      <c r="AS188" t="s">
        <v>72</v>
      </c>
    </row>
    <row r="189" spans="1:45">
      <c r="A189" t="s">
        <v>8739</v>
      </c>
      <c r="B189" s="122">
        <v>43655</v>
      </c>
      <c r="C189" t="s">
        <v>8509</v>
      </c>
      <c r="D189" t="s">
        <v>8510</v>
      </c>
      <c r="E189" t="s">
        <v>8740</v>
      </c>
      <c r="F189" t="s">
        <v>8512</v>
      </c>
      <c r="G189" t="s">
        <v>8564</v>
      </c>
      <c r="H189" t="s">
        <v>8565</v>
      </c>
      <c r="I189" t="s">
        <v>8566</v>
      </c>
      <c r="J189" t="s">
        <v>8516</v>
      </c>
      <c r="K189" t="s">
        <v>8517</v>
      </c>
      <c r="L189" t="s">
        <v>8518</v>
      </c>
      <c r="M189" t="s">
        <v>8519</v>
      </c>
      <c r="N189" t="s">
        <v>8516</v>
      </c>
      <c r="O189" t="s">
        <v>8520</v>
      </c>
      <c r="P189" t="s">
        <v>8521</v>
      </c>
      <c r="Q189" t="s">
        <v>8522</v>
      </c>
      <c r="R189" t="s">
        <v>8568</v>
      </c>
      <c r="S189" t="s">
        <v>8569</v>
      </c>
      <c r="T189">
        <v>5</v>
      </c>
      <c r="U189">
        <v>5</v>
      </c>
      <c r="V189" t="s">
        <v>8525</v>
      </c>
      <c r="W189" t="s">
        <v>8525</v>
      </c>
      <c r="X189">
        <v>213273</v>
      </c>
      <c r="Y189">
        <v>213273</v>
      </c>
      <c r="Z189" t="s">
        <v>8526</v>
      </c>
      <c r="AA189">
        <v>1066365</v>
      </c>
      <c r="AB189">
        <v>0</v>
      </c>
      <c r="AC189">
        <v>106637</v>
      </c>
      <c r="AD189" s="126">
        <v>1173.002</v>
      </c>
      <c r="AE189" t="s">
        <v>8527</v>
      </c>
      <c r="AF189" t="s">
        <v>8526</v>
      </c>
      <c r="AG189" t="s">
        <v>8526</v>
      </c>
      <c r="AH189" t="s">
        <v>8741</v>
      </c>
      <c r="AI189" t="s">
        <v>8526</v>
      </c>
      <c r="AJ189" t="s">
        <v>8529</v>
      </c>
      <c r="AK189" t="s">
        <v>8530</v>
      </c>
      <c r="AL189" t="s">
        <v>8531</v>
      </c>
      <c r="AM189" t="s">
        <v>13</v>
      </c>
      <c r="AN189" t="s">
        <v>8564</v>
      </c>
      <c r="AO189" t="s">
        <v>8526</v>
      </c>
      <c r="AP189" t="s">
        <v>8526</v>
      </c>
      <c r="AQ189">
        <v>5</v>
      </c>
      <c r="AR189" t="s">
        <v>94</v>
      </c>
      <c r="AS189" t="s">
        <v>72</v>
      </c>
    </row>
    <row r="190" spans="1:45">
      <c r="A190" t="s">
        <v>8739</v>
      </c>
      <c r="B190" s="122">
        <v>43655</v>
      </c>
      <c r="C190" t="s">
        <v>8509</v>
      </c>
      <c r="D190" t="s">
        <v>8510</v>
      </c>
      <c r="E190" t="s">
        <v>8740</v>
      </c>
      <c r="F190" t="s">
        <v>8512</v>
      </c>
      <c r="G190" t="s">
        <v>8564</v>
      </c>
      <c r="H190" t="s">
        <v>8565</v>
      </c>
      <c r="I190" t="s">
        <v>8566</v>
      </c>
      <c r="J190" t="s">
        <v>8516</v>
      </c>
      <c r="K190" t="s">
        <v>8517</v>
      </c>
      <c r="L190" t="s">
        <v>8518</v>
      </c>
      <c r="M190" t="s">
        <v>8519</v>
      </c>
      <c r="N190" t="s">
        <v>8516</v>
      </c>
      <c r="O190" t="s">
        <v>8520</v>
      </c>
      <c r="P190" t="s">
        <v>8521</v>
      </c>
      <c r="Q190" t="s">
        <v>8522</v>
      </c>
      <c r="R190" t="s">
        <v>8533</v>
      </c>
      <c r="S190" t="s">
        <v>8534</v>
      </c>
      <c r="T190">
        <v>3</v>
      </c>
      <c r="U190">
        <v>3</v>
      </c>
      <c r="V190" t="s">
        <v>8525</v>
      </c>
      <c r="W190" t="s">
        <v>8525</v>
      </c>
      <c r="X190">
        <v>300000</v>
      </c>
      <c r="Y190">
        <v>300000</v>
      </c>
      <c r="Z190" t="s">
        <v>8526</v>
      </c>
      <c r="AA190">
        <v>900000</v>
      </c>
      <c r="AB190">
        <v>0</v>
      </c>
      <c r="AC190">
        <v>90000</v>
      </c>
      <c r="AD190" s="126">
        <v>990</v>
      </c>
      <c r="AE190" t="s">
        <v>8527</v>
      </c>
      <c r="AF190" t="s">
        <v>8526</v>
      </c>
      <c r="AG190" t="s">
        <v>8526</v>
      </c>
      <c r="AH190" t="s">
        <v>8741</v>
      </c>
      <c r="AI190" t="s">
        <v>8526</v>
      </c>
      <c r="AJ190" t="s">
        <v>8529</v>
      </c>
      <c r="AK190" t="s">
        <v>8530</v>
      </c>
      <c r="AL190" t="s">
        <v>8531</v>
      </c>
      <c r="AM190" t="s">
        <v>13</v>
      </c>
      <c r="AN190" t="s">
        <v>8564</v>
      </c>
      <c r="AO190" t="s">
        <v>8526</v>
      </c>
      <c r="AP190" t="s">
        <v>8526</v>
      </c>
      <c r="AQ190">
        <v>3</v>
      </c>
      <c r="AR190" t="s">
        <v>94</v>
      </c>
      <c r="AS190" t="s">
        <v>72</v>
      </c>
    </row>
    <row r="191" spans="1:45">
      <c r="A191" t="s">
        <v>8739</v>
      </c>
      <c r="B191" s="122">
        <v>43655</v>
      </c>
      <c r="C191" t="s">
        <v>8509</v>
      </c>
      <c r="D191" t="s">
        <v>8510</v>
      </c>
      <c r="E191" t="s">
        <v>8740</v>
      </c>
      <c r="F191" t="s">
        <v>8512</v>
      </c>
      <c r="G191" t="s">
        <v>8564</v>
      </c>
      <c r="H191" t="s">
        <v>8565</v>
      </c>
      <c r="I191" t="s">
        <v>8566</v>
      </c>
      <c r="J191" t="s">
        <v>8516</v>
      </c>
      <c r="K191" t="s">
        <v>8517</v>
      </c>
      <c r="L191" t="s">
        <v>8518</v>
      </c>
      <c r="M191" t="s">
        <v>8519</v>
      </c>
      <c r="N191" t="s">
        <v>8516</v>
      </c>
      <c r="O191" t="s">
        <v>8520</v>
      </c>
      <c r="P191" t="s">
        <v>8521</v>
      </c>
      <c r="Q191" t="s">
        <v>8522</v>
      </c>
      <c r="R191" t="s">
        <v>8597</v>
      </c>
      <c r="S191" t="s">
        <v>8598</v>
      </c>
      <c r="T191">
        <v>15</v>
      </c>
      <c r="U191">
        <v>15</v>
      </c>
      <c r="V191" t="s">
        <v>8525</v>
      </c>
      <c r="W191" t="s">
        <v>8525</v>
      </c>
      <c r="X191">
        <v>213273</v>
      </c>
      <c r="Y191">
        <v>213273</v>
      </c>
      <c r="Z191" t="s">
        <v>8526</v>
      </c>
      <c r="AA191">
        <v>3199095</v>
      </c>
      <c r="AB191">
        <v>0</v>
      </c>
      <c r="AC191">
        <v>319909</v>
      </c>
      <c r="AD191" s="126">
        <v>3519.0039999999999</v>
      </c>
      <c r="AE191" t="s">
        <v>8527</v>
      </c>
      <c r="AF191" t="s">
        <v>8526</v>
      </c>
      <c r="AG191" t="s">
        <v>8526</v>
      </c>
      <c r="AH191" t="s">
        <v>8741</v>
      </c>
      <c r="AI191" t="s">
        <v>8526</v>
      </c>
      <c r="AJ191" t="s">
        <v>8529</v>
      </c>
      <c r="AK191" t="s">
        <v>8530</v>
      </c>
      <c r="AL191" t="s">
        <v>8531</v>
      </c>
      <c r="AM191" t="s">
        <v>13</v>
      </c>
      <c r="AN191" t="s">
        <v>8564</v>
      </c>
      <c r="AO191" t="s">
        <v>8526</v>
      </c>
      <c r="AP191" t="s">
        <v>8526</v>
      </c>
      <c r="AQ191">
        <v>15</v>
      </c>
      <c r="AR191" t="s">
        <v>94</v>
      </c>
      <c r="AS191" t="s">
        <v>72</v>
      </c>
    </row>
    <row r="192" spans="1:45">
      <c r="A192" t="s">
        <v>8739</v>
      </c>
      <c r="B192" s="122">
        <v>43655</v>
      </c>
      <c r="C192" t="s">
        <v>8509</v>
      </c>
      <c r="D192" t="s">
        <v>8510</v>
      </c>
      <c r="E192" t="s">
        <v>8740</v>
      </c>
      <c r="F192" t="s">
        <v>8512</v>
      </c>
      <c r="G192" t="s">
        <v>8564</v>
      </c>
      <c r="H192" t="s">
        <v>8565</v>
      </c>
      <c r="I192" t="s">
        <v>8566</v>
      </c>
      <c r="J192" t="s">
        <v>8516</v>
      </c>
      <c r="K192" t="s">
        <v>8517</v>
      </c>
      <c r="L192" t="s">
        <v>8518</v>
      </c>
      <c r="M192" t="s">
        <v>8519</v>
      </c>
      <c r="N192" t="s">
        <v>8516</v>
      </c>
      <c r="O192" t="s">
        <v>8520</v>
      </c>
      <c r="P192" t="s">
        <v>8521</v>
      </c>
      <c r="Q192" t="s">
        <v>8522</v>
      </c>
      <c r="R192" t="s">
        <v>8537</v>
      </c>
      <c r="S192" t="s">
        <v>8538</v>
      </c>
      <c r="T192">
        <v>2</v>
      </c>
      <c r="U192">
        <v>2</v>
      </c>
      <c r="V192" t="s">
        <v>8525</v>
      </c>
      <c r="W192" t="s">
        <v>8525</v>
      </c>
      <c r="X192">
        <v>300000</v>
      </c>
      <c r="Y192">
        <v>300000</v>
      </c>
      <c r="Z192" t="s">
        <v>8526</v>
      </c>
      <c r="AA192">
        <v>600000</v>
      </c>
      <c r="AB192">
        <v>0</v>
      </c>
      <c r="AC192">
        <v>60000</v>
      </c>
      <c r="AD192" s="126">
        <v>660</v>
      </c>
      <c r="AE192" t="s">
        <v>8527</v>
      </c>
      <c r="AF192" t="s">
        <v>8526</v>
      </c>
      <c r="AG192" t="s">
        <v>8526</v>
      </c>
      <c r="AH192" t="s">
        <v>8741</v>
      </c>
      <c r="AI192" t="s">
        <v>8526</v>
      </c>
      <c r="AJ192" t="s">
        <v>8529</v>
      </c>
      <c r="AK192" t="s">
        <v>8530</v>
      </c>
      <c r="AL192" t="s">
        <v>8531</v>
      </c>
      <c r="AM192" t="s">
        <v>13</v>
      </c>
      <c r="AN192" t="s">
        <v>8564</v>
      </c>
      <c r="AO192" t="s">
        <v>8526</v>
      </c>
      <c r="AP192" t="s">
        <v>8526</v>
      </c>
      <c r="AQ192">
        <v>2</v>
      </c>
      <c r="AR192" t="s">
        <v>94</v>
      </c>
      <c r="AS192" t="s">
        <v>72</v>
      </c>
    </row>
    <row r="193" spans="1:45">
      <c r="A193" t="s">
        <v>8742</v>
      </c>
      <c r="B193" s="122">
        <v>43655</v>
      </c>
      <c r="C193" t="s">
        <v>8509</v>
      </c>
      <c r="D193" t="s">
        <v>8510</v>
      </c>
      <c r="E193" t="s">
        <v>8743</v>
      </c>
      <c r="F193" t="s">
        <v>8512</v>
      </c>
      <c r="G193" t="s">
        <v>8601</v>
      </c>
      <c r="H193" t="s">
        <v>8602</v>
      </c>
      <c r="I193" t="s">
        <v>8603</v>
      </c>
      <c r="J193" t="s">
        <v>8516</v>
      </c>
      <c r="K193" t="s">
        <v>8517</v>
      </c>
      <c r="L193" t="s">
        <v>8518</v>
      </c>
      <c r="M193" t="s">
        <v>8519</v>
      </c>
      <c r="N193" t="s">
        <v>8516</v>
      </c>
      <c r="O193" t="s">
        <v>8520</v>
      </c>
      <c r="P193" t="s">
        <v>8521</v>
      </c>
      <c r="Q193" t="s">
        <v>8522</v>
      </c>
      <c r="R193" t="s">
        <v>8544</v>
      </c>
      <c r="S193" t="s">
        <v>8545</v>
      </c>
      <c r="T193">
        <v>5</v>
      </c>
      <c r="U193">
        <v>5</v>
      </c>
      <c r="V193" t="s">
        <v>8525</v>
      </c>
      <c r="W193" t="s">
        <v>8525</v>
      </c>
      <c r="X193">
        <v>155455</v>
      </c>
      <c r="Y193">
        <v>155455</v>
      </c>
      <c r="Z193" t="s">
        <v>8526</v>
      </c>
      <c r="AA193">
        <v>777275</v>
      </c>
      <c r="AB193">
        <v>0</v>
      </c>
      <c r="AC193">
        <v>77728</v>
      </c>
      <c r="AD193" s="126">
        <v>855.00300000000004</v>
      </c>
      <c r="AE193" t="s">
        <v>8527</v>
      </c>
      <c r="AF193" t="s">
        <v>8526</v>
      </c>
      <c r="AG193" t="s">
        <v>8526</v>
      </c>
      <c r="AH193" t="s">
        <v>8744</v>
      </c>
      <c r="AI193" t="s">
        <v>8526</v>
      </c>
      <c r="AJ193" t="s">
        <v>8529</v>
      </c>
      <c r="AK193" t="s">
        <v>8530</v>
      </c>
      <c r="AL193" t="s">
        <v>8531</v>
      </c>
      <c r="AM193" t="s">
        <v>8526</v>
      </c>
      <c r="AN193" t="s">
        <v>8605</v>
      </c>
      <c r="AO193" t="s">
        <v>8603</v>
      </c>
      <c r="AP193" t="s">
        <v>13</v>
      </c>
      <c r="AQ193">
        <v>5</v>
      </c>
      <c r="AR193" t="s">
        <v>95</v>
      </c>
      <c r="AS193" t="s">
        <v>72</v>
      </c>
    </row>
    <row r="194" spans="1:45">
      <c r="A194" t="s">
        <v>8742</v>
      </c>
      <c r="B194" s="122">
        <v>43655</v>
      </c>
      <c r="C194" t="s">
        <v>8509</v>
      </c>
      <c r="D194" t="s">
        <v>8510</v>
      </c>
      <c r="E194" t="s">
        <v>8743</v>
      </c>
      <c r="F194" t="s">
        <v>8512</v>
      </c>
      <c r="G194" t="s">
        <v>8601</v>
      </c>
      <c r="H194" t="s">
        <v>8602</v>
      </c>
      <c r="I194" t="s">
        <v>8603</v>
      </c>
      <c r="J194" t="s">
        <v>8516</v>
      </c>
      <c r="K194" t="s">
        <v>8517</v>
      </c>
      <c r="L194" t="s">
        <v>8518</v>
      </c>
      <c r="M194" t="s">
        <v>8519</v>
      </c>
      <c r="N194" t="s">
        <v>8516</v>
      </c>
      <c r="O194" t="s">
        <v>8520</v>
      </c>
      <c r="P194" t="s">
        <v>8521</v>
      </c>
      <c r="Q194" t="s">
        <v>8522</v>
      </c>
      <c r="R194" t="s">
        <v>8523</v>
      </c>
      <c r="S194" t="s">
        <v>8524</v>
      </c>
      <c r="T194">
        <v>2</v>
      </c>
      <c r="U194">
        <v>2</v>
      </c>
      <c r="V194" t="s">
        <v>8525</v>
      </c>
      <c r="W194" t="s">
        <v>8525</v>
      </c>
      <c r="X194">
        <v>355455</v>
      </c>
      <c r="Y194">
        <v>355455</v>
      </c>
      <c r="Z194" t="s">
        <v>8526</v>
      </c>
      <c r="AA194">
        <v>710910</v>
      </c>
      <c r="AB194">
        <v>0</v>
      </c>
      <c r="AC194">
        <v>71091</v>
      </c>
      <c r="AD194" s="126">
        <v>782.00099999999998</v>
      </c>
      <c r="AE194" t="s">
        <v>8527</v>
      </c>
      <c r="AF194" t="s">
        <v>8526</v>
      </c>
      <c r="AG194" t="s">
        <v>8526</v>
      </c>
      <c r="AH194" t="s">
        <v>8744</v>
      </c>
      <c r="AI194" t="s">
        <v>8526</v>
      </c>
      <c r="AJ194" t="s">
        <v>8529</v>
      </c>
      <c r="AK194" t="s">
        <v>8530</v>
      </c>
      <c r="AL194" t="s">
        <v>8531</v>
      </c>
      <c r="AM194" t="s">
        <v>8526</v>
      </c>
      <c r="AN194" t="s">
        <v>8605</v>
      </c>
      <c r="AO194" t="s">
        <v>8603</v>
      </c>
      <c r="AP194" t="s">
        <v>13</v>
      </c>
      <c r="AQ194">
        <v>2</v>
      </c>
      <c r="AR194" t="s">
        <v>95</v>
      </c>
      <c r="AS194" t="s">
        <v>72</v>
      </c>
    </row>
    <row r="195" spans="1:45">
      <c r="A195" t="s">
        <v>8742</v>
      </c>
      <c r="B195" s="122">
        <v>43655</v>
      </c>
      <c r="C195" t="s">
        <v>8509</v>
      </c>
      <c r="D195" t="s">
        <v>8510</v>
      </c>
      <c r="E195" t="s">
        <v>8743</v>
      </c>
      <c r="F195" t="s">
        <v>8512</v>
      </c>
      <c r="G195" t="s">
        <v>8601</v>
      </c>
      <c r="H195" t="s">
        <v>8602</v>
      </c>
      <c r="I195" t="s">
        <v>8603</v>
      </c>
      <c r="J195" t="s">
        <v>8516</v>
      </c>
      <c r="K195" t="s">
        <v>8517</v>
      </c>
      <c r="L195" t="s">
        <v>8518</v>
      </c>
      <c r="M195" t="s">
        <v>8519</v>
      </c>
      <c r="N195" t="s">
        <v>8516</v>
      </c>
      <c r="O195" t="s">
        <v>8520</v>
      </c>
      <c r="P195" t="s">
        <v>8521</v>
      </c>
      <c r="Q195" t="s">
        <v>8522</v>
      </c>
      <c r="R195" t="s">
        <v>8597</v>
      </c>
      <c r="S195" t="s">
        <v>8598</v>
      </c>
      <c r="T195">
        <v>5</v>
      </c>
      <c r="U195">
        <v>5</v>
      </c>
      <c r="V195" t="s">
        <v>8525</v>
      </c>
      <c r="W195" t="s">
        <v>8525</v>
      </c>
      <c r="X195">
        <v>213273</v>
      </c>
      <c r="Y195">
        <v>213273</v>
      </c>
      <c r="Z195" t="s">
        <v>8526</v>
      </c>
      <c r="AA195">
        <v>1066365</v>
      </c>
      <c r="AB195">
        <v>0</v>
      </c>
      <c r="AC195">
        <v>106636</v>
      </c>
      <c r="AD195" s="126">
        <v>1173.001</v>
      </c>
      <c r="AE195" t="s">
        <v>8527</v>
      </c>
      <c r="AF195" t="s">
        <v>8526</v>
      </c>
      <c r="AG195" t="s">
        <v>8526</v>
      </c>
      <c r="AH195" t="s">
        <v>8744</v>
      </c>
      <c r="AI195" t="s">
        <v>8526</v>
      </c>
      <c r="AJ195" t="s">
        <v>8529</v>
      </c>
      <c r="AK195" t="s">
        <v>8530</v>
      </c>
      <c r="AL195" t="s">
        <v>8531</v>
      </c>
      <c r="AM195" t="s">
        <v>8526</v>
      </c>
      <c r="AN195" t="s">
        <v>8605</v>
      </c>
      <c r="AO195" t="s">
        <v>8603</v>
      </c>
      <c r="AP195" t="s">
        <v>13</v>
      </c>
      <c r="AQ195">
        <v>5</v>
      </c>
      <c r="AR195" t="s">
        <v>95</v>
      </c>
      <c r="AS195" t="s">
        <v>72</v>
      </c>
    </row>
    <row r="196" spans="1:45">
      <c r="A196" t="s">
        <v>8742</v>
      </c>
      <c r="B196" s="122">
        <v>43655</v>
      </c>
      <c r="C196" t="s">
        <v>8509</v>
      </c>
      <c r="D196" t="s">
        <v>8510</v>
      </c>
      <c r="E196" t="s">
        <v>8743</v>
      </c>
      <c r="F196" t="s">
        <v>8512</v>
      </c>
      <c r="G196" t="s">
        <v>8601</v>
      </c>
      <c r="H196" t="s">
        <v>8602</v>
      </c>
      <c r="I196" t="s">
        <v>8603</v>
      </c>
      <c r="J196" t="s">
        <v>8516</v>
      </c>
      <c r="K196" t="s">
        <v>8517</v>
      </c>
      <c r="L196" t="s">
        <v>8518</v>
      </c>
      <c r="M196" t="s">
        <v>8519</v>
      </c>
      <c r="N196" t="s">
        <v>8516</v>
      </c>
      <c r="O196" t="s">
        <v>8520</v>
      </c>
      <c r="P196" t="s">
        <v>8521</v>
      </c>
      <c r="Q196" t="s">
        <v>8522</v>
      </c>
      <c r="R196" t="s">
        <v>8533</v>
      </c>
      <c r="S196" t="s">
        <v>8534</v>
      </c>
      <c r="T196">
        <v>3</v>
      </c>
      <c r="U196">
        <v>3</v>
      </c>
      <c r="V196" t="s">
        <v>8525</v>
      </c>
      <c r="W196" t="s">
        <v>8525</v>
      </c>
      <c r="X196">
        <v>313636</v>
      </c>
      <c r="Y196">
        <v>313636</v>
      </c>
      <c r="Z196" t="s">
        <v>8526</v>
      </c>
      <c r="AA196">
        <v>940908</v>
      </c>
      <c r="AB196">
        <v>0</v>
      </c>
      <c r="AC196">
        <v>94091</v>
      </c>
      <c r="AD196" s="126">
        <v>1034.999</v>
      </c>
      <c r="AE196" t="s">
        <v>8527</v>
      </c>
      <c r="AF196" t="s">
        <v>8526</v>
      </c>
      <c r="AG196" t="s">
        <v>8526</v>
      </c>
      <c r="AH196" t="s">
        <v>8744</v>
      </c>
      <c r="AI196" t="s">
        <v>8526</v>
      </c>
      <c r="AJ196" t="s">
        <v>8529</v>
      </c>
      <c r="AK196" t="s">
        <v>8530</v>
      </c>
      <c r="AL196" t="s">
        <v>8531</v>
      </c>
      <c r="AM196" t="s">
        <v>8526</v>
      </c>
      <c r="AN196" t="s">
        <v>8605</v>
      </c>
      <c r="AO196" t="s">
        <v>8603</v>
      </c>
      <c r="AP196" t="s">
        <v>13</v>
      </c>
      <c r="AQ196">
        <v>3</v>
      </c>
      <c r="AR196" t="s">
        <v>95</v>
      </c>
      <c r="AS196" t="s">
        <v>72</v>
      </c>
    </row>
    <row r="197" spans="1:45">
      <c r="A197" t="s">
        <v>8742</v>
      </c>
      <c r="B197" s="122">
        <v>43655</v>
      </c>
      <c r="C197" t="s">
        <v>8509</v>
      </c>
      <c r="D197" t="s">
        <v>8510</v>
      </c>
      <c r="E197" t="s">
        <v>8743</v>
      </c>
      <c r="F197" t="s">
        <v>8512</v>
      </c>
      <c r="G197" t="s">
        <v>8601</v>
      </c>
      <c r="H197" t="s">
        <v>8602</v>
      </c>
      <c r="I197" t="s">
        <v>8603</v>
      </c>
      <c r="J197" t="s">
        <v>8516</v>
      </c>
      <c r="K197" t="s">
        <v>8517</v>
      </c>
      <c r="L197" t="s">
        <v>8518</v>
      </c>
      <c r="M197" t="s">
        <v>8519</v>
      </c>
      <c r="N197" t="s">
        <v>8516</v>
      </c>
      <c r="O197" t="s">
        <v>8520</v>
      </c>
      <c r="P197" t="s">
        <v>8521</v>
      </c>
      <c r="Q197" t="s">
        <v>8522</v>
      </c>
      <c r="R197" t="s">
        <v>8535</v>
      </c>
      <c r="S197" t="s">
        <v>8536</v>
      </c>
      <c r="T197">
        <v>2</v>
      </c>
      <c r="U197">
        <v>2</v>
      </c>
      <c r="V197" t="s">
        <v>8525</v>
      </c>
      <c r="W197" t="s">
        <v>8525</v>
      </c>
      <c r="X197">
        <v>313636</v>
      </c>
      <c r="Y197">
        <v>313636</v>
      </c>
      <c r="Z197" t="s">
        <v>8526</v>
      </c>
      <c r="AA197">
        <v>627272</v>
      </c>
      <c r="AB197">
        <v>0</v>
      </c>
      <c r="AC197">
        <v>62727</v>
      </c>
      <c r="AD197" s="126">
        <v>689.99900000000002</v>
      </c>
      <c r="AE197" t="s">
        <v>8527</v>
      </c>
      <c r="AF197" t="s">
        <v>8526</v>
      </c>
      <c r="AG197" t="s">
        <v>8526</v>
      </c>
      <c r="AH197" t="s">
        <v>8744</v>
      </c>
      <c r="AI197" t="s">
        <v>8526</v>
      </c>
      <c r="AJ197" t="s">
        <v>8529</v>
      </c>
      <c r="AK197" t="s">
        <v>8530</v>
      </c>
      <c r="AL197" t="s">
        <v>8531</v>
      </c>
      <c r="AM197" t="s">
        <v>8526</v>
      </c>
      <c r="AN197" t="s">
        <v>8605</v>
      </c>
      <c r="AO197" t="s">
        <v>8603</v>
      </c>
      <c r="AP197" t="s">
        <v>13</v>
      </c>
      <c r="AQ197">
        <v>2</v>
      </c>
      <c r="AR197" t="s">
        <v>95</v>
      </c>
      <c r="AS197" t="s">
        <v>72</v>
      </c>
    </row>
    <row r="198" spans="1:45">
      <c r="A198" t="s">
        <v>8742</v>
      </c>
      <c r="B198" s="122">
        <v>43655</v>
      </c>
      <c r="C198" t="s">
        <v>8509</v>
      </c>
      <c r="D198" t="s">
        <v>8510</v>
      </c>
      <c r="E198" t="s">
        <v>8743</v>
      </c>
      <c r="F198" t="s">
        <v>8512</v>
      </c>
      <c r="G198" t="s">
        <v>8601</v>
      </c>
      <c r="H198" t="s">
        <v>8602</v>
      </c>
      <c r="I198" t="s">
        <v>8603</v>
      </c>
      <c r="J198" t="s">
        <v>8516</v>
      </c>
      <c r="K198" t="s">
        <v>8517</v>
      </c>
      <c r="L198" t="s">
        <v>8518</v>
      </c>
      <c r="M198" t="s">
        <v>8519</v>
      </c>
      <c r="N198" t="s">
        <v>8516</v>
      </c>
      <c r="O198" t="s">
        <v>8520</v>
      </c>
      <c r="P198" t="s">
        <v>8521</v>
      </c>
      <c r="Q198" t="s">
        <v>8522</v>
      </c>
      <c r="R198" t="s">
        <v>8570</v>
      </c>
      <c r="S198" t="s">
        <v>8571</v>
      </c>
      <c r="T198">
        <v>2</v>
      </c>
      <c r="U198">
        <v>2</v>
      </c>
      <c r="V198" t="s">
        <v>8525</v>
      </c>
      <c r="W198" t="s">
        <v>8525</v>
      </c>
      <c r="X198">
        <v>334545</v>
      </c>
      <c r="Y198">
        <v>334545</v>
      </c>
      <c r="Z198" t="s">
        <v>8526</v>
      </c>
      <c r="AA198">
        <v>669090</v>
      </c>
      <c r="AB198">
        <v>0</v>
      </c>
      <c r="AC198">
        <v>66909</v>
      </c>
      <c r="AD198" s="126">
        <v>735.99900000000002</v>
      </c>
      <c r="AE198" t="s">
        <v>8527</v>
      </c>
      <c r="AF198" t="s">
        <v>8526</v>
      </c>
      <c r="AG198" t="s">
        <v>8526</v>
      </c>
      <c r="AH198" t="s">
        <v>8744</v>
      </c>
      <c r="AI198" t="s">
        <v>8526</v>
      </c>
      <c r="AJ198" t="s">
        <v>8529</v>
      </c>
      <c r="AK198" t="s">
        <v>8530</v>
      </c>
      <c r="AL198" t="s">
        <v>8531</v>
      </c>
      <c r="AM198" t="s">
        <v>8526</v>
      </c>
      <c r="AN198" t="s">
        <v>8605</v>
      </c>
      <c r="AO198" t="s">
        <v>8603</v>
      </c>
      <c r="AP198" t="s">
        <v>13</v>
      </c>
      <c r="AQ198">
        <v>2</v>
      </c>
      <c r="AR198" t="s">
        <v>95</v>
      </c>
      <c r="AS198" t="s">
        <v>72</v>
      </c>
    </row>
    <row r="199" spans="1:45">
      <c r="A199" t="s">
        <v>8742</v>
      </c>
      <c r="B199" s="122">
        <v>43655</v>
      </c>
      <c r="C199" t="s">
        <v>8509</v>
      </c>
      <c r="D199" t="s">
        <v>8510</v>
      </c>
      <c r="E199" t="s">
        <v>8743</v>
      </c>
      <c r="F199" t="s">
        <v>8512</v>
      </c>
      <c r="G199" t="s">
        <v>8601</v>
      </c>
      <c r="H199" t="s">
        <v>8602</v>
      </c>
      <c r="I199" t="s">
        <v>8603</v>
      </c>
      <c r="J199" t="s">
        <v>8516</v>
      </c>
      <c r="K199" t="s">
        <v>8517</v>
      </c>
      <c r="L199" t="s">
        <v>8518</v>
      </c>
      <c r="M199" t="s">
        <v>8519</v>
      </c>
      <c r="N199" t="s">
        <v>8516</v>
      </c>
      <c r="O199" t="s">
        <v>8520</v>
      </c>
      <c r="P199" t="s">
        <v>8521</v>
      </c>
      <c r="Q199" t="s">
        <v>8522</v>
      </c>
      <c r="R199" t="s">
        <v>8537</v>
      </c>
      <c r="S199" t="s">
        <v>8538</v>
      </c>
      <c r="T199">
        <v>2</v>
      </c>
      <c r="U199">
        <v>2</v>
      </c>
      <c r="V199" t="s">
        <v>8525</v>
      </c>
      <c r="W199" t="s">
        <v>8525</v>
      </c>
      <c r="X199">
        <v>313636</v>
      </c>
      <c r="Y199">
        <v>313636</v>
      </c>
      <c r="Z199" t="s">
        <v>8526</v>
      </c>
      <c r="AA199">
        <v>627272</v>
      </c>
      <c r="AB199">
        <v>0</v>
      </c>
      <c r="AC199">
        <v>62727</v>
      </c>
      <c r="AD199" s="126">
        <v>689.99900000000002</v>
      </c>
      <c r="AE199" t="s">
        <v>8527</v>
      </c>
      <c r="AF199" t="s">
        <v>8526</v>
      </c>
      <c r="AG199" t="s">
        <v>8526</v>
      </c>
      <c r="AH199" t="s">
        <v>8744</v>
      </c>
      <c r="AI199" t="s">
        <v>8526</v>
      </c>
      <c r="AJ199" t="s">
        <v>8529</v>
      </c>
      <c r="AK199" t="s">
        <v>8530</v>
      </c>
      <c r="AL199" t="s">
        <v>8531</v>
      </c>
      <c r="AM199" t="s">
        <v>8526</v>
      </c>
      <c r="AN199" t="s">
        <v>8605</v>
      </c>
      <c r="AO199" t="s">
        <v>8603</v>
      </c>
      <c r="AP199" t="s">
        <v>13</v>
      </c>
      <c r="AQ199">
        <v>2</v>
      </c>
      <c r="AR199" t="s">
        <v>95</v>
      </c>
      <c r="AS199" t="s">
        <v>72</v>
      </c>
    </row>
    <row r="200" spans="1:45">
      <c r="A200" t="s">
        <v>8745</v>
      </c>
      <c r="B200" s="122">
        <v>43655</v>
      </c>
      <c r="C200" t="s">
        <v>8509</v>
      </c>
      <c r="D200" t="s">
        <v>8510</v>
      </c>
      <c r="E200" t="s">
        <v>8746</v>
      </c>
      <c r="F200" t="s">
        <v>8512</v>
      </c>
      <c r="G200" t="s">
        <v>8601</v>
      </c>
      <c r="H200" t="s">
        <v>8602</v>
      </c>
      <c r="I200" t="s">
        <v>8747</v>
      </c>
      <c r="J200" t="s">
        <v>8516</v>
      </c>
      <c r="K200" t="s">
        <v>8517</v>
      </c>
      <c r="L200" t="s">
        <v>8518</v>
      </c>
      <c r="M200" t="s">
        <v>8519</v>
      </c>
      <c r="N200" t="s">
        <v>8516</v>
      </c>
      <c r="O200" t="s">
        <v>8520</v>
      </c>
      <c r="P200" t="s">
        <v>8521</v>
      </c>
      <c r="Q200" t="s">
        <v>8522</v>
      </c>
      <c r="R200" t="s">
        <v>8544</v>
      </c>
      <c r="S200" t="s">
        <v>8545</v>
      </c>
      <c r="T200">
        <v>8</v>
      </c>
      <c r="U200">
        <v>8</v>
      </c>
      <c r="V200" t="s">
        <v>8525</v>
      </c>
      <c r="W200" t="s">
        <v>8525</v>
      </c>
      <c r="X200">
        <v>155455</v>
      </c>
      <c r="Y200">
        <v>155455</v>
      </c>
      <c r="Z200" t="s">
        <v>8526</v>
      </c>
      <c r="AA200">
        <v>1243640</v>
      </c>
      <c r="AB200">
        <v>0</v>
      </c>
      <c r="AC200">
        <v>124364</v>
      </c>
      <c r="AD200" s="126">
        <v>1368.0039999999999</v>
      </c>
      <c r="AE200" t="s">
        <v>8527</v>
      </c>
      <c r="AF200" t="s">
        <v>8526</v>
      </c>
      <c r="AG200" t="s">
        <v>8526</v>
      </c>
      <c r="AH200" t="s">
        <v>8748</v>
      </c>
      <c r="AI200" t="s">
        <v>8526</v>
      </c>
      <c r="AJ200" t="s">
        <v>8529</v>
      </c>
      <c r="AK200" t="s">
        <v>8530</v>
      </c>
      <c r="AL200" t="s">
        <v>8531</v>
      </c>
      <c r="AM200" t="s">
        <v>8526</v>
      </c>
      <c r="AN200" t="s">
        <v>8749</v>
      </c>
      <c r="AO200" t="s">
        <v>8747</v>
      </c>
      <c r="AP200" t="s">
        <v>13</v>
      </c>
      <c r="AQ200">
        <v>8</v>
      </c>
      <c r="AR200" t="s">
        <v>95</v>
      </c>
      <c r="AS200" t="s">
        <v>72</v>
      </c>
    </row>
    <row r="201" spans="1:45">
      <c r="A201" t="s">
        <v>8745</v>
      </c>
      <c r="B201" s="122">
        <v>43655</v>
      </c>
      <c r="C201" t="s">
        <v>8509</v>
      </c>
      <c r="D201" t="s">
        <v>8510</v>
      </c>
      <c r="E201" t="s">
        <v>8746</v>
      </c>
      <c r="F201" t="s">
        <v>8512</v>
      </c>
      <c r="G201" t="s">
        <v>8601</v>
      </c>
      <c r="H201" t="s">
        <v>8602</v>
      </c>
      <c r="I201" t="s">
        <v>8747</v>
      </c>
      <c r="J201" t="s">
        <v>8516</v>
      </c>
      <c r="K201" t="s">
        <v>8517</v>
      </c>
      <c r="L201" t="s">
        <v>8518</v>
      </c>
      <c r="M201" t="s">
        <v>8519</v>
      </c>
      <c r="N201" t="s">
        <v>8516</v>
      </c>
      <c r="O201" t="s">
        <v>8520</v>
      </c>
      <c r="P201" t="s">
        <v>8521</v>
      </c>
      <c r="Q201" t="s">
        <v>8522</v>
      </c>
      <c r="R201" t="s">
        <v>8523</v>
      </c>
      <c r="S201" t="s">
        <v>8524</v>
      </c>
      <c r="T201">
        <v>2</v>
      </c>
      <c r="U201">
        <v>2</v>
      </c>
      <c r="V201" t="s">
        <v>8525</v>
      </c>
      <c r="W201" t="s">
        <v>8525</v>
      </c>
      <c r="X201">
        <v>355455</v>
      </c>
      <c r="Y201">
        <v>355455</v>
      </c>
      <c r="Z201" t="s">
        <v>8526</v>
      </c>
      <c r="AA201">
        <v>710910</v>
      </c>
      <c r="AB201">
        <v>0</v>
      </c>
      <c r="AC201">
        <v>71091</v>
      </c>
      <c r="AD201" s="126">
        <v>782.00099999999998</v>
      </c>
      <c r="AE201" t="s">
        <v>8527</v>
      </c>
      <c r="AF201" t="s">
        <v>8526</v>
      </c>
      <c r="AG201" t="s">
        <v>8526</v>
      </c>
      <c r="AH201" t="s">
        <v>8748</v>
      </c>
      <c r="AI201" t="s">
        <v>8526</v>
      </c>
      <c r="AJ201" t="s">
        <v>8529</v>
      </c>
      <c r="AK201" t="s">
        <v>8530</v>
      </c>
      <c r="AL201" t="s">
        <v>8531</v>
      </c>
      <c r="AM201" t="s">
        <v>8526</v>
      </c>
      <c r="AN201" t="s">
        <v>8749</v>
      </c>
      <c r="AO201" t="s">
        <v>8747</v>
      </c>
      <c r="AP201" t="s">
        <v>13</v>
      </c>
      <c r="AQ201">
        <v>2</v>
      </c>
      <c r="AR201" t="s">
        <v>95</v>
      </c>
      <c r="AS201" t="s">
        <v>72</v>
      </c>
    </row>
    <row r="202" spans="1:45">
      <c r="A202" t="s">
        <v>8745</v>
      </c>
      <c r="B202" s="122">
        <v>43655</v>
      </c>
      <c r="C202" t="s">
        <v>8509</v>
      </c>
      <c r="D202" t="s">
        <v>8510</v>
      </c>
      <c r="E202" t="s">
        <v>8746</v>
      </c>
      <c r="F202" t="s">
        <v>8512</v>
      </c>
      <c r="G202" t="s">
        <v>8601</v>
      </c>
      <c r="H202" t="s">
        <v>8602</v>
      </c>
      <c r="I202" t="s">
        <v>8747</v>
      </c>
      <c r="J202" t="s">
        <v>8516</v>
      </c>
      <c r="K202" t="s">
        <v>8517</v>
      </c>
      <c r="L202" t="s">
        <v>8518</v>
      </c>
      <c r="M202" t="s">
        <v>8519</v>
      </c>
      <c r="N202" t="s">
        <v>8516</v>
      </c>
      <c r="O202" t="s">
        <v>8520</v>
      </c>
      <c r="P202" t="s">
        <v>8521</v>
      </c>
      <c r="Q202" t="s">
        <v>8522</v>
      </c>
      <c r="R202" t="s">
        <v>8597</v>
      </c>
      <c r="S202" t="s">
        <v>8598</v>
      </c>
      <c r="T202">
        <v>6</v>
      </c>
      <c r="U202">
        <v>6</v>
      </c>
      <c r="V202" t="s">
        <v>8525</v>
      </c>
      <c r="W202" t="s">
        <v>8525</v>
      </c>
      <c r="X202">
        <v>213273</v>
      </c>
      <c r="Y202">
        <v>213273</v>
      </c>
      <c r="Z202" t="s">
        <v>8526</v>
      </c>
      <c r="AA202">
        <v>1279638</v>
      </c>
      <c r="AB202">
        <v>0</v>
      </c>
      <c r="AC202">
        <v>127962</v>
      </c>
      <c r="AD202" s="126">
        <v>1407.6</v>
      </c>
      <c r="AE202" t="s">
        <v>8527</v>
      </c>
      <c r="AF202" t="s">
        <v>8526</v>
      </c>
      <c r="AG202" t="s">
        <v>8526</v>
      </c>
      <c r="AH202" t="s">
        <v>8748</v>
      </c>
      <c r="AI202" t="s">
        <v>8526</v>
      </c>
      <c r="AJ202" t="s">
        <v>8529</v>
      </c>
      <c r="AK202" t="s">
        <v>8530</v>
      </c>
      <c r="AL202" t="s">
        <v>8531</v>
      </c>
      <c r="AM202" t="s">
        <v>8526</v>
      </c>
      <c r="AN202" t="s">
        <v>8749</v>
      </c>
      <c r="AO202" t="s">
        <v>8747</v>
      </c>
      <c r="AP202" t="s">
        <v>13</v>
      </c>
      <c r="AQ202">
        <v>6</v>
      </c>
      <c r="AR202" t="s">
        <v>95</v>
      </c>
      <c r="AS202" t="s">
        <v>72</v>
      </c>
    </row>
    <row r="203" spans="1:45">
      <c r="A203" t="s">
        <v>8745</v>
      </c>
      <c r="B203" s="122">
        <v>43655</v>
      </c>
      <c r="C203" t="s">
        <v>8509</v>
      </c>
      <c r="D203" t="s">
        <v>8510</v>
      </c>
      <c r="E203" t="s">
        <v>8746</v>
      </c>
      <c r="F203" t="s">
        <v>8512</v>
      </c>
      <c r="G203" t="s">
        <v>8601</v>
      </c>
      <c r="H203" t="s">
        <v>8602</v>
      </c>
      <c r="I203" t="s">
        <v>8747</v>
      </c>
      <c r="J203" t="s">
        <v>8516</v>
      </c>
      <c r="K203" t="s">
        <v>8517</v>
      </c>
      <c r="L203" t="s">
        <v>8518</v>
      </c>
      <c r="M203" t="s">
        <v>8519</v>
      </c>
      <c r="N203" t="s">
        <v>8516</v>
      </c>
      <c r="O203" t="s">
        <v>8520</v>
      </c>
      <c r="P203" t="s">
        <v>8521</v>
      </c>
      <c r="Q203" t="s">
        <v>8522</v>
      </c>
      <c r="R203" t="s">
        <v>8533</v>
      </c>
      <c r="S203" t="s">
        <v>8534</v>
      </c>
      <c r="T203">
        <v>3</v>
      </c>
      <c r="U203">
        <v>3</v>
      </c>
      <c r="V203" t="s">
        <v>8525</v>
      </c>
      <c r="W203" t="s">
        <v>8525</v>
      </c>
      <c r="X203">
        <v>313636</v>
      </c>
      <c r="Y203">
        <v>313636</v>
      </c>
      <c r="Z203" t="s">
        <v>8526</v>
      </c>
      <c r="AA203">
        <v>940908</v>
      </c>
      <c r="AB203">
        <v>0</v>
      </c>
      <c r="AC203">
        <v>94091</v>
      </c>
      <c r="AD203" s="126">
        <v>1034.999</v>
      </c>
      <c r="AE203" t="s">
        <v>8527</v>
      </c>
      <c r="AF203" t="s">
        <v>8526</v>
      </c>
      <c r="AG203" t="s">
        <v>8526</v>
      </c>
      <c r="AH203" t="s">
        <v>8748</v>
      </c>
      <c r="AI203" t="s">
        <v>8526</v>
      </c>
      <c r="AJ203" t="s">
        <v>8529</v>
      </c>
      <c r="AK203" t="s">
        <v>8530</v>
      </c>
      <c r="AL203" t="s">
        <v>8531</v>
      </c>
      <c r="AM203" t="s">
        <v>8526</v>
      </c>
      <c r="AN203" t="s">
        <v>8749</v>
      </c>
      <c r="AO203" t="s">
        <v>8747</v>
      </c>
      <c r="AP203" t="s">
        <v>13</v>
      </c>
      <c r="AQ203">
        <v>3</v>
      </c>
      <c r="AR203" t="s">
        <v>95</v>
      </c>
      <c r="AS203" t="s">
        <v>72</v>
      </c>
    </row>
    <row r="204" spans="1:45">
      <c r="A204" t="s">
        <v>8745</v>
      </c>
      <c r="B204" s="122">
        <v>43655</v>
      </c>
      <c r="C204" t="s">
        <v>8509</v>
      </c>
      <c r="D204" t="s">
        <v>8510</v>
      </c>
      <c r="E204" t="s">
        <v>8746</v>
      </c>
      <c r="F204" t="s">
        <v>8512</v>
      </c>
      <c r="G204" t="s">
        <v>8601</v>
      </c>
      <c r="H204" t="s">
        <v>8602</v>
      </c>
      <c r="I204" t="s">
        <v>8747</v>
      </c>
      <c r="J204" t="s">
        <v>8516</v>
      </c>
      <c r="K204" t="s">
        <v>8517</v>
      </c>
      <c r="L204" t="s">
        <v>8518</v>
      </c>
      <c r="M204" t="s">
        <v>8519</v>
      </c>
      <c r="N204" t="s">
        <v>8516</v>
      </c>
      <c r="O204" t="s">
        <v>8520</v>
      </c>
      <c r="P204" t="s">
        <v>8521</v>
      </c>
      <c r="Q204" t="s">
        <v>8522</v>
      </c>
      <c r="R204" t="s">
        <v>8535</v>
      </c>
      <c r="S204" t="s">
        <v>8536</v>
      </c>
      <c r="T204">
        <v>1</v>
      </c>
      <c r="U204">
        <v>1</v>
      </c>
      <c r="V204" t="s">
        <v>8525</v>
      </c>
      <c r="W204" t="s">
        <v>8525</v>
      </c>
      <c r="X204">
        <v>313636</v>
      </c>
      <c r="Y204">
        <v>313636</v>
      </c>
      <c r="Z204" t="s">
        <v>8526</v>
      </c>
      <c r="AA204">
        <v>313636</v>
      </c>
      <c r="AB204">
        <v>0</v>
      </c>
      <c r="AC204">
        <v>31364</v>
      </c>
      <c r="AD204" s="126">
        <v>345</v>
      </c>
      <c r="AE204" t="s">
        <v>8527</v>
      </c>
      <c r="AF204" t="s">
        <v>8526</v>
      </c>
      <c r="AG204" t="s">
        <v>8526</v>
      </c>
      <c r="AH204" t="s">
        <v>8748</v>
      </c>
      <c r="AI204" t="s">
        <v>8526</v>
      </c>
      <c r="AJ204" t="s">
        <v>8529</v>
      </c>
      <c r="AK204" t="s">
        <v>8530</v>
      </c>
      <c r="AL204" t="s">
        <v>8531</v>
      </c>
      <c r="AM204" t="s">
        <v>8526</v>
      </c>
      <c r="AN204" t="s">
        <v>8749</v>
      </c>
      <c r="AO204" t="s">
        <v>8747</v>
      </c>
      <c r="AP204" t="s">
        <v>13</v>
      </c>
      <c r="AQ204">
        <v>1</v>
      </c>
      <c r="AR204" t="s">
        <v>95</v>
      </c>
      <c r="AS204" t="s">
        <v>72</v>
      </c>
    </row>
    <row r="205" spans="1:45">
      <c r="A205" t="s">
        <v>8745</v>
      </c>
      <c r="B205" s="122">
        <v>43655</v>
      </c>
      <c r="C205" t="s">
        <v>8509</v>
      </c>
      <c r="D205" t="s">
        <v>8510</v>
      </c>
      <c r="E205" t="s">
        <v>8746</v>
      </c>
      <c r="F205" t="s">
        <v>8512</v>
      </c>
      <c r="G205" t="s">
        <v>8601</v>
      </c>
      <c r="H205" t="s">
        <v>8602</v>
      </c>
      <c r="I205" t="s">
        <v>8747</v>
      </c>
      <c r="J205" t="s">
        <v>8516</v>
      </c>
      <c r="K205" t="s">
        <v>8517</v>
      </c>
      <c r="L205" t="s">
        <v>8518</v>
      </c>
      <c r="M205" t="s">
        <v>8519</v>
      </c>
      <c r="N205" t="s">
        <v>8516</v>
      </c>
      <c r="O205" t="s">
        <v>8520</v>
      </c>
      <c r="P205" t="s">
        <v>8521</v>
      </c>
      <c r="Q205" t="s">
        <v>8522</v>
      </c>
      <c r="R205" t="s">
        <v>8570</v>
      </c>
      <c r="S205" t="s">
        <v>8571</v>
      </c>
      <c r="T205">
        <v>1</v>
      </c>
      <c r="U205">
        <v>1</v>
      </c>
      <c r="V205" t="s">
        <v>8525</v>
      </c>
      <c r="W205" t="s">
        <v>8525</v>
      </c>
      <c r="X205">
        <v>334545</v>
      </c>
      <c r="Y205">
        <v>334545</v>
      </c>
      <c r="Z205" t="s">
        <v>8526</v>
      </c>
      <c r="AA205">
        <v>334545</v>
      </c>
      <c r="AB205">
        <v>0</v>
      </c>
      <c r="AC205">
        <v>33455</v>
      </c>
      <c r="AD205" s="126">
        <v>368</v>
      </c>
      <c r="AE205" t="s">
        <v>8527</v>
      </c>
      <c r="AF205" t="s">
        <v>8526</v>
      </c>
      <c r="AG205" t="s">
        <v>8526</v>
      </c>
      <c r="AH205" t="s">
        <v>8748</v>
      </c>
      <c r="AI205" t="s">
        <v>8526</v>
      </c>
      <c r="AJ205" t="s">
        <v>8529</v>
      </c>
      <c r="AK205" t="s">
        <v>8530</v>
      </c>
      <c r="AL205" t="s">
        <v>8531</v>
      </c>
      <c r="AM205" t="s">
        <v>8526</v>
      </c>
      <c r="AN205" t="s">
        <v>8749</v>
      </c>
      <c r="AO205" t="s">
        <v>8747</v>
      </c>
      <c r="AP205" t="s">
        <v>13</v>
      </c>
      <c r="AQ205">
        <v>1</v>
      </c>
      <c r="AR205" t="s">
        <v>95</v>
      </c>
      <c r="AS205" t="s">
        <v>72</v>
      </c>
    </row>
    <row r="206" spans="1:45">
      <c r="A206" t="s">
        <v>8745</v>
      </c>
      <c r="B206" s="122">
        <v>43655</v>
      </c>
      <c r="C206" t="s">
        <v>8509</v>
      </c>
      <c r="D206" t="s">
        <v>8510</v>
      </c>
      <c r="E206" t="s">
        <v>8746</v>
      </c>
      <c r="F206" t="s">
        <v>8512</v>
      </c>
      <c r="G206" t="s">
        <v>8601</v>
      </c>
      <c r="H206" t="s">
        <v>8602</v>
      </c>
      <c r="I206" t="s">
        <v>8747</v>
      </c>
      <c r="J206" t="s">
        <v>8516</v>
      </c>
      <c r="K206" t="s">
        <v>8517</v>
      </c>
      <c r="L206" t="s">
        <v>8518</v>
      </c>
      <c r="M206" t="s">
        <v>8519</v>
      </c>
      <c r="N206" t="s">
        <v>8516</v>
      </c>
      <c r="O206" t="s">
        <v>8520</v>
      </c>
      <c r="P206" t="s">
        <v>8521</v>
      </c>
      <c r="Q206" t="s">
        <v>8522</v>
      </c>
      <c r="R206" t="s">
        <v>8537</v>
      </c>
      <c r="S206" t="s">
        <v>8538</v>
      </c>
      <c r="T206">
        <v>1</v>
      </c>
      <c r="U206">
        <v>1</v>
      </c>
      <c r="V206" t="s">
        <v>8525</v>
      </c>
      <c r="W206" t="s">
        <v>8525</v>
      </c>
      <c r="X206">
        <v>313636</v>
      </c>
      <c r="Y206">
        <v>313636</v>
      </c>
      <c r="Z206" t="s">
        <v>8526</v>
      </c>
      <c r="AA206">
        <v>313636</v>
      </c>
      <c r="AB206">
        <v>0</v>
      </c>
      <c r="AC206">
        <v>31364</v>
      </c>
      <c r="AD206" s="126">
        <v>345</v>
      </c>
      <c r="AE206" t="s">
        <v>8527</v>
      </c>
      <c r="AF206" t="s">
        <v>8526</v>
      </c>
      <c r="AG206" t="s">
        <v>8526</v>
      </c>
      <c r="AH206" t="s">
        <v>8748</v>
      </c>
      <c r="AI206" t="s">
        <v>8526</v>
      </c>
      <c r="AJ206" t="s">
        <v>8529</v>
      </c>
      <c r="AK206" t="s">
        <v>8530</v>
      </c>
      <c r="AL206" t="s">
        <v>8531</v>
      </c>
      <c r="AM206" t="s">
        <v>8526</v>
      </c>
      <c r="AN206" t="s">
        <v>8749</v>
      </c>
      <c r="AO206" t="s">
        <v>8747</v>
      </c>
      <c r="AP206" t="s">
        <v>13</v>
      </c>
      <c r="AQ206">
        <v>1</v>
      </c>
      <c r="AR206" t="s">
        <v>95</v>
      </c>
      <c r="AS206" t="s">
        <v>72</v>
      </c>
    </row>
    <row r="207" spans="1:45">
      <c r="A207" t="s">
        <v>8750</v>
      </c>
      <c r="B207" s="122">
        <v>43656</v>
      </c>
      <c r="C207" t="s">
        <v>8509</v>
      </c>
      <c r="D207" t="s">
        <v>8510</v>
      </c>
      <c r="E207" t="s">
        <v>8751</v>
      </c>
      <c r="F207" t="s">
        <v>8512</v>
      </c>
      <c r="G207" t="s">
        <v>8574</v>
      </c>
      <c r="H207" t="s">
        <v>8575</v>
      </c>
      <c r="I207" t="s">
        <v>8576</v>
      </c>
      <c r="J207" t="s">
        <v>8516</v>
      </c>
      <c r="K207" t="s">
        <v>8517</v>
      </c>
      <c r="L207" t="s">
        <v>8518</v>
      </c>
      <c r="M207" t="s">
        <v>8519</v>
      </c>
      <c r="N207" t="s">
        <v>8516</v>
      </c>
      <c r="O207" t="s">
        <v>8520</v>
      </c>
      <c r="P207" t="s">
        <v>8521</v>
      </c>
      <c r="Q207" t="s">
        <v>8522</v>
      </c>
      <c r="R207" t="s">
        <v>8544</v>
      </c>
      <c r="S207" t="s">
        <v>8545</v>
      </c>
      <c r="T207">
        <v>30</v>
      </c>
      <c r="U207">
        <v>30</v>
      </c>
      <c r="V207" t="s">
        <v>8525</v>
      </c>
      <c r="W207" t="s">
        <v>8525</v>
      </c>
      <c r="X207">
        <v>155455</v>
      </c>
      <c r="Y207">
        <v>155455</v>
      </c>
      <c r="Z207" t="s">
        <v>8526</v>
      </c>
      <c r="AA207">
        <v>4663650</v>
      </c>
      <c r="AB207">
        <v>0</v>
      </c>
      <c r="AC207">
        <v>466365</v>
      </c>
      <c r="AD207" s="126">
        <v>5130.0150000000003</v>
      </c>
      <c r="AE207" t="s">
        <v>8527</v>
      </c>
      <c r="AF207" t="s">
        <v>8526</v>
      </c>
      <c r="AG207" t="s">
        <v>8526</v>
      </c>
      <c r="AH207" t="s">
        <v>8752</v>
      </c>
      <c r="AI207" t="s">
        <v>8526</v>
      </c>
      <c r="AJ207" t="s">
        <v>8529</v>
      </c>
      <c r="AK207" t="s">
        <v>8530</v>
      </c>
      <c r="AL207" t="s">
        <v>8531</v>
      </c>
      <c r="AM207" t="s">
        <v>13</v>
      </c>
      <c r="AN207" t="s">
        <v>8574</v>
      </c>
      <c r="AO207" t="s">
        <v>8526</v>
      </c>
      <c r="AP207" t="s">
        <v>8526</v>
      </c>
      <c r="AQ207">
        <v>30</v>
      </c>
      <c r="AR207" t="s">
        <v>95</v>
      </c>
      <c r="AS207" t="s">
        <v>72</v>
      </c>
    </row>
    <row r="208" spans="1:45">
      <c r="A208" t="s">
        <v>8750</v>
      </c>
      <c r="B208" s="122">
        <v>43656</v>
      </c>
      <c r="C208" t="s">
        <v>8509</v>
      </c>
      <c r="D208" t="s">
        <v>8510</v>
      </c>
      <c r="E208" t="s">
        <v>8751</v>
      </c>
      <c r="F208" t="s">
        <v>8512</v>
      </c>
      <c r="G208" t="s">
        <v>8574</v>
      </c>
      <c r="H208" t="s">
        <v>8575</v>
      </c>
      <c r="I208" t="s">
        <v>8576</v>
      </c>
      <c r="J208" t="s">
        <v>8516</v>
      </c>
      <c r="K208" t="s">
        <v>8517</v>
      </c>
      <c r="L208" t="s">
        <v>8518</v>
      </c>
      <c r="M208" t="s">
        <v>8519</v>
      </c>
      <c r="N208" t="s">
        <v>8516</v>
      </c>
      <c r="O208" t="s">
        <v>8520</v>
      </c>
      <c r="P208" t="s">
        <v>8521</v>
      </c>
      <c r="Q208" t="s">
        <v>8522</v>
      </c>
      <c r="R208" t="s">
        <v>8523</v>
      </c>
      <c r="S208" t="s">
        <v>8524</v>
      </c>
      <c r="T208">
        <v>15</v>
      </c>
      <c r="U208">
        <v>15</v>
      </c>
      <c r="V208" t="s">
        <v>8525</v>
      </c>
      <c r="W208" t="s">
        <v>8525</v>
      </c>
      <c r="X208">
        <v>340000</v>
      </c>
      <c r="Y208">
        <v>340000</v>
      </c>
      <c r="Z208" t="s">
        <v>8526</v>
      </c>
      <c r="AA208">
        <v>5100000</v>
      </c>
      <c r="AB208">
        <v>0</v>
      </c>
      <c r="AC208">
        <v>510000</v>
      </c>
      <c r="AD208" s="126">
        <v>5610</v>
      </c>
      <c r="AE208" t="s">
        <v>8527</v>
      </c>
      <c r="AF208" t="s">
        <v>8526</v>
      </c>
      <c r="AG208" t="s">
        <v>8526</v>
      </c>
      <c r="AH208" t="s">
        <v>8752</v>
      </c>
      <c r="AI208" t="s">
        <v>8526</v>
      </c>
      <c r="AJ208" t="s">
        <v>8529</v>
      </c>
      <c r="AK208" t="s">
        <v>8530</v>
      </c>
      <c r="AL208" t="s">
        <v>8531</v>
      </c>
      <c r="AM208" t="s">
        <v>13</v>
      </c>
      <c r="AN208" t="s">
        <v>8574</v>
      </c>
      <c r="AO208" t="s">
        <v>8526</v>
      </c>
      <c r="AP208" t="s">
        <v>8526</v>
      </c>
      <c r="AQ208">
        <v>15</v>
      </c>
      <c r="AR208" t="s">
        <v>95</v>
      </c>
      <c r="AS208" t="s">
        <v>72</v>
      </c>
    </row>
    <row r="209" spans="1:45">
      <c r="A209" t="s">
        <v>8750</v>
      </c>
      <c r="B209" s="122">
        <v>43656</v>
      </c>
      <c r="C209" t="s">
        <v>8509</v>
      </c>
      <c r="D209" t="s">
        <v>8510</v>
      </c>
      <c r="E209" t="s">
        <v>8751</v>
      </c>
      <c r="F209" t="s">
        <v>8512</v>
      </c>
      <c r="G209" t="s">
        <v>8574</v>
      </c>
      <c r="H209" t="s">
        <v>8575</v>
      </c>
      <c r="I209" t="s">
        <v>8576</v>
      </c>
      <c r="J209" t="s">
        <v>8516</v>
      </c>
      <c r="K209" t="s">
        <v>8517</v>
      </c>
      <c r="L209" t="s">
        <v>8518</v>
      </c>
      <c r="M209" t="s">
        <v>8519</v>
      </c>
      <c r="N209" t="s">
        <v>8516</v>
      </c>
      <c r="O209" t="s">
        <v>8520</v>
      </c>
      <c r="P209" t="s">
        <v>8521</v>
      </c>
      <c r="Q209" t="s">
        <v>8522</v>
      </c>
      <c r="R209" t="s">
        <v>8568</v>
      </c>
      <c r="S209" t="s">
        <v>8569</v>
      </c>
      <c r="T209">
        <v>5</v>
      </c>
      <c r="U209">
        <v>5</v>
      </c>
      <c r="V209" t="s">
        <v>8525</v>
      </c>
      <c r="W209" t="s">
        <v>8525</v>
      </c>
      <c r="X209">
        <v>213273</v>
      </c>
      <c r="Y209">
        <v>213273</v>
      </c>
      <c r="Z209" t="s">
        <v>8526</v>
      </c>
      <c r="AA209">
        <v>1066365</v>
      </c>
      <c r="AB209">
        <v>0</v>
      </c>
      <c r="AC209">
        <v>106637</v>
      </c>
      <c r="AD209" s="126">
        <v>1173.002</v>
      </c>
      <c r="AE209" t="s">
        <v>8527</v>
      </c>
      <c r="AF209" t="s">
        <v>8526</v>
      </c>
      <c r="AG209" t="s">
        <v>8526</v>
      </c>
      <c r="AH209" t="s">
        <v>8752</v>
      </c>
      <c r="AI209" t="s">
        <v>8526</v>
      </c>
      <c r="AJ209" t="s">
        <v>8529</v>
      </c>
      <c r="AK209" t="s">
        <v>8530</v>
      </c>
      <c r="AL209" t="s">
        <v>8531</v>
      </c>
      <c r="AM209" t="s">
        <v>13</v>
      </c>
      <c r="AN209" t="s">
        <v>8574</v>
      </c>
      <c r="AO209" t="s">
        <v>8526</v>
      </c>
      <c r="AP209" t="s">
        <v>8526</v>
      </c>
      <c r="AQ209">
        <v>5</v>
      </c>
      <c r="AR209" t="s">
        <v>95</v>
      </c>
      <c r="AS209" t="s">
        <v>72</v>
      </c>
    </row>
    <row r="210" spans="1:45">
      <c r="A210" t="s">
        <v>8750</v>
      </c>
      <c r="B210" s="122">
        <v>43656</v>
      </c>
      <c r="C210" t="s">
        <v>8509</v>
      </c>
      <c r="D210" t="s">
        <v>8510</v>
      </c>
      <c r="E210" t="s">
        <v>8751</v>
      </c>
      <c r="F210" t="s">
        <v>8512</v>
      </c>
      <c r="G210" t="s">
        <v>8574</v>
      </c>
      <c r="H210" t="s">
        <v>8575</v>
      </c>
      <c r="I210" t="s">
        <v>8576</v>
      </c>
      <c r="J210" t="s">
        <v>8516</v>
      </c>
      <c r="K210" t="s">
        <v>8517</v>
      </c>
      <c r="L210" t="s">
        <v>8518</v>
      </c>
      <c r="M210" t="s">
        <v>8519</v>
      </c>
      <c r="N210" t="s">
        <v>8516</v>
      </c>
      <c r="O210" t="s">
        <v>8520</v>
      </c>
      <c r="P210" t="s">
        <v>8521</v>
      </c>
      <c r="Q210" t="s">
        <v>8522</v>
      </c>
      <c r="R210" t="s">
        <v>8535</v>
      </c>
      <c r="S210" t="s">
        <v>8536</v>
      </c>
      <c r="T210">
        <v>2</v>
      </c>
      <c r="U210">
        <v>2</v>
      </c>
      <c r="V210" t="s">
        <v>8525</v>
      </c>
      <c r="W210" t="s">
        <v>8525</v>
      </c>
      <c r="X210">
        <v>300000</v>
      </c>
      <c r="Y210">
        <v>300000</v>
      </c>
      <c r="Z210" t="s">
        <v>8526</v>
      </c>
      <c r="AA210">
        <v>600000</v>
      </c>
      <c r="AB210">
        <v>0</v>
      </c>
      <c r="AC210">
        <v>60000</v>
      </c>
      <c r="AD210" s="126">
        <v>660</v>
      </c>
      <c r="AE210" t="s">
        <v>8527</v>
      </c>
      <c r="AF210" t="s">
        <v>8526</v>
      </c>
      <c r="AG210" t="s">
        <v>8526</v>
      </c>
      <c r="AH210" t="s">
        <v>8752</v>
      </c>
      <c r="AI210" t="s">
        <v>8526</v>
      </c>
      <c r="AJ210" t="s">
        <v>8529</v>
      </c>
      <c r="AK210" t="s">
        <v>8530</v>
      </c>
      <c r="AL210" t="s">
        <v>8531</v>
      </c>
      <c r="AM210" t="s">
        <v>13</v>
      </c>
      <c r="AN210" t="s">
        <v>8574</v>
      </c>
      <c r="AO210" t="s">
        <v>8526</v>
      </c>
      <c r="AP210" t="s">
        <v>8526</v>
      </c>
      <c r="AQ210">
        <v>2</v>
      </c>
      <c r="AR210" t="s">
        <v>95</v>
      </c>
      <c r="AS210" t="s">
        <v>72</v>
      </c>
    </row>
    <row r="211" spans="1:45">
      <c r="A211" t="s">
        <v>8750</v>
      </c>
      <c r="B211" s="122">
        <v>43656</v>
      </c>
      <c r="C211" t="s">
        <v>8509</v>
      </c>
      <c r="D211" t="s">
        <v>8510</v>
      </c>
      <c r="E211" t="s">
        <v>8751</v>
      </c>
      <c r="F211" t="s">
        <v>8512</v>
      </c>
      <c r="G211" t="s">
        <v>8574</v>
      </c>
      <c r="H211" t="s">
        <v>8575</v>
      </c>
      <c r="I211" t="s">
        <v>8576</v>
      </c>
      <c r="J211" t="s">
        <v>8516</v>
      </c>
      <c r="K211" t="s">
        <v>8517</v>
      </c>
      <c r="L211" t="s">
        <v>8518</v>
      </c>
      <c r="M211" t="s">
        <v>8519</v>
      </c>
      <c r="N211" t="s">
        <v>8516</v>
      </c>
      <c r="O211" t="s">
        <v>8520</v>
      </c>
      <c r="P211" t="s">
        <v>8521</v>
      </c>
      <c r="Q211" t="s">
        <v>8522</v>
      </c>
      <c r="R211" t="s">
        <v>8533</v>
      </c>
      <c r="S211" t="s">
        <v>8534</v>
      </c>
      <c r="T211">
        <v>3</v>
      </c>
      <c r="U211">
        <v>3</v>
      </c>
      <c r="V211" t="s">
        <v>8525</v>
      </c>
      <c r="W211" t="s">
        <v>8525</v>
      </c>
      <c r="X211">
        <v>300000</v>
      </c>
      <c r="Y211">
        <v>300000</v>
      </c>
      <c r="Z211" t="s">
        <v>8526</v>
      </c>
      <c r="AA211">
        <v>900000</v>
      </c>
      <c r="AB211">
        <v>0</v>
      </c>
      <c r="AC211">
        <v>90000</v>
      </c>
      <c r="AD211" s="126">
        <v>990</v>
      </c>
      <c r="AE211" t="s">
        <v>8527</v>
      </c>
      <c r="AF211" t="s">
        <v>8526</v>
      </c>
      <c r="AG211" t="s">
        <v>8526</v>
      </c>
      <c r="AH211" t="s">
        <v>8752</v>
      </c>
      <c r="AI211" t="s">
        <v>8526</v>
      </c>
      <c r="AJ211" t="s">
        <v>8529</v>
      </c>
      <c r="AK211" t="s">
        <v>8530</v>
      </c>
      <c r="AL211" t="s">
        <v>8531</v>
      </c>
      <c r="AM211" t="s">
        <v>13</v>
      </c>
      <c r="AN211" t="s">
        <v>8574</v>
      </c>
      <c r="AO211" t="s">
        <v>8526</v>
      </c>
      <c r="AP211" t="s">
        <v>8526</v>
      </c>
      <c r="AQ211">
        <v>3</v>
      </c>
      <c r="AR211" t="s">
        <v>95</v>
      </c>
      <c r="AS211" t="s">
        <v>72</v>
      </c>
    </row>
    <row r="212" spans="1:45">
      <c r="A212" t="s">
        <v>8750</v>
      </c>
      <c r="B212" s="122">
        <v>43656</v>
      </c>
      <c r="C212" t="s">
        <v>8509</v>
      </c>
      <c r="D212" t="s">
        <v>8510</v>
      </c>
      <c r="E212" t="s">
        <v>8751</v>
      </c>
      <c r="F212" t="s">
        <v>8512</v>
      </c>
      <c r="G212" t="s">
        <v>8574</v>
      </c>
      <c r="H212" t="s">
        <v>8575</v>
      </c>
      <c r="I212" t="s">
        <v>8576</v>
      </c>
      <c r="J212" t="s">
        <v>8516</v>
      </c>
      <c r="K212" t="s">
        <v>8517</v>
      </c>
      <c r="L212" t="s">
        <v>8518</v>
      </c>
      <c r="M212" t="s">
        <v>8519</v>
      </c>
      <c r="N212" t="s">
        <v>8516</v>
      </c>
      <c r="O212" t="s">
        <v>8520</v>
      </c>
      <c r="P212" t="s">
        <v>8521</v>
      </c>
      <c r="Q212" t="s">
        <v>8522</v>
      </c>
      <c r="R212" t="s">
        <v>8597</v>
      </c>
      <c r="S212" t="s">
        <v>8598</v>
      </c>
      <c r="T212">
        <v>40</v>
      </c>
      <c r="U212">
        <v>40</v>
      </c>
      <c r="V212" t="s">
        <v>8525</v>
      </c>
      <c r="W212" t="s">
        <v>8525</v>
      </c>
      <c r="X212">
        <v>213273</v>
      </c>
      <c r="Y212">
        <v>213273</v>
      </c>
      <c r="Z212" t="s">
        <v>8526</v>
      </c>
      <c r="AA212">
        <v>8530920</v>
      </c>
      <c r="AB212">
        <v>0</v>
      </c>
      <c r="AC212">
        <v>853092</v>
      </c>
      <c r="AD212" s="126">
        <v>9384.0120000000006</v>
      </c>
      <c r="AE212" t="s">
        <v>8527</v>
      </c>
      <c r="AF212" t="s">
        <v>8526</v>
      </c>
      <c r="AG212" t="s">
        <v>8526</v>
      </c>
      <c r="AH212" t="s">
        <v>8752</v>
      </c>
      <c r="AI212" t="s">
        <v>8526</v>
      </c>
      <c r="AJ212" t="s">
        <v>8529</v>
      </c>
      <c r="AK212" t="s">
        <v>8530</v>
      </c>
      <c r="AL212" t="s">
        <v>8531</v>
      </c>
      <c r="AM212" t="s">
        <v>13</v>
      </c>
      <c r="AN212" t="s">
        <v>8574</v>
      </c>
      <c r="AO212" t="s">
        <v>8526</v>
      </c>
      <c r="AP212" t="s">
        <v>8526</v>
      </c>
      <c r="AQ212">
        <v>40</v>
      </c>
      <c r="AR212" t="s">
        <v>95</v>
      </c>
      <c r="AS212" t="s">
        <v>72</v>
      </c>
    </row>
    <row r="213" spans="1:45">
      <c r="A213" t="s">
        <v>8750</v>
      </c>
      <c r="B213" s="122">
        <v>43656</v>
      </c>
      <c r="C213" t="s">
        <v>8509</v>
      </c>
      <c r="D213" t="s">
        <v>8510</v>
      </c>
      <c r="E213" t="s">
        <v>8751</v>
      </c>
      <c r="F213" t="s">
        <v>8512</v>
      </c>
      <c r="G213" t="s">
        <v>8574</v>
      </c>
      <c r="H213" t="s">
        <v>8575</v>
      </c>
      <c r="I213" t="s">
        <v>8576</v>
      </c>
      <c r="J213" t="s">
        <v>8516</v>
      </c>
      <c r="K213" t="s">
        <v>8517</v>
      </c>
      <c r="L213" t="s">
        <v>8518</v>
      </c>
      <c r="M213" t="s">
        <v>8519</v>
      </c>
      <c r="N213" t="s">
        <v>8516</v>
      </c>
      <c r="O213" t="s">
        <v>8520</v>
      </c>
      <c r="P213" t="s">
        <v>8521</v>
      </c>
      <c r="Q213" t="s">
        <v>8522</v>
      </c>
      <c r="R213" t="s">
        <v>8570</v>
      </c>
      <c r="S213" t="s">
        <v>8571</v>
      </c>
      <c r="T213">
        <v>5</v>
      </c>
      <c r="U213">
        <v>5</v>
      </c>
      <c r="V213" t="s">
        <v>8525</v>
      </c>
      <c r="W213" t="s">
        <v>8525</v>
      </c>
      <c r="X213">
        <v>320000</v>
      </c>
      <c r="Y213">
        <v>320000</v>
      </c>
      <c r="Z213" t="s">
        <v>8526</v>
      </c>
      <c r="AA213">
        <v>1600000</v>
      </c>
      <c r="AB213">
        <v>0</v>
      </c>
      <c r="AC213">
        <v>160000</v>
      </c>
      <c r="AD213" s="126">
        <v>1760</v>
      </c>
      <c r="AE213" t="s">
        <v>8527</v>
      </c>
      <c r="AF213" t="s">
        <v>8526</v>
      </c>
      <c r="AG213" t="s">
        <v>8526</v>
      </c>
      <c r="AH213" t="s">
        <v>8752</v>
      </c>
      <c r="AI213" t="s">
        <v>8526</v>
      </c>
      <c r="AJ213" t="s">
        <v>8529</v>
      </c>
      <c r="AK213" t="s">
        <v>8530</v>
      </c>
      <c r="AL213" t="s">
        <v>8531</v>
      </c>
      <c r="AM213" t="s">
        <v>13</v>
      </c>
      <c r="AN213" t="s">
        <v>8574</v>
      </c>
      <c r="AO213" t="s">
        <v>8526</v>
      </c>
      <c r="AP213" t="s">
        <v>8526</v>
      </c>
      <c r="AQ213">
        <v>5</v>
      </c>
      <c r="AR213" t="s">
        <v>95</v>
      </c>
      <c r="AS213" t="s">
        <v>72</v>
      </c>
    </row>
    <row r="214" spans="1:45">
      <c r="A214" t="s">
        <v>8753</v>
      </c>
      <c r="B214" s="122">
        <v>43656</v>
      </c>
      <c r="C214" t="s">
        <v>8509</v>
      </c>
      <c r="D214" t="s">
        <v>8510</v>
      </c>
      <c r="E214" t="s">
        <v>8754</v>
      </c>
      <c r="F214" t="s">
        <v>8512</v>
      </c>
      <c r="G214" t="s">
        <v>8755</v>
      </c>
      <c r="H214" t="s">
        <v>8756</v>
      </c>
      <c r="I214" t="s">
        <v>8757</v>
      </c>
      <c r="J214" t="s">
        <v>8516</v>
      </c>
      <c r="K214" t="s">
        <v>8517</v>
      </c>
      <c r="L214" t="s">
        <v>8518</v>
      </c>
      <c r="M214" t="s">
        <v>8519</v>
      </c>
      <c r="N214" t="s">
        <v>8516</v>
      </c>
      <c r="O214" t="s">
        <v>8520</v>
      </c>
      <c r="P214" t="s">
        <v>8521</v>
      </c>
      <c r="Q214" t="s">
        <v>8522</v>
      </c>
      <c r="R214" t="s">
        <v>8544</v>
      </c>
      <c r="S214" t="s">
        <v>8545</v>
      </c>
      <c r="T214">
        <v>10</v>
      </c>
      <c r="U214">
        <v>10</v>
      </c>
      <c r="V214" t="s">
        <v>8525</v>
      </c>
      <c r="W214" t="s">
        <v>8525</v>
      </c>
      <c r="X214">
        <v>155455</v>
      </c>
      <c r="Y214">
        <v>155455</v>
      </c>
      <c r="Z214" t="s">
        <v>8526</v>
      </c>
      <c r="AA214">
        <v>1554550</v>
      </c>
      <c r="AB214">
        <v>0</v>
      </c>
      <c r="AC214">
        <v>155455</v>
      </c>
      <c r="AD214" s="126">
        <v>1710.0050000000001</v>
      </c>
      <c r="AE214" t="s">
        <v>8527</v>
      </c>
      <c r="AF214" t="s">
        <v>8526</v>
      </c>
      <c r="AG214" t="s">
        <v>8526</v>
      </c>
      <c r="AH214" t="s">
        <v>8758</v>
      </c>
      <c r="AI214" t="s">
        <v>8526</v>
      </c>
      <c r="AJ214" t="s">
        <v>8529</v>
      </c>
      <c r="AK214" t="s">
        <v>8530</v>
      </c>
      <c r="AL214" t="s">
        <v>8531</v>
      </c>
      <c r="AM214" t="s">
        <v>13</v>
      </c>
      <c r="AN214" t="s">
        <v>8755</v>
      </c>
      <c r="AO214" t="s">
        <v>8526</v>
      </c>
      <c r="AP214" t="s">
        <v>8526</v>
      </c>
      <c r="AQ214">
        <v>10</v>
      </c>
      <c r="AR214" t="s">
        <v>94</v>
      </c>
      <c r="AS214" t="s">
        <v>72</v>
      </c>
    </row>
    <row r="215" spans="1:45">
      <c r="A215" t="s">
        <v>8753</v>
      </c>
      <c r="B215" s="122">
        <v>43656</v>
      </c>
      <c r="C215" t="s">
        <v>8509</v>
      </c>
      <c r="D215" t="s">
        <v>8510</v>
      </c>
      <c r="E215" t="s">
        <v>8754</v>
      </c>
      <c r="F215" t="s">
        <v>8512</v>
      </c>
      <c r="G215" t="s">
        <v>8755</v>
      </c>
      <c r="H215" t="s">
        <v>8756</v>
      </c>
      <c r="I215" t="s">
        <v>8757</v>
      </c>
      <c r="J215" t="s">
        <v>8516</v>
      </c>
      <c r="K215" t="s">
        <v>8517</v>
      </c>
      <c r="L215" t="s">
        <v>8518</v>
      </c>
      <c r="M215" t="s">
        <v>8519</v>
      </c>
      <c r="N215" t="s">
        <v>8516</v>
      </c>
      <c r="O215" t="s">
        <v>8520</v>
      </c>
      <c r="P215" t="s">
        <v>8521</v>
      </c>
      <c r="Q215" t="s">
        <v>8522</v>
      </c>
      <c r="R215" t="s">
        <v>8523</v>
      </c>
      <c r="S215" t="s">
        <v>8524</v>
      </c>
      <c r="T215">
        <v>2</v>
      </c>
      <c r="U215">
        <v>2</v>
      </c>
      <c r="V215" t="s">
        <v>8525</v>
      </c>
      <c r="W215" t="s">
        <v>8525</v>
      </c>
      <c r="X215">
        <v>340000</v>
      </c>
      <c r="Y215">
        <v>340000</v>
      </c>
      <c r="Z215" t="s">
        <v>8526</v>
      </c>
      <c r="AA215">
        <v>680000</v>
      </c>
      <c r="AB215">
        <v>0</v>
      </c>
      <c r="AC215">
        <v>68000</v>
      </c>
      <c r="AD215" s="126">
        <v>748</v>
      </c>
      <c r="AE215" t="s">
        <v>8527</v>
      </c>
      <c r="AF215" t="s">
        <v>8526</v>
      </c>
      <c r="AG215" t="s">
        <v>8526</v>
      </c>
      <c r="AH215" t="s">
        <v>8758</v>
      </c>
      <c r="AI215" t="s">
        <v>8526</v>
      </c>
      <c r="AJ215" t="s">
        <v>8529</v>
      </c>
      <c r="AK215" t="s">
        <v>8530</v>
      </c>
      <c r="AL215" t="s">
        <v>8531</v>
      </c>
      <c r="AM215" t="s">
        <v>13</v>
      </c>
      <c r="AN215" t="s">
        <v>8755</v>
      </c>
      <c r="AO215" t="s">
        <v>8526</v>
      </c>
      <c r="AP215" t="s">
        <v>8526</v>
      </c>
      <c r="AQ215">
        <v>2</v>
      </c>
      <c r="AR215" t="s">
        <v>94</v>
      </c>
      <c r="AS215" t="s">
        <v>72</v>
      </c>
    </row>
    <row r="216" spans="1:45">
      <c r="A216" t="s">
        <v>8753</v>
      </c>
      <c r="B216" s="122">
        <v>43656</v>
      </c>
      <c r="C216" t="s">
        <v>8509</v>
      </c>
      <c r="D216" t="s">
        <v>8510</v>
      </c>
      <c r="E216" t="s">
        <v>8754</v>
      </c>
      <c r="F216" t="s">
        <v>8512</v>
      </c>
      <c r="G216" t="s">
        <v>8755</v>
      </c>
      <c r="H216" t="s">
        <v>8756</v>
      </c>
      <c r="I216" t="s">
        <v>8757</v>
      </c>
      <c r="J216" t="s">
        <v>8516</v>
      </c>
      <c r="K216" t="s">
        <v>8517</v>
      </c>
      <c r="L216" t="s">
        <v>8518</v>
      </c>
      <c r="M216" t="s">
        <v>8519</v>
      </c>
      <c r="N216" t="s">
        <v>8516</v>
      </c>
      <c r="O216" t="s">
        <v>8520</v>
      </c>
      <c r="P216" t="s">
        <v>8521</v>
      </c>
      <c r="Q216" t="s">
        <v>8522</v>
      </c>
      <c r="R216" t="s">
        <v>8535</v>
      </c>
      <c r="S216" t="s">
        <v>8536</v>
      </c>
      <c r="T216">
        <v>5</v>
      </c>
      <c r="U216">
        <v>5</v>
      </c>
      <c r="V216" t="s">
        <v>8525</v>
      </c>
      <c r="W216" t="s">
        <v>8525</v>
      </c>
      <c r="X216">
        <v>300000</v>
      </c>
      <c r="Y216">
        <v>300000</v>
      </c>
      <c r="Z216" t="s">
        <v>8526</v>
      </c>
      <c r="AA216">
        <v>1500000</v>
      </c>
      <c r="AB216">
        <v>0</v>
      </c>
      <c r="AC216">
        <v>150000</v>
      </c>
      <c r="AD216" s="126">
        <v>1650</v>
      </c>
      <c r="AE216" t="s">
        <v>8527</v>
      </c>
      <c r="AF216" t="s">
        <v>8526</v>
      </c>
      <c r="AG216" t="s">
        <v>8526</v>
      </c>
      <c r="AH216" t="s">
        <v>8758</v>
      </c>
      <c r="AI216" t="s">
        <v>8526</v>
      </c>
      <c r="AJ216" t="s">
        <v>8529</v>
      </c>
      <c r="AK216" t="s">
        <v>8530</v>
      </c>
      <c r="AL216" t="s">
        <v>8531</v>
      </c>
      <c r="AM216" t="s">
        <v>13</v>
      </c>
      <c r="AN216" t="s">
        <v>8755</v>
      </c>
      <c r="AO216" t="s">
        <v>8526</v>
      </c>
      <c r="AP216" t="s">
        <v>8526</v>
      </c>
      <c r="AQ216">
        <v>5</v>
      </c>
      <c r="AR216" t="s">
        <v>94</v>
      </c>
      <c r="AS216" t="s">
        <v>72</v>
      </c>
    </row>
    <row r="217" spans="1:45">
      <c r="A217" t="s">
        <v>8753</v>
      </c>
      <c r="B217" s="122">
        <v>43656</v>
      </c>
      <c r="C217" t="s">
        <v>8509</v>
      </c>
      <c r="D217" t="s">
        <v>8510</v>
      </c>
      <c r="E217" t="s">
        <v>8754</v>
      </c>
      <c r="F217" t="s">
        <v>8512</v>
      </c>
      <c r="G217" t="s">
        <v>8755</v>
      </c>
      <c r="H217" t="s">
        <v>8756</v>
      </c>
      <c r="I217" t="s">
        <v>8757</v>
      </c>
      <c r="J217" t="s">
        <v>8516</v>
      </c>
      <c r="K217" t="s">
        <v>8517</v>
      </c>
      <c r="L217" t="s">
        <v>8518</v>
      </c>
      <c r="M217" t="s">
        <v>8519</v>
      </c>
      <c r="N217" t="s">
        <v>8516</v>
      </c>
      <c r="O217" t="s">
        <v>8520</v>
      </c>
      <c r="P217" t="s">
        <v>8521</v>
      </c>
      <c r="Q217" t="s">
        <v>8522</v>
      </c>
      <c r="R217" t="s">
        <v>8533</v>
      </c>
      <c r="S217" t="s">
        <v>8534</v>
      </c>
      <c r="T217">
        <v>5</v>
      </c>
      <c r="U217">
        <v>5</v>
      </c>
      <c r="V217" t="s">
        <v>8525</v>
      </c>
      <c r="W217" t="s">
        <v>8525</v>
      </c>
      <c r="X217">
        <v>300000</v>
      </c>
      <c r="Y217">
        <v>300000</v>
      </c>
      <c r="Z217" t="s">
        <v>8526</v>
      </c>
      <c r="AA217">
        <v>1500000</v>
      </c>
      <c r="AB217">
        <v>0</v>
      </c>
      <c r="AC217">
        <v>150000</v>
      </c>
      <c r="AD217" s="126">
        <v>1650</v>
      </c>
      <c r="AE217" t="s">
        <v>8527</v>
      </c>
      <c r="AF217" t="s">
        <v>8526</v>
      </c>
      <c r="AG217" t="s">
        <v>8526</v>
      </c>
      <c r="AH217" t="s">
        <v>8758</v>
      </c>
      <c r="AI217" t="s">
        <v>8526</v>
      </c>
      <c r="AJ217" t="s">
        <v>8529</v>
      </c>
      <c r="AK217" t="s">
        <v>8530</v>
      </c>
      <c r="AL217" t="s">
        <v>8531</v>
      </c>
      <c r="AM217" t="s">
        <v>13</v>
      </c>
      <c r="AN217" t="s">
        <v>8755</v>
      </c>
      <c r="AO217" t="s">
        <v>8526</v>
      </c>
      <c r="AP217" t="s">
        <v>8526</v>
      </c>
      <c r="AQ217">
        <v>5</v>
      </c>
      <c r="AR217" t="s">
        <v>94</v>
      </c>
      <c r="AS217" t="s">
        <v>72</v>
      </c>
    </row>
    <row r="218" spans="1:45">
      <c r="A218" t="s">
        <v>8753</v>
      </c>
      <c r="B218" s="122">
        <v>43656</v>
      </c>
      <c r="C218" t="s">
        <v>8509</v>
      </c>
      <c r="D218" t="s">
        <v>8510</v>
      </c>
      <c r="E218" t="s">
        <v>8754</v>
      </c>
      <c r="F218" t="s">
        <v>8512</v>
      </c>
      <c r="G218" t="s">
        <v>8755</v>
      </c>
      <c r="H218" t="s">
        <v>8756</v>
      </c>
      <c r="I218" t="s">
        <v>8757</v>
      </c>
      <c r="J218" t="s">
        <v>8516</v>
      </c>
      <c r="K218" t="s">
        <v>8517</v>
      </c>
      <c r="L218" t="s">
        <v>8518</v>
      </c>
      <c r="M218" t="s">
        <v>8519</v>
      </c>
      <c r="N218" t="s">
        <v>8516</v>
      </c>
      <c r="O218" t="s">
        <v>8520</v>
      </c>
      <c r="P218" t="s">
        <v>8521</v>
      </c>
      <c r="Q218" t="s">
        <v>8522</v>
      </c>
      <c r="R218" t="s">
        <v>8570</v>
      </c>
      <c r="S218" t="s">
        <v>8571</v>
      </c>
      <c r="T218">
        <v>1</v>
      </c>
      <c r="U218">
        <v>1</v>
      </c>
      <c r="V218" t="s">
        <v>8525</v>
      </c>
      <c r="W218" t="s">
        <v>8525</v>
      </c>
      <c r="X218">
        <v>320000</v>
      </c>
      <c r="Y218">
        <v>320000</v>
      </c>
      <c r="Z218" t="s">
        <v>8526</v>
      </c>
      <c r="AA218">
        <v>320000</v>
      </c>
      <c r="AB218">
        <v>0</v>
      </c>
      <c r="AC218">
        <v>32000</v>
      </c>
      <c r="AD218" s="126">
        <v>352</v>
      </c>
      <c r="AE218" t="s">
        <v>8527</v>
      </c>
      <c r="AF218" t="s">
        <v>8526</v>
      </c>
      <c r="AG218" t="s">
        <v>8526</v>
      </c>
      <c r="AH218" t="s">
        <v>8758</v>
      </c>
      <c r="AI218" t="s">
        <v>8526</v>
      </c>
      <c r="AJ218" t="s">
        <v>8529</v>
      </c>
      <c r="AK218" t="s">
        <v>8530</v>
      </c>
      <c r="AL218" t="s">
        <v>8531</v>
      </c>
      <c r="AM218" t="s">
        <v>13</v>
      </c>
      <c r="AN218" t="s">
        <v>8755</v>
      </c>
      <c r="AO218" t="s">
        <v>8526</v>
      </c>
      <c r="AP218" t="s">
        <v>8526</v>
      </c>
      <c r="AQ218">
        <v>1</v>
      </c>
      <c r="AR218" t="s">
        <v>94</v>
      </c>
      <c r="AS218" t="s">
        <v>72</v>
      </c>
    </row>
    <row r="219" spans="1:45">
      <c r="A219" t="s">
        <v>8759</v>
      </c>
      <c r="B219" s="122">
        <v>43656</v>
      </c>
      <c r="C219" t="s">
        <v>8509</v>
      </c>
      <c r="D219" t="s">
        <v>8510</v>
      </c>
      <c r="E219" t="s">
        <v>8760</v>
      </c>
      <c r="F219" t="s">
        <v>8512</v>
      </c>
      <c r="G219" t="s">
        <v>8513</v>
      </c>
      <c r="H219" t="s">
        <v>8514</v>
      </c>
      <c r="I219" t="s">
        <v>8515</v>
      </c>
      <c r="J219" t="s">
        <v>8516</v>
      </c>
      <c r="K219" t="s">
        <v>8517</v>
      </c>
      <c r="L219" t="s">
        <v>8518</v>
      </c>
      <c r="M219" t="s">
        <v>8519</v>
      </c>
      <c r="N219" t="s">
        <v>8516</v>
      </c>
      <c r="O219" t="s">
        <v>8520</v>
      </c>
      <c r="P219" t="s">
        <v>8521</v>
      </c>
      <c r="Q219" t="s">
        <v>8522</v>
      </c>
      <c r="R219" t="s">
        <v>8544</v>
      </c>
      <c r="S219" t="s">
        <v>8545</v>
      </c>
      <c r="T219">
        <v>100</v>
      </c>
      <c r="U219">
        <v>100</v>
      </c>
      <c r="V219" t="s">
        <v>8525</v>
      </c>
      <c r="W219" t="s">
        <v>8525</v>
      </c>
      <c r="X219">
        <v>152727</v>
      </c>
      <c r="Y219">
        <v>152727</v>
      </c>
      <c r="Z219" t="s">
        <v>8526</v>
      </c>
      <c r="AA219">
        <v>15272700</v>
      </c>
      <c r="AB219">
        <v>0</v>
      </c>
      <c r="AC219">
        <v>1527270</v>
      </c>
      <c r="AD219" s="126">
        <v>16799.97</v>
      </c>
      <c r="AE219" t="s">
        <v>8527</v>
      </c>
      <c r="AF219" t="s">
        <v>8526</v>
      </c>
      <c r="AG219" t="s">
        <v>8526</v>
      </c>
      <c r="AH219" t="s">
        <v>8761</v>
      </c>
      <c r="AI219" t="s">
        <v>8526</v>
      </c>
      <c r="AJ219" t="s">
        <v>8529</v>
      </c>
      <c r="AK219" t="s">
        <v>8530</v>
      </c>
      <c r="AL219" t="s">
        <v>8531</v>
      </c>
      <c r="AM219" t="s">
        <v>8526</v>
      </c>
      <c r="AN219" t="s">
        <v>8532</v>
      </c>
      <c r="AO219" t="s">
        <v>8526</v>
      </c>
      <c r="AP219" t="s">
        <v>8526</v>
      </c>
      <c r="AQ219">
        <v>100</v>
      </c>
      <c r="AR219">
        <v>0</v>
      </c>
      <c r="AS219" t="s">
        <v>19</v>
      </c>
    </row>
    <row r="220" spans="1:45">
      <c r="A220" t="s">
        <v>8759</v>
      </c>
      <c r="B220" s="122">
        <v>43656</v>
      </c>
      <c r="C220" t="s">
        <v>8509</v>
      </c>
      <c r="D220" t="s">
        <v>8510</v>
      </c>
      <c r="E220" t="s">
        <v>8760</v>
      </c>
      <c r="F220" t="s">
        <v>8512</v>
      </c>
      <c r="G220" t="s">
        <v>8513</v>
      </c>
      <c r="H220" t="s">
        <v>8514</v>
      </c>
      <c r="I220" t="s">
        <v>8515</v>
      </c>
      <c r="J220" t="s">
        <v>8516</v>
      </c>
      <c r="K220" t="s">
        <v>8517</v>
      </c>
      <c r="L220" t="s">
        <v>8518</v>
      </c>
      <c r="M220" t="s">
        <v>8519</v>
      </c>
      <c r="N220" t="s">
        <v>8516</v>
      </c>
      <c r="O220" t="s">
        <v>8520</v>
      </c>
      <c r="P220" t="s">
        <v>8521</v>
      </c>
      <c r="Q220" t="s">
        <v>8522</v>
      </c>
      <c r="R220" t="s">
        <v>8523</v>
      </c>
      <c r="S220" t="s">
        <v>8524</v>
      </c>
      <c r="T220">
        <v>50</v>
      </c>
      <c r="U220">
        <v>50</v>
      </c>
      <c r="V220" t="s">
        <v>8525</v>
      </c>
      <c r="W220" t="s">
        <v>8525</v>
      </c>
      <c r="X220">
        <v>340000</v>
      </c>
      <c r="Y220">
        <v>340000</v>
      </c>
      <c r="Z220" t="s">
        <v>8526</v>
      </c>
      <c r="AA220">
        <v>17000000</v>
      </c>
      <c r="AB220">
        <v>0</v>
      </c>
      <c r="AC220">
        <v>1700000</v>
      </c>
      <c r="AD220" s="126">
        <v>18700</v>
      </c>
      <c r="AE220" t="s">
        <v>8527</v>
      </c>
      <c r="AF220" t="s">
        <v>8526</v>
      </c>
      <c r="AG220" t="s">
        <v>8526</v>
      </c>
      <c r="AH220" t="s">
        <v>8761</v>
      </c>
      <c r="AI220" t="s">
        <v>8526</v>
      </c>
      <c r="AJ220" t="s">
        <v>8529</v>
      </c>
      <c r="AK220" t="s">
        <v>8530</v>
      </c>
      <c r="AL220" t="s">
        <v>8531</v>
      </c>
      <c r="AM220" t="s">
        <v>8526</v>
      </c>
      <c r="AN220" t="s">
        <v>8532</v>
      </c>
      <c r="AO220" t="s">
        <v>8526</v>
      </c>
      <c r="AP220" t="s">
        <v>8526</v>
      </c>
      <c r="AQ220">
        <v>50</v>
      </c>
      <c r="AR220">
        <v>0</v>
      </c>
      <c r="AS220" t="s">
        <v>19</v>
      </c>
    </row>
    <row r="221" spans="1:45">
      <c r="A221" t="s">
        <v>8759</v>
      </c>
      <c r="B221" s="122">
        <v>43656</v>
      </c>
      <c r="C221" t="s">
        <v>8509</v>
      </c>
      <c r="D221" t="s">
        <v>8510</v>
      </c>
      <c r="E221" t="s">
        <v>8760</v>
      </c>
      <c r="F221" t="s">
        <v>8512</v>
      </c>
      <c r="G221" t="s">
        <v>8513</v>
      </c>
      <c r="H221" t="s">
        <v>8514</v>
      </c>
      <c r="I221" t="s">
        <v>8515</v>
      </c>
      <c r="J221" t="s">
        <v>8516</v>
      </c>
      <c r="K221" t="s">
        <v>8517</v>
      </c>
      <c r="L221" t="s">
        <v>8518</v>
      </c>
      <c r="M221" t="s">
        <v>8519</v>
      </c>
      <c r="N221" t="s">
        <v>8516</v>
      </c>
      <c r="O221" t="s">
        <v>8520</v>
      </c>
      <c r="P221" t="s">
        <v>8521</v>
      </c>
      <c r="Q221" t="s">
        <v>8522</v>
      </c>
      <c r="R221" t="s">
        <v>8568</v>
      </c>
      <c r="S221" t="s">
        <v>8569</v>
      </c>
      <c r="T221">
        <v>20</v>
      </c>
      <c r="U221">
        <v>20</v>
      </c>
      <c r="V221" t="s">
        <v>8525</v>
      </c>
      <c r="W221" t="s">
        <v>8525</v>
      </c>
      <c r="X221">
        <v>204000</v>
      </c>
      <c r="Y221">
        <v>204000</v>
      </c>
      <c r="Z221" t="s">
        <v>8526</v>
      </c>
      <c r="AA221">
        <v>4080000</v>
      </c>
      <c r="AB221">
        <v>0</v>
      </c>
      <c r="AC221">
        <v>408000</v>
      </c>
      <c r="AD221" s="126">
        <v>4488</v>
      </c>
      <c r="AE221" t="s">
        <v>8527</v>
      </c>
      <c r="AF221" t="s">
        <v>8526</v>
      </c>
      <c r="AG221" t="s">
        <v>8526</v>
      </c>
      <c r="AH221" t="s">
        <v>8761</v>
      </c>
      <c r="AI221" t="s">
        <v>8526</v>
      </c>
      <c r="AJ221" t="s">
        <v>8529</v>
      </c>
      <c r="AK221" t="s">
        <v>8530</v>
      </c>
      <c r="AL221" t="s">
        <v>8531</v>
      </c>
      <c r="AM221" t="s">
        <v>8526</v>
      </c>
      <c r="AN221" t="s">
        <v>8532</v>
      </c>
      <c r="AO221" t="s">
        <v>8526</v>
      </c>
      <c r="AP221" t="s">
        <v>8526</v>
      </c>
      <c r="AQ221">
        <v>20</v>
      </c>
      <c r="AR221">
        <v>0</v>
      </c>
      <c r="AS221" t="s">
        <v>19</v>
      </c>
    </row>
    <row r="222" spans="1:45">
      <c r="A222" t="s">
        <v>8759</v>
      </c>
      <c r="B222" s="122">
        <v>43656</v>
      </c>
      <c r="C222" t="s">
        <v>8509</v>
      </c>
      <c r="D222" t="s">
        <v>8510</v>
      </c>
      <c r="E222" t="s">
        <v>8760</v>
      </c>
      <c r="F222" t="s">
        <v>8512</v>
      </c>
      <c r="G222" t="s">
        <v>8513</v>
      </c>
      <c r="H222" t="s">
        <v>8514</v>
      </c>
      <c r="I222" t="s">
        <v>8515</v>
      </c>
      <c r="J222" t="s">
        <v>8516</v>
      </c>
      <c r="K222" t="s">
        <v>8517</v>
      </c>
      <c r="L222" t="s">
        <v>8518</v>
      </c>
      <c r="M222" t="s">
        <v>8519</v>
      </c>
      <c r="N222" t="s">
        <v>8516</v>
      </c>
      <c r="O222" t="s">
        <v>8520</v>
      </c>
      <c r="P222" t="s">
        <v>8521</v>
      </c>
      <c r="Q222" t="s">
        <v>8522</v>
      </c>
      <c r="R222" t="s">
        <v>8597</v>
      </c>
      <c r="S222" t="s">
        <v>8598</v>
      </c>
      <c r="T222">
        <v>100</v>
      </c>
      <c r="U222">
        <v>100</v>
      </c>
      <c r="V222" t="s">
        <v>8525</v>
      </c>
      <c r="W222" t="s">
        <v>8525</v>
      </c>
      <c r="X222">
        <v>204000</v>
      </c>
      <c r="Y222">
        <v>204000</v>
      </c>
      <c r="Z222" t="s">
        <v>8526</v>
      </c>
      <c r="AA222">
        <v>20400000</v>
      </c>
      <c r="AB222">
        <v>0</v>
      </c>
      <c r="AC222">
        <v>2040000</v>
      </c>
      <c r="AD222" s="126">
        <v>22440</v>
      </c>
      <c r="AE222" t="s">
        <v>8527</v>
      </c>
      <c r="AF222" t="s">
        <v>8526</v>
      </c>
      <c r="AG222" t="s">
        <v>8526</v>
      </c>
      <c r="AH222" t="s">
        <v>8761</v>
      </c>
      <c r="AI222" t="s">
        <v>8526</v>
      </c>
      <c r="AJ222" t="s">
        <v>8529</v>
      </c>
      <c r="AK222" t="s">
        <v>8530</v>
      </c>
      <c r="AL222" t="s">
        <v>8531</v>
      </c>
      <c r="AM222" t="s">
        <v>8526</v>
      </c>
      <c r="AN222" t="s">
        <v>8532</v>
      </c>
      <c r="AO222" t="s">
        <v>8526</v>
      </c>
      <c r="AP222" t="s">
        <v>8526</v>
      </c>
      <c r="AQ222">
        <v>100</v>
      </c>
      <c r="AR222">
        <v>0</v>
      </c>
      <c r="AS222" t="s">
        <v>19</v>
      </c>
    </row>
    <row r="223" spans="1:45">
      <c r="A223" t="s">
        <v>8759</v>
      </c>
      <c r="B223" s="122">
        <v>43656</v>
      </c>
      <c r="C223" t="s">
        <v>8509</v>
      </c>
      <c r="D223" t="s">
        <v>8510</v>
      </c>
      <c r="E223" t="s">
        <v>8760</v>
      </c>
      <c r="F223" t="s">
        <v>8512</v>
      </c>
      <c r="G223" t="s">
        <v>8513</v>
      </c>
      <c r="H223" t="s">
        <v>8514</v>
      </c>
      <c r="I223" t="s">
        <v>8515</v>
      </c>
      <c r="J223" t="s">
        <v>8516</v>
      </c>
      <c r="K223" t="s">
        <v>8517</v>
      </c>
      <c r="L223" t="s">
        <v>8518</v>
      </c>
      <c r="M223" t="s">
        <v>8519</v>
      </c>
      <c r="N223" t="s">
        <v>8516</v>
      </c>
      <c r="O223" t="s">
        <v>8520</v>
      </c>
      <c r="P223" t="s">
        <v>8521</v>
      </c>
      <c r="Q223" t="s">
        <v>8522</v>
      </c>
      <c r="R223" t="s">
        <v>8533</v>
      </c>
      <c r="S223" t="s">
        <v>8534</v>
      </c>
      <c r="T223">
        <v>60</v>
      </c>
      <c r="U223">
        <v>60</v>
      </c>
      <c r="V223" t="s">
        <v>8525</v>
      </c>
      <c r="W223" t="s">
        <v>8525</v>
      </c>
      <c r="X223">
        <v>255000</v>
      </c>
      <c r="Y223">
        <v>255000</v>
      </c>
      <c r="Z223" t="s">
        <v>8526</v>
      </c>
      <c r="AA223">
        <v>15300000</v>
      </c>
      <c r="AB223">
        <v>-2700000</v>
      </c>
      <c r="AC223">
        <v>1530000</v>
      </c>
      <c r="AD223" s="126">
        <v>16830</v>
      </c>
      <c r="AE223" t="s">
        <v>8527</v>
      </c>
      <c r="AF223" t="s">
        <v>8526</v>
      </c>
      <c r="AG223" t="s">
        <v>8526</v>
      </c>
      <c r="AH223" t="s">
        <v>8761</v>
      </c>
      <c r="AI223" t="s">
        <v>8526</v>
      </c>
      <c r="AJ223" t="s">
        <v>8529</v>
      </c>
      <c r="AK223" t="s">
        <v>8530</v>
      </c>
      <c r="AL223" t="s">
        <v>8531</v>
      </c>
      <c r="AM223" t="s">
        <v>8526</v>
      </c>
      <c r="AN223" t="s">
        <v>8532</v>
      </c>
      <c r="AO223" t="s">
        <v>8526</v>
      </c>
      <c r="AP223" t="s">
        <v>8526</v>
      </c>
      <c r="AQ223">
        <v>60</v>
      </c>
      <c r="AR223">
        <v>0</v>
      </c>
      <c r="AS223" t="s">
        <v>19</v>
      </c>
    </row>
    <row r="224" spans="1:45">
      <c r="A224" t="s">
        <v>8759</v>
      </c>
      <c r="B224" s="122">
        <v>43656</v>
      </c>
      <c r="C224" t="s">
        <v>8509</v>
      </c>
      <c r="D224" t="s">
        <v>8510</v>
      </c>
      <c r="E224" t="s">
        <v>8760</v>
      </c>
      <c r="F224" t="s">
        <v>8512</v>
      </c>
      <c r="G224" t="s">
        <v>8513</v>
      </c>
      <c r="H224" t="s">
        <v>8514</v>
      </c>
      <c r="I224" t="s">
        <v>8515</v>
      </c>
      <c r="J224" t="s">
        <v>8516</v>
      </c>
      <c r="K224" t="s">
        <v>8517</v>
      </c>
      <c r="L224" t="s">
        <v>8518</v>
      </c>
      <c r="M224" t="s">
        <v>8519</v>
      </c>
      <c r="N224" t="s">
        <v>8516</v>
      </c>
      <c r="O224" t="s">
        <v>8520</v>
      </c>
      <c r="P224" t="s">
        <v>8521</v>
      </c>
      <c r="Q224" t="s">
        <v>8522</v>
      </c>
      <c r="R224" t="s">
        <v>8535</v>
      </c>
      <c r="S224" t="s">
        <v>8536</v>
      </c>
      <c r="T224">
        <v>50</v>
      </c>
      <c r="U224">
        <v>50</v>
      </c>
      <c r="V224" t="s">
        <v>8525</v>
      </c>
      <c r="W224" t="s">
        <v>8525</v>
      </c>
      <c r="X224">
        <v>255000</v>
      </c>
      <c r="Y224">
        <v>255000</v>
      </c>
      <c r="Z224" t="s">
        <v>8526</v>
      </c>
      <c r="AA224">
        <v>12750000</v>
      </c>
      <c r="AB224">
        <v>-2250000</v>
      </c>
      <c r="AC224">
        <v>1275000</v>
      </c>
      <c r="AD224" s="126">
        <v>14025</v>
      </c>
      <c r="AE224" t="s">
        <v>8527</v>
      </c>
      <c r="AF224" t="s">
        <v>8526</v>
      </c>
      <c r="AG224" t="s">
        <v>8526</v>
      </c>
      <c r="AH224" t="s">
        <v>8761</v>
      </c>
      <c r="AI224" t="s">
        <v>8526</v>
      </c>
      <c r="AJ224" t="s">
        <v>8529</v>
      </c>
      <c r="AK224" t="s">
        <v>8530</v>
      </c>
      <c r="AL224" t="s">
        <v>8531</v>
      </c>
      <c r="AM224" t="s">
        <v>8526</v>
      </c>
      <c r="AN224" t="s">
        <v>8532</v>
      </c>
      <c r="AO224" t="s">
        <v>8526</v>
      </c>
      <c r="AP224" t="s">
        <v>8526</v>
      </c>
      <c r="AQ224">
        <v>50</v>
      </c>
      <c r="AR224">
        <v>0</v>
      </c>
      <c r="AS224" t="s">
        <v>19</v>
      </c>
    </row>
    <row r="225" spans="1:45">
      <c r="A225" t="s">
        <v>8759</v>
      </c>
      <c r="B225" s="122">
        <v>43656</v>
      </c>
      <c r="C225" t="s">
        <v>8509</v>
      </c>
      <c r="D225" t="s">
        <v>8510</v>
      </c>
      <c r="E225" t="s">
        <v>8760</v>
      </c>
      <c r="F225" t="s">
        <v>8512</v>
      </c>
      <c r="G225" t="s">
        <v>8513</v>
      </c>
      <c r="H225" t="s">
        <v>8514</v>
      </c>
      <c r="I225" t="s">
        <v>8515</v>
      </c>
      <c r="J225" t="s">
        <v>8516</v>
      </c>
      <c r="K225" t="s">
        <v>8517</v>
      </c>
      <c r="L225" t="s">
        <v>8518</v>
      </c>
      <c r="M225" t="s">
        <v>8519</v>
      </c>
      <c r="N225" t="s">
        <v>8516</v>
      </c>
      <c r="O225" t="s">
        <v>8520</v>
      </c>
      <c r="P225" t="s">
        <v>8521</v>
      </c>
      <c r="Q225" t="s">
        <v>8522</v>
      </c>
      <c r="R225" t="s">
        <v>8537</v>
      </c>
      <c r="S225" t="s">
        <v>8538</v>
      </c>
      <c r="T225">
        <v>20</v>
      </c>
      <c r="U225">
        <v>20</v>
      </c>
      <c r="V225" t="s">
        <v>8525</v>
      </c>
      <c r="W225" t="s">
        <v>8525</v>
      </c>
      <c r="X225">
        <v>300000</v>
      </c>
      <c r="Y225">
        <v>300000</v>
      </c>
      <c r="Z225" t="s">
        <v>8526</v>
      </c>
      <c r="AA225">
        <v>6000000</v>
      </c>
      <c r="AB225">
        <v>0</v>
      </c>
      <c r="AC225">
        <v>600000</v>
      </c>
      <c r="AD225" s="126">
        <v>6600</v>
      </c>
      <c r="AE225" t="s">
        <v>8527</v>
      </c>
      <c r="AF225" t="s">
        <v>8526</v>
      </c>
      <c r="AG225" t="s">
        <v>8526</v>
      </c>
      <c r="AH225" t="s">
        <v>8761</v>
      </c>
      <c r="AI225" t="s">
        <v>8526</v>
      </c>
      <c r="AJ225" t="s">
        <v>8529</v>
      </c>
      <c r="AK225" t="s">
        <v>8530</v>
      </c>
      <c r="AL225" t="s">
        <v>8531</v>
      </c>
      <c r="AM225" t="s">
        <v>8526</v>
      </c>
      <c r="AN225" t="s">
        <v>8532</v>
      </c>
      <c r="AO225" t="s">
        <v>8526</v>
      </c>
      <c r="AP225" t="s">
        <v>8526</v>
      </c>
      <c r="AQ225">
        <v>20</v>
      </c>
      <c r="AR225">
        <v>0</v>
      </c>
      <c r="AS225" t="s">
        <v>19</v>
      </c>
    </row>
    <row r="226" spans="1:45">
      <c r="A226" t="s">
        <v>8762</v>
      </c>
      <c r="B226" s="122">
        <v>43657</v>
      </c>
      <c r="C226" t="s">
        <v>8509</v>
      </c>
      <c r="D226" t="s">
        <v>8510</v>
      </c>
      <c r="E226" t="s">
        <v>8763</v>
      </c>
      <c r="F226" t="s">
        <v>8512</v>
      </c>
      <c r="G226" t="s">
        <v>8580</v>
      </c>
      <c r="H226" t="s">
        <v>5299</v>
      </c>
      <c r="I226" t="s">
        <v>8581</v>
      </c>
      <c r="J226" t="s">
        <v>8516</v>
      </c>
      <c r="K226" t="s">
        <v>8517</v>
      </c>
      <c r="L226" t="s">
        <v>8518</v>
      </c>
      <c r="M226" t="s">
        <v>8519</v>
      </c>
      <c r="N226" t="s">
        <v>8516</v>
      </c>
      <c r="O226" t="s">
        <v>8520</v>
      </c>
      <c r="P226" t="s">
        <v>8582</v>
      </c>
      <c r="Q226" t="s">
        <v>8583</v>
      </c>
      <c r="R226" t="s">
        <v>8533</v>
      </c>
      <c r="S226" t="s">
        <v>8534</v>
      </c>
      <c r="T226">
        <v>200</v>
      </c>
      <c r="U226">
        <v>200</v>
      </c>
      <c r="V226" t="s">
        <v>8525</v>
      </c>
      <c r="W226" t="s">
        <v>8525</v>
      </c>
      <c r="X226">
        <v>232050</v>
      </c>
      <c r="Y226">
        <v>232050</v>
      </c>
      <c r="Z226" t="s">
        <v>8526</v>
      </c>
      <c r="AA226">
        <v>46410000</v>
      </c>
      <c r="AB226" s="126">
        <v>-8190000</v>
      </c>
      <c r="AC226">
        <v>4641000</v>
      </c>
      <c r="AD226" s="126">
        <v>51051</v>
      </c>
      <c r="AE226" t="s">
        <v>8527</v>
      </c>
      <c r="AF226" t="s">
        <v>8526</v>
      </c>
      <c r="AG226" t="s">
        <v>8526</v>
      </c>
      <c r="AH226" t="s">
        <v>8764</v>
      </c>
      <c r="AI226" t="s">
        <v>8526</v>
      </c>
      <c r="AJ226" t="s">
        <v>8529</v>
      </c>
      <c r="AK226" t="s">
        <v>8530</v>
      </c>
      <c r="AL226" t="s">
        <v>8531</v>
      </c>
      <c r="AM226" t="s">
        <v>8526</v>
      </c>
      <c r="AN226" t="s">
        <v>8580</v>
      </c>
      <c r="AO226" t="s">
        <v>8526</v>
      </c>
      <c r="AP226" t="s">
        <v>8526</v>
      </c>
      <c r="AQ226">
        <v>200</v>
      </c>
      <c r="AR226">
        <v>0</v>
      </c>
      <c r="AS226" t="s">
        <v>27</v>
      </c>
    </row>
    <row r="227" spans="1:45">
      <c r="A227" t="s">
        <v>8765</v>
      </c>
      <c r="B227" s="122">
        <v>43657</v>
      </c>
      <c r="C227" t="s">
        <v>8509</v>
      </c>
      <c r="D227" t="s">
        <v>8510</v>
      </c>
      <c r="E227" t="s">
        <v>8766</v>
      </c>
      <c r="F227" t="s">
        <v>8512</v>
      </c>
      <c r="G227" t="s">
        <v>8601</v>
      </c>
      <c r="H227" t="s">
        <v>8602</v>
      </c>
      <c r="I227" t="s">
        <v>8613</v>
      </c>
      <c r="J227" t="s">
        <v>8516</v>
      </c>
      <c r="K227" t="s">
        <v>8517</v>
      </c>
      <c r="L227" t="s">
        <v>8518</v>
      </c>
      <c r="M227" t="s">
        <v>8519</v>
      </c>
      <c r="N227" t="s">
        <v>8516</v>
      </c>
      <c r="O227" t="s">
        <v>8520</v>
      </c>
      <c r="P227" t="s">
        <v>8521</v>
      </c>
      <c r="Q227" t="s">
        <v>8522</v>
      </c>
      <c r="R227" t="s">
        <v>8544</v>
      </c>
      <c r="S227" t="s">
        <v>8545</v>
      </c>
      <c r="T227">
        <v>10</v>
      </c>
      <c r="U227">
        <v>10</v>
      </c>
      <c r="V227" t="s">
        <v>8525</v>
      </c>
      <c r="W227" t="s">
        <v>8525</v>
      </c>
      <c r="X227">
        <v>155455</v>
      </c>
      <c r="Y227">
        <v>155455</v>
      </c>
      <c r="Z227" t="s">
        <v>8526</v>
      </c>
      <c r="AA227">
        <v>1554550</v>
      </c>
      <c r="AB227">
        <v>0</v>
      </c>
      <c r="AC227">
        <v>155455</v>
      </c>
      <c r="AD227" s="126">
        <v>1710.0050000000001</v>
      </c>
      <c r="AE227" t="s">
        <v>8527</v>
      </c>
      <c r="AF227" t="s">
        <v>8526</v>
      </c>
      <c r="AG227" t="s">
        <v>8526</v>
      </c>
      <c r="AH227" t="s">
        <v>8767</v>
      </c>
      <c r="AI227" t="s">
        <v>8526</v>
      </c>
      <c r="AJ227" t="s">
        <v>8529</v>
      </c>
      <c r="AK227" t="s">
        <v>8530</v>
      </c>
      <c r="AL227" t="s">
        <v>8531</v>
      </c>
      <c r="AM227" t="s">
        <v>8526</v>
      </c>
      <c r="AN227" t="s">
        <v>8615</v>
      </c>
      <c r="AO227" t="s">
        <v>8613</v>
      </c>
      <c r="AP227" t="s">
        <v>8555</v>
      </c>
      <c r="AQ227">
        <v>10</v>
      </c>
      <c r="AR227" t="s">
        <v>34</v>
      </c>
      <c r="AS227" t="s">
        <v>30</v>
      </c>
    </row>
    <row r="228" spans="1:45">
      <c r="A228" t="s">
        <v>8765</v>
      </c>
      <c r="B228" s="122">
        <v>43657</v>
      </c>
      <c r="C228" t="s">
        <v>8509</v>
      </c>
      <c r="D228" t="s">
        <v>8510</v>
      </c>
      <c r="E228" t="s">
        <v>8766</v>
      </c>
      <c r="F228" t="s">
        <v>8512</v>
      </c>
      <c r="G228" t="s">
        <v>8601</v>
      </c>
      <c r="H228" t="s">
        <v>8602</v>
      </c>
      <c r="I228" t="s">
        <v>8613</v>
      </c>
      <c r="J228" t="s">
        <v>8516</v>
      </c>
      <c r="K228" t="s">
        <v>8517</v>
      </c>
      <c r="L228" t="s">
        <v>8518</v>
      </c>
      <c r="M228" t="s">
        <v>8519</v>
      </c>
      <c r="N228" t="s">
        <v>8516</v>
      </c>
      <c r="O228" t="s">
        <v>8520</v>
      </c>
      <c r="P228" t="s">
        <v>8521</v>
      </c>
      <c r="Q228" t="s">
        <v>8522</v>
      </c>
      <c r="R228" t="s">
        <v>8523</v>
      </c>
      <c r="S228" t="s">
        <v>8524</v>
      </c>
      <c r="T228">
        <v>5</v>
      </c>
      <c r="U228">
        <v>5</v>
      </c>
      <c r="V228" t="s">
        <v>8525</v>
      </c>
      <c r="W228" t="s">
        <v>8525</v>
      </c>
      <c r="X228">
        <v>355455</v>
      </c>
      <c r="Y228">
        <v>355455</v>
      </c>
      <c r="Z228" t="s">
        <v>8526</v>
      </c>
      <c r="AA228">
        <v>1777275</v>
      </c>
      <c r="AB228">
        <v>0</v>
      </c>
      <c r="AC228">
        <v>177726</v>
      </c>
      <c r="AD228" s="126">
        <v>1955.001</v>
      </c>
      <c r="AE228" t="s">
        <v>8527</v>
      </c>
      <c r="AF228" t="s">
        <v>8526</v>
      </c>
      <c r="AG228" t="s">
        <v>8526</v>
      </c>
      <c r="AH228" t="s">
        <v>8767</v>
      </c>
      <c r="AI228" t="s">
        <v>8526</v>
      </c>
      <c r="AJ228" t="s">
        <v>8529</v>
      </c>
      <c r="AK228" t="s">
        <v>8530</v>
      </c>
      <c r="AL228" t="s">
        <v>8531</v>
      </c>
      <c r="AM228" t="s">
        <v>8526</v>
      </c>
      <c r="AN228" t="s">
        <v>8615</v>
      </c>
      <c r="AO228" t="s">
        <v>8613</v>
      </c>
      <c r="AP228" t="s">
        <v>8555</v>
      </c>
      <c r="AQ228">
        <v>5</v>
      </c>
      <c r="AR228" t="s">
        <v>34</v>
      </c>
      <c r="AS228" t="s">
        <v>30</v>
      </c>
    </row>
    <row r="229" spans="1:45">
      <c r="A229" t="s">
        <v>8765</v>
      </c>
      <c r="B229" s="122">
        <v>43657</v>
      </c>
      <c r="C229" t="s">
        <v>8509</v>
      </c>
      <c r="D229" t="s">
        <v>8510</v>
      </c>
      <c r="E229" t="s">
        <v>8766</v>
      </c>
      <c r="F229" t="s">
        <v>8512</v>
      </c>
      <c r="G229" t="s">
        <v>8601</v>
      </c>
      <c r="H229" t="s">
        <v>8602</v>
      </c>
      <c r="I229" t="s">
        <v>8613</v>
      </c>
      <c r="J229" t="s">
        <v>8516</v>
      </c>
      <c r="K229" t="s">
        <v>8517</v>
      </c>
      <c r="L229" t="s">
        <v>8518</v>
      </c>
      <c r="M229" t="s">
        <v>8519</v>
      </c>
      <c r="N229" t="s">
        <v>8516</v>
      </c>
      <c r="O229" t="s">
        <v>8520</v>
      </c>
      <c r="P229" t="s">
        <v>8521</v>
      </c>
      <c r="Q229" t="s">
        <v>8522</v>
      </c>
      <c r="R229" t="s">
        <v>8597</v>
      </c>
      <c r="S229" t="s">
        <v>8598</v>
      </c>
      <c r="T229">
        <v>5</v>
      </c>
      <c r="U229">
        <v>5</v>
      </c>
      <c r="V229" t="s">
        <v>8525</v>
      </c>
      <c r="W229" t="s">
        <v>8525</v>
      </c>
      <c r="X229">
        <v>213273</v>
      </c>
      <c r="Y229">
        <v>213273</v>
      </c>
      <c r="Z229" t="s">
        <v>8526</v>
      </c>
      <c r="AA229">
        <v>1066365</v>
      </c>
      <c r="AB229">
        <v>0</v>
      </c>
      <c r="AC229">
        <v>106637</v>
      </c>
      <c r="AD229" s="126">
        <v>1173.002</v>
      </c>
      <c r="AE229" t="s">
        <v>8527</v>
      </c>
      <c r="AF229" t="s">
        <v>8526</v>
      </c>
      <c r="AG229" t="s">
        <v>8526</v>
      </c>
      <c r="AH229" t="s">
        <v>8767</v>
      </c>
      <c r="AI229" t="s">
        <v>8526</v>
      </c>
      <c r="AJ229" t="s">
        <v>8529</v>
      </c>
      <c r="AK229" t="s">
        <v>8530</v>
      </c>
      <c r="AL229" t="s">
        <v>8531</v>
      </c>
      <c r="AM229" t="s">
        <v>8526</v>
      </c>
      <c r="AN229" t="s">
        <v>8615</v>
      </c>
      <c r="AO229" t="s">
        <v>8613</v>
      </c>
      <c r="AP229" t="s">
        <v>8555</v>
      </c>
      <c r="AQ229">
        <v>5</v>
      </c>
      <c r="AR229" t="s">
        <v>34</v>
      </c>
      <c r="AS229" t="s">
        <v>30</v>
      </c>
    </row>
    <row r="230" spans="1:45">
      <c r="A230" t="s">
        <v>8765</v>
      </c>
      <c r="B230" s="122">
        <v>43657</v>
      </c>
      <c r="C230" t="s">
        <v>8509</v>
      </c>
      <c r="D230" t="s">
        <v>8510</v>
      </c>
      <c r="E230" t="s">
        <v>8766</v>
      </c>
      <c r="F230" t="s">
        <v>8512</v>
      </c>
      <c r="G230" t="s">
        <v>8601</v>
      </c>
      <c r="H230" t="s">
        <v>8602</v>
      </c>
      <c r="I230" t="s">
        <v>8613</v>
      </c>
      <c r="J230" t="s">
        <v>8516</v>
      </c>
      <c r="K230" t="s">
        <v>8517</v>
      </c>
      <c r="L230" t="s">
        <v>8518</v>
      </c>
      <c r="M230" t="s">
        <v>8519</v>
      </c>
      <c r="N230" t="s">
        <v>8516</v>
      </c>
      <c r="O230" t="s">
        <v>8520</v>
      </c>
      <c r="P230" t="s">
        <v>8521</v>
      </c>
      <c r="Q230" t="s">
        <v>8522</v>
      </c>
      <c r="R230" t="s">
        <v>8533</v>
      </c>
      <c r="S230" t="s">
        <v>8534</v>
      </c>
      <c r="T230">
        <v>5</v>
      </c>
      <c r="U230">
        <v>5</v>
      </c>
      <c r="V230" t="s">
        <v>8525</v>
      </c>
      <c r="W230" t="s">
        <v>8525</v>
      </c>
      <c r="X230">
        <v>313636</v>
      </c>
      <c r="Y230">
        <v>313636</v>
      </c>
      <c r="Z230" t="s">
        <v>8526</v>
      </c>
      <c r="AA230">
        <v>1568180</v>
      </c>
      <c r="AB230">
        <v>0</v>
      </c>
      <c r="AC230">
        <v>156818</v>
      </c>
      <c r="AD230" s="126">
        <v>1724.998</v>
      </c>
      <c r="AE230" t="s">
        <v>8527</v>
      </c>
      <c r="AF230" t="s">
        <v>8526</v>
      </c>
      <c r="AG230" t="s">
        <v>8526</v>
      </c>
      <c r="AH230" t="s">
        <v>8767</v>
      </c>
      <c r="AI230" t="s">
        <v>8526</v>
      </c>
      <c r="AJ230" t="s">
        <v>8529</v>
      </c>
      <c r="AK230" t="s">
        <v>8530</v>
      </c>
      <c r="AL230" t="s">
        <v>8531</v>
      </c>
      <c r="AM230" t="s">
        <v>8526</v>
      </c>
      <c r="AN230" t="s">
        <v>8615</v>
      </c>
      <c r="AO230" t="s">
        <v>8613</v>
      </c>
      <c r="AP230" t="s">
        <v>8555</v>
      </c>
      <c r="AQ230">
        <v>5</v>
      </c>
      <c r="AR230" t="s">
        <v>34</v>
      </c>
      <c r="AS230" t="s">
        <v>30</v>
      </c>
    </row>
    <row r="231" spans="1:45">
      <c r="A231" t="s">
        <v>8765</v>
      </c>
      <c r="B231" s="122">
        <v>43657</v>
      </c>
      <c r="C231" t="s">
        <v>8509</v>
      </c>
      <c r="D231" t="s">
        <v>8510</v>
      </c>
      <c r="E231" t="s">
        <v>8766</v>
      </c>
      <c r="F231" t="s">
        <v>8512</v>
      </c>
      <c r="G231" t="s">
        <v>8601</v>
      </c>
      <c r="H231" t="s">
        <v>8602</v>
      </c>
      <c r="I231" t="s">
        <v>8613</v>
      </c>
      <c r="J231" t="s">
        <v>8516</v>
      </c>
      <c r="K231" t="s">
        <v>8517</v>
      </c>
      <c r="L231" t="s">
        <v>8518</v>
      </c>
      <c r="M231" t="s">
        <v>8519</v>
      </c>
      <c r="N231" t="s">
        <v>8516</v>
      </c>
      <c r="O231" t="s">
        <v>8520</v>
      </c>
      <c r="P231" t="s">
        <v>8521</v>
      </c>
      <c r="Q231" t="s">
        <v>8522</v>
      </c>
      <c r="R231" t="s">
        <v>8535</v>
      </c>
      <c r="S231" t="s">
        <v>8536</v>
      </c>
      <c r="T231">
        <v>5</v>
      </c>
      <c r="U231">
        <v>5</v>
      </c>
      <c r="V231" t="s">
        <v>8525</v>
      </c>
      <c r="W231" t="s">
        <v>8525</v>
      </c>
      <c r="X231">
        <v>313636</v>
      </c>
      <c r="Y231">
        <v>313636</v>
      </c>
      <c r="Z231" t="s">
        <v>8526</v>
      </c>
      <c r="AA231">
        <v>1568180</v>
      </c>
      <c r="AB231">
        <v>0</v>
      </c>
      <c r="AC231">
        <v>156818</v>
      </c>
      <c r="AD231" s="126">
        <v>1724.998</v>
      </c>
      <c r="AE231" t="s">
        <v>8527</v>
      </c>
      <c r="AF231" t="s">
        <v>8526</v>
      </c>
      <c r="AG231" t="s">
        <v>8526</v>
      </c>
      <c r="AH231" t="s">
        <v>8767</v>
      </c>
      <c r="AI231" t="s">
        <v>8526</v>
      </c>
      <c r="AJ231" t="s">
        <v>8529</v>
      </c>
      <c r="AK231" t="s">
        <v>8530</v>
      </c>
      <c r="AL231" t="s">
        <v>8531</v>
      </c>
      <c r="AM231" t="s">
        <v>8526</v>
      </c>
      <c r="AN231" t="s">
        <v>8615</v>
      </c>
      <c r="AO231" t="s">
        <v>8613</v>
      </c>
      <c r="AP231" t="s">
        <v>8555</v>
      </c>
      <c r="AQ231">
        <v>5</v>
      </c>
      <c r="AR231" t="s">
        <v>34</v>
      </c>
      <c r="AS231" t="s">
        <v>30</v>
      </c>
    </row>
    <row r="232" spans="1:45">
      <c r="A232" t="s">
        <v>8765</v>
      </c>
      <c r="B232" s="122">
        <v>43657</v>
      </c>
      <c r="C232" t="s">
        <v>8509</v>
      </c>
      <c r="D232" t="s">
        <v>8510</v>
      </c>
      <c r="E232" t="s">
        <v>8766</v>
      </c>
      <c r="F232" t="s">
        <v>8512</v>
      </c>
      <c r="G232" t="s">
        <v>8601</v>
      </c>
      <c r="H232" t="s">
        <v>8602</v>
      </c>
      <c r="I232" t="s">
        <v>8613</v>
      </c>
      <c r="J232" t="s">
        <v>8516</v>
      </c>
      <c r="K232" t="s">
        <v>8517</v>
      </c>
      <c r="L232" t="s">
        <v>8518</v>
      </c>
      <c r="M232" t="s">
        <v>8519</v>
      </c>
      <c r="N232" t="s">
        <v>8516</v>
      </c>
      <c r="O232" t="s">
        <v>8520</v>
      </c>
      <c r="P232" t="s">
        <v>8521</v>
      </c>
      <c r="Q232" t="s">
        <v>8522</v>
      </c>
      <c r="R232" t="s">
        <v>8570</v>
      </c>
      <c r="S232" t="s">
        <v>8571</v>
      </c>
      <c r="T232">
        <v>3</v>
      </c>
      <c r="U232">
        <v>3</v>
      </c>
      <c r="V232" t="s">
        <v>8525</v>
      </c>
      <c r="W232" t="s">
        <v>8525</v>
      </c>
      <c r="X232">
        <v>334545</v>
      </c>
      <c r="Y232">
        <v>334545</v>
      </c>
      <c r="Z232" t="s">
        <v>8526</v>
      </c>
      <c r="AA232">
        <v>1003635</v>
      </c>
      <c r="AB232">
        <v>0</v>
      </c>
      <c r="AC232">
        <v>100364</v>
      </c>
      <c r="AD232" s="126">
        <v>1103.999</v>
      </c>
      <c r="AE232" t="s">
        <v>8527</v>
      </c>
      <c r="AF232" t="s">
        <v>8526</v>
      </c>
      <c r="AG232" t="s">
        <v>8526</v>
      </c>
      <c r="AH232" t="s">
        <v>8767</v>
      </c>
      <c r="AI232" t="s">
        <v>8526</v>
      </c>
      <c r="AJ232" t="s">
        <v>8529</v>
      </c>
      <c r="AK232" t="s">
        <v>8530</v>
      </c>
      <c r="AL232" t="s">
        <v>8531</v>
      </c>
      <c r="AM232" t="s">
        <v>8526</v>
      </c>
      <c r="AN232" t="s">
        <v>8615</v>
      </c>
      <c r="AO232" t="s">
        <v>8613</v>
      </c>
      <c r="AP232" t="s">
        <v>8555</v>
      </c>
      <c r="AQ232">
        <v>3</v>
      </c>
      <c r="AR232" t="s">
        <v>34</v>
      </c>
      <c r="AS232" t="s">
        <v>30</v>
      </c>
    </row>
    <row r="233" spans="1:45">
      <c r="A233" t="s">
        <v>8765</v>
      </c>
      <c r="B233" s="122">
        <v>43657</v>
      </c>
      <c r="C233" t="s">
        <v>8509</v>
      </c>
      <c r="D233" t="s">
        <v>8510</v>
      </c>
      <c r="E233" t="s">
        <v>8766</v>
      </c>
      <c r="F233" t="s">
        <v>8512</v>
      </c>
      <c r="G233" t="s">
        <v>8601</v>
      </c>
      <c r="H233" t="s">
        <v>8602</v>
      </c>
      <c r="I233" t="s">
        <v>8613</v>
      </c>
      <c r="J233" t="s">
        <v>8516</v>
      </c>
      <c r="K233" t="s">
        <v>8517</v>
      </c>
      <c r="L233" t="s">
        <v>8518</v>
      </c>
      <c r="M233" t="s">
        <v>8519</v>
      </c>
      <c r="N233" t="s">
        <v>8516</v>
      </c>
      <c r="O233" t="s">
        <v>8520</v>
      </c>
      <c r="P233" t="s">
        <v>8521</v>
      </c>
      <c r="Q233" t="s">
        <v>8522</v>
      </c>
      <c r="R233" t="s">
        <v>8537</v>
      </c>
      <c r="S233" t="s">
        <v>8538</v>
      </c>
      <c r="T233">
        <v>3</v>
      </c>
      <c r="U233">
        <v>3</v>
      </c>
      <c r="V233" t="s">
        <v>8525</v>
      </c>
      <c r="W233" t="s">
        <v>8525</v>
      </c>
      <c r="X233">
        <v>313636</v>
      </c>
      <c r="Y233">
        <v>313636</v>
      </c>
      <c r="Z233" t="s">
        <v>8526</v>
      </c>
      <c r="AA233">
        <v>940908</v>
      </c>
      <c r="AB233">
        <v>0</v>
      </c>
      <c r="AC233">
        <v>94091</v>
      </c>
      <c r="AD233" s="126">
        <v>1034.999</v>
      </c>
      <c r="AE233" t="s">
        <v>8527</v>
      </c>
      <c r="AF233" t="s">
        <v>8526</v>
      </c>
      <c r="AG233" t="s">
        <v>8526</v>
      </c>
      <c r="AH233" t="s">
        <v>8767</v>
      </c>
      <c r="AI233" t="s">
        <v>8526</v>
      </c>
      <c r="AJ233" t="s">
        <v>8529</v>
      </c>
      <c r="AK233" t="s">
        <v>8530</v>
      </c>
      <c r="AL233" t="s">
        <v>8531</v>
      </c>
      <c r="AM233" t="s">
        <v>8526</v>
      </c>
      <c r="AN233" t="s">
        <v>8615</v>
      </c>
      <c r="AO233" t="s">
        <v>8613</v>
      </c>
      <c r="AP233" t="s">
        <v>8555</v>
      </c>
      <c r="AQ233">
        <v>3</v>
      </c>
      <c r="AR233" t="s">
        <v>34</v>
      </c>
      <c r="AS233" t="s">
        <v>30</v>
      </c>
    </row>
    <row r="234" spans="1:45">
      <c r="A234" t="s">
        <v>8768</v>
      </c>
      <c r="B234" s="122">
        <v>43657</v>
      </c>
      <c r="C234" t="s">
        <v>8509</v>
      </c>
      <c r="D234" t="s">
        <v>8510</v>
      </c>
      <c r="E234" t="s">
        <v>8769</v>
      </c>
      <c r="F234" t="s">
        <v>8512</v>
      </c>
      <c r="G234" t="s">
        <v>8601</v>
      </c>
      <c r="H234" t="s">
        <v>8602</v>
      </c>
      <c r="I234" t="s">
        <v>8664</v>
      </c>
      <c r="J234" t="s">
        <v>8516</v>
      </c>
      <c r="K234" t="s">
        <v>8517</v>
      </c>
      <c r="L234" t="s">
        <v>8518</v>
      </c>
      <c r="M234" t="s">
        <v>8519</v>
      </c>
      <c r="N234" t="s">
        <v>8516</v>
      </c>
      <c r="O234" t="s">
        <v>8520</v>
      </c>
      <c r="P234" t="s">
        <v>8521</v>
      </c>
      <c r="Q234" t="s">
        <v>8522</v>
      </c>
      <c r="R234" t="s">
        <v>8544</v>
      </c>
      <c r="S234" t="s">
        <v>8545</v>
      </c>
      <c r="T234">
        <v>5</v>
      </c>
      <c r="U234">
        <v>5</v>
      </c>
      <c r="V234" t="s">
        <v>8525</v>
      </c>
      <c r="W234" t="s">
        <v>8525</v>
      </c>
      <c r="X234">
        <v>155455</v>
      </c>
      <c r="Y234">
        <v>155455</v>
      </c>
      <c r="Z234" t="s">
        <v>8526</v>
      </c>
      <c r="AA234">
        <v>777275</v>
      </c>
      <c r="AB234">
        <v>0</v>
      </c>
      <c r="AC234">
        <v>77728</v>
      </c>
      <c r="AD234" s="126">
        <v>855.00300000000004</v>
      </c>
      <c r="AE234" t="s">
        <v>8527</v>
      </c>
      <c r="AF234" t="s">
        <v>8526</v>
      </c>
      <c r="AG234" t="s">
        <v>8526</v>
      </c>
      <c r="AH234" t="s">
        <v>8770</v>
      </c>
      <c r="AI234" t="s">
        <v>8526</v>
      </c>
      <c r="AJ234" t="s">
        <v>8529</v>
      </c>
      <c r="AK234" t="s">
        <v>8530</v>
      </c>
      <c r="AL234" t="s">
        <v>8531</v>
      </c>
      <c r="AM234" t="s">
        <v>8526</v>
      </c>
      <c r="AN234" t="s">
        <v>8666</v>
      </c>
      <c r="AO234" t="s">
        <v>8664</v>
      </c>
      <c r="AP234" t="s">
        <v>8555</v>
      </c>
      <c r="AQ234">
        <v>5</v>
      </c>
      <c r="AR234" t="s">
        <v>34</v>
      </c>
      <c r="AS234" t="s">
        <v>30</v>
      </c>
    </row>
    <row r="235" spans="1:45">
      <c r="A235" t="s">
        <v>8768</v>
      </c>
      <c r="B235" s="122">
        <v>43657</v>
      </c>
      <c r="C235" t="s">
        <v>8509</v>
      </c>
      <c r="D235" t="s">
        <v>8510</v>
      </c>
      <c r="E235" t="s">
        <v>8769</v>
      </c>
      <c r="F235" t="s">
        <v>8512</v>
      </c>
      <c r="G235" t="s">
        <v>8601</v>
      </c>
      <c r="H235" t="s">
        <v>8602</v>
      </c>
      <c r="I235" t="s">
        <v>8664</v>
      </c>
      <c r="J235" t="s">
        <v>8516</v>
      </c>
      <c r="K235" t="s">
        <v>8517</v>
      </c>
      <c r="L235" t="s">
        <v>8518</v>
      </c>
      <c r="M235" t="s">
        <v>8519</v>
      </c>
      <c r="N235" t="s">
        <v>8516</v>
      </c>
      <c r="O235" t="s">
        <v>8520</v>
      </c>
      <c r="P235" t="s">
        <v>8521</v>
      </c>
      <c r="Q235" t="s">
        <v>8522</v>
      </c>
      <c r="R235" t="s">
        <v>8523</v>
      </c>
      <c r="S235" t="s">
        <v>8524</v>
      </c>
      <c r="T235">
        <v>3</v>
      </c>
      <c r="U235">
        <v>3</v>
      </c>
      <c r="V235" t="s">
        <v>8525</v>
      </c>
      <c r="W235" t="s">
        <v>8525</v>
      </c>
      <c r="X235">
        <v>355455</v>
      </c>
      <c r="Y235">
        <v>355455</v>
      </c>
      <c r="Z235" t="s">
        <v>8526</v>
      </c>
      <c r="AA235">
        <v>1066365</v>
      </c>
      <c r="AB235">
        <v>0</v>
      </c>
      <c r="AC235">
        <v>106637</v>
      </c>
      <c r="AD235" s="126">
        <v>1173.002</v>
      </c>
      <c r="AE235" t="s">
        <v>8527</v>
      </c>
      <c r="AF235" t="s">
        <v>8526</v>
      </c>
      <c r="AG235" t="s">
        <v>8526</v>
      </c>
      <c r="AH235" t="s">
        <v>8770</v>
      </c>
      <c r="AI235" t="s">
        <v>8526</v>
      </c>
      <c r="AJ235" t="s">
        <v>8529</v>
      </c>
      <c r="AK235" t="s">
        <v>8530</v>
      </c>
      <c r="AL235" t="s">
        <v>8531</v>
      </c>
      <c r="AM235" t="s">
        <v>8526</v>
      </c>
      <c r="AN235" t="s">
        <v>8666</v>
      </c>
      <c r="AO235" t="s">
        <v>8664</v>
      </c>
      <c r="AP235" t="s">
        <v>8555</v>
      </c>
      <c r="AQ235">
        <v>3</v>
      </c>
      <c r="AR235" t="s">
        <v>34</v>
      </c>
      <c r="AS235" t="s">
        <v>30</v>
      </c>
    </row>
    <row r="236" spans="1:45">
      <c r="A236" t="s">
        <v>8768</v>
      </c>
      <c r="B236" s="122">
        <v>43657</v>
      </c>
      <c r="C236" t="s">
        <v>8509</v>
      </c>
      <c r="D236" t="s">
        <v>8510</v>
      </c>
      <c r="E236" t="s">
        <v>8769</v>
      </c>
      <c r="F236" t="s">
        <v>8512</v>
      </c>
      <c r="G236" t="s">
        <v>8601</v>
      </c>
      <c r="H236" t="s">
        <v>8602</v>
      </c>
      <c r="I236" t="s">
        <v>8664</v>
      </c>
      <c r="J236" t="s">
        <v>8516</v>
      </c>
      <c r="K236" t="s">
        <v>8517</v>
      </c>
      <c r="L236" t="s">
        <v>8518</v>
      </c>
      <c r="M236" t="s">
        <v>8519</v>
      </c>
      <c r="N236" t="s">
        <v>8516</v>
      </c>
      <c r="O236" t="s">
        <v>8520</v>
      </c>
      <c r="P236" t="s">
        <v>8521</v>
      </c>
      <c r="Q236" t="s">
        <v>8522</v>
      </c>
      <c r="R236" t="s">
        <v>8533</v>
      </c>
      <c r="S236" t="s">
        <v>8534</v>
      </c>
      <c r="T236">
        <v>6</v>
      </c>
      <c r="U236">
        <v>6</v>
      </c>
      <c r="V236" t="s">
        <v>8525</v>
      </c>
      <c r="W236" t="s">
        <v>8525</v>
      </c>
      <c r="X236">
        <v>313636</v>
      </c>
      <c r="Y236">
        <v>313636</v>
      </c>
      <c r="Z236" t="s">
        <v>8526</v>
      </c>
      <c r="AA236">
        <v>1881816</v>
      </c>
      <c r="AB236">
        <v>0</v>
      </c>
      <c r="AC236">
        <v>188180</v>
      </c>
      <c r="AD236" s="126">
        <v>2069.9960000000001</v>
      </c>
      <c r="AE236" t="s">
        <v>8527</v>
      </c>
      <c r="AF236" t="s">
        <v>8526</v>
      </c>
      <c r="AG236" t="s">
        <v>8526</v>
      </c>
      <c r="AH236" t="s">
        <v>8770</v>
      </c>
      <c r="AI236" t="s">
        <v>8526</v>
      </c>
      <c r="AJ236" t="s">
        <v>8529</v>
      </c>
      <c r="AK236" t="s">
        <v>8530</v>
      </c>
      <c r="AL236" t="s">
        <v>8531</v>
      </c>
      <c r="AM236" t="s">
        <v>8526</v>
      </c>
      <c r="AN236" t="s">
        <v>8666</v>
      </c>
      <c r="AO236" t="s">
        <v>8664</v>
      </c>
      <c r="AP236" t="s">
        <v>8555</v>
      </c>
      <c r="AQ236">
        <v>6</v>
      </c>
      <c r="AR236" t="s">
        <v>34</v>
      </c>
      <c r="AS236" t="s">
        <v>30</v>
      </c>
    </row>
    <row r="237" spans="1:45">
      <c r="A237" t="s">
        <v>8768</v>
      </c>
      <c r="B237" s="122">
        <v>43657</v>
      </c>
      <c r="C237" t="s">
        <v>8509</v>
      </c>
      <c r="D237" t="s">
        <v>8510</v>
      </c>
      <c r="E237" t="s">
        <v>8769</v>
      </c>
      <c r="F237" t="s">
        <v>8512</v>
      </c>
      <c r="G237" t="s">
        <v>8601</v>
      </c>
      <c r="H237" t="s">
        <v>8602</v>
      </c>
      <c r="I237" t="s">
        <v>8664</v>
      </c>
      <c r="J237" t="s">
        <v>8516</v>
      </c>
      <c r="K237" t="s">
        <v>8517</v>
      </c>
      <c r="L237" t="s">
        <v>8518</v>
      </c>
      <c r="M237" t="s">
        <v>8519</v>
      </c>
      <c r="N237" t="s">
        <v>8516</v>
      </c>
      <c r="O237" t="s">
        <v>8520</v>
      </c>
      <c r="P237" t="s">
        <v>8521</v>
      </c>
      <c r="Q237" t="s">
        <v>8522</v>
      </c>
      <c r="R237" t="s">
        <v>8535</v>
      </c>
      <c r="S237" t="s">
        <v>8536</v>
      </c>
      <c r="T237">
        <v>1</v>
      </c>
      <c r="U237">
        <v>1</v>
      </c>
      <c r="V237" t="s">
        <v>8525</v>
      </c>
      <c r="W237" t="s">
        <v>8525</v>
      </c>
      <c r="X237">
        <v>313636</v>
      </c>
      <c r="Y237">
        <v>313636</v>
      </c>
      <c r="Z237" t="s">
        <v>8526</v>
      </c>
      <c r="AA237">
        <v>313636</v>
      </c>
      <c r="AB237">
        <v>0</v>
      </c>
      <c r="AC237">
        <v>31364</v>
      </c>
      <c r="AD237" s="126">
        <v>345</v>
      </c>
      <c r="AE237" t="s">
        <v>8527</v>
      </c>
      <c r="AF237" t="s">
        <v>8526</v>
      </c>
      <c r="AG237" t="s">
        <v>8526</v>
      </c>
      <c r="AH237" t="s">
        <v>8770</v>
      </c>
      <c r="AI237" t="s">
        <v>8526</v>
      </c>
      <c r="AJ237" t="s">
        <v>8529</v>
      </c>
      <c r="AK237" t="s">
        <v>8530</v>
      </c>
      <c r="AL237" t="s">
        <v>8531</v>
      </c>
      <c r="AM237" t="s">
        <v>8526</v>
      </c>
      <c r="AN237" t="s">
        <v>8666</v>
      </c>
      <c r="AO237" t="s">
        <v>8664</v>
      </c>
      <c r="AP237" t="s">
        <v>8555</v>
      </c>
      <c r="AQ237">
        <v>1</v>
      </c>
      <c r="AR237" t="s">
        <v>34</v>
      </c>
      <c r="AS237" t="s">
        <v>30</v>
      </c>
    </row>
    <row r="238" spans="1:45">
      <c r="A238" t="s">
        <v>8768</v>
      </c>
      <c r="B238" s="122">
        <v>43657</v>
      </c>
      <c r="C238" t="s">
        <v>8509</v>
      </c>
      <c r="D238" t="s">
        <v>8510</v>
      </c>
      <c r="E238" t="s">
        <v>8769</v>
      </c>
      <c r="F238" t="s">
        <v>8512</v>
      </c>
      <c r="G238" t="s">
        <v>8601</v>
      </c>
      <c r="H238" t="s">
        <v>8602</v>
      </c>
      <c r="I238" t="s">
        <v>8664</v>
      </c>
      <c r="J238" t="s">
        <v>8516</v>
      </c>
      <c r="K238" t="s">
        <v>8517</v>
      </c>
      <c r="L238" t="s">
        <v>8518</v>
      </c>
      <c r="M238" t="s">
        <v>8519</v>
      </c>
      <c r="N238" t="s">
        <v>8516</v>
      </c>
      <c r="O238" t="s">
        <v>8520</v>
      </c>
      <c r="P238" t="s">
        <v>8521</v>
      </c>
      <c r="Q238" t="s">
        <v>8522</v>
      </c>
      <c r="R238" t="s">
        <v>8570</v>
      </c>
      <c r="S238" t="s">
        <v>8571</v>
      </c>
      <c r="T238">
        <v>2</v>
      </c>
      <c r="U238">
        <v>2</v>
      </c>
      <c r="V238" t="s">
        <v>8525</v>
      </c>
      <c r="W238" t="s">
        <v>8525</v>
      </c>
      <c r="X238">
        <v>334545</v>
      </c>
      <c r="Y238">
        <v>334545</v>
      </c>
      <c r="Z238" t="s">
        <v>8526</v>
      </c>
      <c r="AA238">
        <v>669090</v>
      </c>
      <c r="AB238">
        <v>0</v>
      </c>
      <c r="AC238">
        <v>66909</v>
      </c>
      <c r="AD238" s="126">
        <v>735.99900000000002</v>
      </c>
      <c r="AE238" t="s">
        <v>8527</v>
      </c>
      <c r="AF238" t="s">
        <v>8526</v>
      </c>
      <c r="AG238" t="s">
        <v>8526</v>
      </c>
      <c r="AH238" t="s">
        <v>8770</v>
      </c>
      <c r="AI238" t="s">
        <v>8526</v>
      </c>
      <c r="AJ238" t="s">
        <v>8529</v>
      </c>
      <c r="AK238" t="s">
        <v>8530</v>
      </c>
      <c r="AL238" t="s">
        <v>8531</v>
      </c>
      <c r="AM238" t="s">
        <v>8526</v>
      </c>
      <c r="AN238" t="s">
        <v>8666</v>
      </c>
      <c r="AO238" t="s">
        <v>8664</v>
      </c>
      <c r="AP238" t="s">
        <v>8555</v>
      </c>
      <c r="AQ238">
        <v>2</v>
      </c>
      <c r="AR238" t="s">
        <v>34</v>
      </c>
      <c r="AS238" t="s">
        <v>30</v>
      </c>
    </row>
    <row r="239" spans="1:45">
      <c r="A239" t="s">
        <v>8768</v>
      </c>
      <c r="B239" s="122">
        <v>43657</v>
      </c>
      <c r="C239" t="s">
        <v>8509</v>
      </c>
      <c r="D239" t="s">
        <v>8510</v>
      </c>
      <c r="E239" t="s">
        <v>8769</v>
      </c>
      <c r="F239" t="s">
        <v>8512</v>
      </c>
      <c r="G239" t="s">
        <v>8601</v>
      </c>
      <c r="H239" t="s">
        <v>8602</v>
      </c>
      <c r="I239" t="s">
        <v>8664</v>
      </c>
      <c r="J239" t="s">
        <v>8516</v>
      </c>
      <c r="K239" t="s">
        <v>8517</v>
      </c>
      <c r="L239" t="s">
        <v>8518</v>
      </c>
      <c r="M239" t="s">
        <v>8519</v>
      </c>
      <c r="N239" t="s">
        <v>8516</v>
      </c>
      <c r="O239" t="s">
        <v>8520</v>
      </c>
      <c r="P239" t="s">
        <v>8521</v>
      </c>
      <c r="Q239" t="s">
        <v>8522</v>
      </c>
      <c r="R239" t="s">
        <v>8537</v>
      </c>
      <c r="S239" t="s">
        <v>8538</v>
      </c>
      <c r="T239">
        <v>1</v>
      </c>
      <c r="U239">
        <v>1</v>
      </c>
      <c r="V239" t="s">
        <v>8525</v>
      </c>
      <c r="W239" t="s">
        <v>8525</v>
      </c>
      <c r="X239">
        <v>313636</v>
      </c>
      <c r="Y239">
        <v>313636</v>
      </c>
      <c r="Z239" t="s">
        <v>8526</v>
      </c>
      <c r="AA239">
        <v>313636</v>
      </c>
      <c r="AB239">
        <v>0</v>
      </c>
      <c r="AC239">
        <v>31364</v>
      </c>
      <c r="AD239" s="126">
        <v>345</v>
      </c>
      <c r="AE239" t="s">
        <v>8527</v>
      </c>
      <c r="AF239" t="s">
        <v>8526</v>
      </c>
      <c r="AG239" t="s">
        <v>8526</v>
      </c>
      <c r="AH239" t="s">
        <v>8770</v>
      </c>
      <c r="AI239" t="s">
        <v>8526</v>
      </c>
      <c r="AJ239" t="s">
        <v>8529</v>
      </c>
      <c r="AK239" t="s">
        <v>8530</v>
      </c>
      <c r="AL239" t="s">
        <v>8531</v>
      </c>
      <c r="AM239" t="s">
        <v>8526</v>
      </c>
      <c r="AN239" t="s">
        <v>8666</v>
      </c>
      <c r="AO239" t="s">
        <v>8664</v>
      </c>
      <c r="AP239" t="s">
        <v>8555</v>
      </c>
      <c r="AQ239">
        <v>1</v>
      </c>
      <c r="AR239" t="s">
        <v>34</v>
      </c>
      <c r="AS239" t="s">
        <v>30</v>
      </c>
    </row>
    <row r="240" spans="1:45">
      <c r="A240" t="s">
        <v>8771</v>
      </c>
      <c r="B240" s="122">
        <v>43657</v>
      </c>
      <c r="C240" t="s">
        <v>8509</v>
      </c>
      <c r="D240" t="s">
        <v>8510</v>
      </c>
      <c r="E240" t="s">
        <v>8772</v>
      </c>
      <c r="F240" t="s">
        <v>8512</v>
      </c>
      <c r="G240" t="s">
        <v>8601</v>
      </c>
      <c r="H240" t="s">
        <v>8602</v>
      </c>
      <c r="I240" t="s">
        <v>8618</v>
      </c>
      <c r="J240" t="s">
        <v>8516</v>
      </c>
      <c r="K240" t="s">
        <v>8517</v>
      </c>
      <c r="L240" t="s">
        <v>8518</v>
      </c>
      <c r="M240" t="s">
        <v>8519</v>
      </c>
      <c r="N240" t="s">
        <v>8516</v>
      </c>
      <c r="O240" t="s">
        <v>8520</v>
      </c>
      <c r="P240" t="s">
        <v>8521</v>
      </c>
      <c r="Q240" t="s">
        <v>8522</v>
      </c>
      <c r="R240" t="s">
        <v>8544</v>
      </c>
      <c r="S240" t="s">
        <v>8545</v>
      </c>
      <c r="T240">
        <v>9</v>
      </c>
      <c r="U240">
        <v>9</v>
      </c>
      <c r="V240" t="s">
        <v>8525</v>
      </c>
      <c r="W240" t="s">
        <v>8525</v>
      </c>
      <c r="X240">
        <v>155455</v>
      </c>
      <c r="Y240">
        <v>155455</v>
      </c>
      <c r="Z240" t="s">
        <v>8526</v>
      </c>
      <c r="AA240">
        <v>1399095</v>
      </c>
      <c r="AB240">
        <v>0</v>
      </c>
      <c r="AC240">
        <v>139910</v>
      </c>
      <c r="AD240" s="126">
        <v>1539.0050000000001</v>
      </c>
      <c r="AE240" t="s">
        <v>8527</v>
      </c>
      <c r="AF240" t="s">
        <v>8526</v>
      </c>
      <c r="AG240" t="s">
        <v>8526</v>
      </c>
      <c r="AH240" t="s">
        <v>8773</v>
      </c>
      <c r="AI240" t="s">
        <v>8526</v>
      </c>
      <c r="AJ240" t="s">
        <v>8529</v>
      </c>
      <c r="AK240" t="s">
        <v>8530</v>
      </c>
      <c r="AL240" t="s">
        <v>8531</v>
      </c>
      <c r="AM240" t="s">
        <v>8526</v>
      </c>
      <c r="AN240" t="s">
        <v>8620</v>
      </c>
      <c r="AO240" t="s">
        <v>8618</v>
      </c>
      <c r="AP240" t="s">
        <v>8555</v>
      </c>
      <c r="AQ240">
        <v>9</v>
      </c>
      <c r="AR240" t="s">
        <v>29</v>
      </c>
      <c r="AS240" t="s">
        <v>30</v>
      </c>
    </row>
    <row r="241" spans="1:45">
      <c r="A241" t="s">
        <v>8771</v>
      </c>
      <c r="B241" s="122">
        <v>43657</v>
      </c>
      <c r="C241" t="s">
        <v>8509</v>
      </c>
      <c r="D241" t="s">
        <v>8510</v>
      </c>
      <c r="E241" t="s">
        <v>8772</v>
      </c>
      <c r="F241" t="s">
        <v>8512</v>
      </c>
      <c r="G241" t="s">
        <v>8601</v>
      </c>
      <c r="H241" t="s">
        <v>8602</v>
      </c>
      <c r="I241" t="s">
        <v>8618</v>
      </c>
      <c r="J241" t="s">
        <v>8516</v>
      </c>
      <c r="K241" t="s">
        <v>8517</v>
      </c>
      <c r="L241" t="s">
        <v>8518</v>
      </c>
      <c r="M241" t="s">
        <v>8519</v>
      </c>
      <c r="N241" t="s">
        <v>8516</v>
      </c>
      <c r="O241" t="s">
        <v>8520</v>
      </c>
      <c r="P241" t="s">
        <v>8521</v>
      </c>
      <c r="Q241" t="s">
        <v>8522</v>
      </c>
      <c r="R241" t="s">
        <v>8523</v>
      </c>
      <c r="S241" t="s">
        <v>8524</v>
      </c>
      <c r="T241">
        <v>1</v>
      </c>
      <c r="U241">
        <v>1</v>
      </c>
      <c r="V241" t="s">
        <v>8525</v>
      </c>
      <c r="W241" t="s">
        <v>8525</v>
      </c>
      <c r="X241">
        <v>355455</v>
      </c>
      <c r="Y241">
        <v>355455</v>
      </c>
      <c r="Z241" t="s">
        <v>8526</v>
      </c>
      <c r="AA241">
        <v>355455</v>
      </c>
      <c r="AB241">
        <v>0</v>
      </c>
      <c r="AC241">
        <v>35546</v>
      </c>
      <c r="AD241" s="126">
        <v>391.00099999999998</v>
      </c>
      <c r="AE241" t="s">
        <v>8527</v>
      </c>
      <c r="AF241" t="s">
        <v>8526</v>
      </c>
      <c r="AG241" t="s">
        <v>8526</v>
      </c>
      <c r="AH241" t="s">
        <v>8773</v>
      </c>
      <c r="AI241" t="s">
        <v>8526</v>
      </c>
      <c r="AJ241" t="s">
        <v>8529</v>
      </c>
      <c r="AK241" t="s">
        <v>8530</v>
      </c>
      <c r="AL241" t="s">
        <v>8531</v>
      </c>
      <c r="AM241" t="s">
        <v>8526</v>
      </c>
      <c r="AN241" t="s">
        <v>8620</v>
      </c>
      <c r="AO241" t="s">
        <v>8618</v>
      </c>
      <c r="AP241" t="s">
        <v>8555</v>
      </c>
      <c r="AQ241">
        <v>1</v>
      </c>
      <c r="AR241" t="s">
        <v>29</v>
      </c>
      <c r="AS241" t="s">
        <v>30</v>
      </c>
    </row>
    <row r="242" spans="1:45">
      <c r="A242" t="s">
        <v>8771</v>
      </c>
      <c r="B242" s="122">
        <v>43657</v>
      </c>
      <c r="C242" t="s">
        <v>8509</v>
      </c>
      <c r="D242" t="s">
        <v>8510</v>
      </c>
      <c r="E242" t="s">
        <v>8772</v>
      </c>
      <c r="F242" t="s">
        <v>8512</v>
      </c>
      <c r="G242" t="s">
        <v>8601</v>
      </c>
      <c r="H242" t="s">
        <v>8602</v>
      </c>
      <c r="I242" t="s">
        <v>8618</v>
      </c>
      <c r="J242" t="s">
        <v>8516</v>
      </c>
      <c r="K242" t="s">
        <v>8517</v>
      </c>
      <c r="L242" t="s">
        <v>8518</v>
      </c>
      <c r="M242" t="s">
        <v>8519</v>
      </c>
      <c r="N242" t="s">
        <v>8516</v>
      </c>
      <c r="O242" t="s">
        <v>8520</v>
      </c>
      <c r="P242" t="s">
        <v>8521</v>
      </c>
      <c r="Q242" t="s">
        <v>8522</v>
      </c>
      <c r="R242" t="s">
        <v>8597</v>
      </c>
      <c r="S242" t="s">
        <v>8598</v>
      </c>
      <c r="T242">
        <v>1</v>
      </c>
      <c r="U242">
        <v>1</v>
      </c>
      <c r="V242" t="s">
        <v>8525</v>
      </c>
      <c r="W242" t="s">
        <v>8525</v>
      </c>
      <c r="X242">
        <v>213273</v>
      </c>
      <c r="Y242">
        <v>213273</v>
      </c>
      <c r="Z242" t="s">
        <v>8526</v>
      </c>
      <c r="AA242">
        <v>213273</v>
      </c>
      <c r="AB242">
        <v>0</v>
      </c>
      <c r="AC242">
        <v>21327</v>
      </c>
      <c r="AD242" s="126">
        <v>234.6</v>
      </c>
      <c r="AE242" t="s">
        <v>8527</v>
      </c>
      <c r="AF242" t="s">
        <v>8526</v>
      </c>
      <c r="AG242" t="s">
        <v>8526</v>
      </c>
      <c r="AH242" t="s">
        <v>8773</v>
      </c>
      <c r="AI242" t="s">
        <v>8526</v>
      </c>
      <c r="AJ242" t="s">
        <v>8529</v>
      </c>
      <c r="AK242" t="s">
        <v>8530</v>
      </c>
      <c r="AL242" t="s">
        <v>8531</v>
      </c>
      <c r="AM242" t="s">
        <v>8526</v>
      </c>
      <c r="AN242" t="s">
        <v>8620</v>
      </c>
      <c r="AO242" t="s">
        <v>8618</v>
      </c>
      <c r="AP242" t="s">
        <v>8555</v>
      </c>
      <c r="AQ242">
        <v>1</v>
      </c>
      <c r="AR242" t="s">
        <v>29</v>
      </c>
      <c r="AS242" t="s">
        <v>30</v>
      </c>
    </row>
    <row r="243" spans="1:45">
      <c r="A243" t="s">
        <v>8771</v>
      </c>
      <c r="B243" s="122">
        <v>43657</v>
      </c>
      <c r="C243" t="s">
        <v>8509</v>
      </c>
      <c r="D243" t="s">
        <v>8510</v>
      </c>
      <c r="E243" t="s">
        <v>8772</v>
      </c>
      <c r="F243" t="s">
        <v>8512</v>
      </c>
      <c r="G243" t="s">
        <v>8601</v>
      </c>
      <c r="H243" t="s">
        <v>8602</v>
      </c>
      <c r="I243" t="s">
        <v>8618</v>
      </c>
      <c r="J243" t="s">
        <v>8516</v>
      </c>
      <c r="K243" t="s">
        <v>8517</v>
      </c>
      <c r="L243" t="s">
        <v>8518</v>
      </c>
      <c r="M243" t="s">
        <v>8519</v>
      </c>
      <c r="N243" t="s">
        <v>8516</v>
      </c>
      <c r="O243" t="s">
        <v>8520</v>
      </c>
      <c r="P243" t="s">
        <v>8521</v>
      </c>
      <c r="Q243" t="s">
        <v>8522</v>
      </c>
      <c r="R243" t="s">
        <v>8533</v>
      </c>
      <c r="S243" t="s">
        <v>8534</v>
      </c>
      <c r="T243">
        <v>2</v>
      </c>
      <c r="U243">
        <v>2</v>
      </c>
      <c r="V243" t="s">
        <v>8525</v>
      </c>
      <c r="W243" t="s">
        <v>8525</v>
      </c>
      <c r="X243">
        <v>313636</v>
      </c>
      <c r="Y243">
        <v>313636</v>
      </c>
      <c r="Z243" t="s">
        <v>8526</v>
      </c>
      <c r="AA243">
        <v>627272</v>
      </c>
      <c r="AB243">
        <v>0</v>
      </c>
      <c r="AC243">
        <v>62727</v>
      </c>
      <c r="AD243" s="126">
        <v>689.99900000000002</v>
      </c>
      <c r="AE243" t="s">
        <v>8527</v>
      </c>
      <c r="AF243" t="s">
        <v>8526</v>
      </c>
      <c r="AG243" t="s">
        <v>8526</v>
      </c>
      <c r="AH243" t="s">
        <v>8773</v>
      </c>
      <c r="AI243" t="s">
        <v>8526</v>
      </c>
      <c r="AJ243" t="s">
        <v>8529</v>
      </c>
      <c r="AK243" t="s">
        <v>8530</v>
      </c>
      <c r="AL243" t="s">
        <v>8531</v>
      </c>
      <c r="AM243" t="s">
        <v>8526</v>
      </c>
      <c r="AN243" t="s">
        <v>8620</v>
      </c>
      <c r="AO243" t="s">
        <v>8618</v>
      </c>
      <c r="AP243" t="s">
        <v>8555</v>
      </c>
      <c r="AQ243">
        <v>2</v>
      </c>
      <c r="AR243" t="s">
        <v>29</v>
      </c>
      <c r="AS243" t="s">
        <v>30</v>
      </c>
    </row>
    <row r="244" spans="1:45">
      <c r="A244" t="s">
        <v>8771</v>
      </c>
      <c r="B244" s="122">
        <v>43657</v>
      </c>
      <c r="C244" t="s">
        <v>8509</v>
      </c>
      <c r="D244" t="s">
        <v>8510</v>
      </c>
      <c r="E244" t="s">
        <v>8772</v>
      </c>
      <c r="F244" t="s">
        <v>8512</v>
      </c>
      <c r="G244" t="s">
        <v>8601</v>
      </c>
      <c r="H244" t="s">
        <v>8602</v>
      </c>
      <c r="I244" t="s">
        <v>8618</v>
      </c>
      <c r="J244" t="s">
        <v>8516</v>
      </c>
      <c r="K244" t="s">
        <v>8517</v>
      </c>
      <c r="L244" t="s">
        <v>8518</v>
      </c>
      <c r="M244" t="s">
        <v>8519</v>
      </c>
      <c r="N244" t="s">
        <v>8516</v>
      </c>
      <c r="O244" t="s">
        <v>8520</v>
      </c>
      <c r="P244" t="s">
        <v>8521</v>
      </c>
      <c r="Q244" t="s">
        <v>8522</v>
      </c>
      <c r="R244" t="s">
        <v>8535</v>
      </c>
      <c r="S244" t="s">
        <v>8536</v>
      </c>
      <c r="T244">
        <v>2</v>
      </c>
      <c r="U244">
        <v>2</v>
      </c>
      <c r="V244" t="s">
        <v>8525</v>
      </c>
      <c r="W244" t="s">
        <v>8525</v>
      </c>
      <c r="X244">
        <v>313636</v>
      </c>
      <c r="Y244">
        <v>313636</v>
      </c>
      <c r="Z244" t="s">
        <v>8526</v>
      </c>
      <c r="AA244">
        <v>627272</v>
      </c>
      <c r="AB244">
        <v>0</v>
      </c>
      <c r="AC244">
        <v>62727</v>
      </c>
      <c r="AD244" s="126">
        <v>689.99900000000002</v>
      </c>
      <c r="AE244" t="s">
        <v>8527</v>
      </c>
      <c r="AF244" t="s">
        <v>8526</v>
      </c>
      <c r="AG244" t="s">
        <v>8526</v>
      </c>
      <c r="AH244" t="s">
        <v>8773</v>
      </c>
      <c r="AI244" t="s">
        <v>8526</v>
      </c>
      <c r="AJ244" t="s">
        <v>8529</v>
      </c>
      <c r="AK244" t="s">
        <v>8530</v>
      </c>
      <c r="AL244" t="s">
        <v>8531</v>
      </c>
      <c r="AM244" t="s">
        <v>8526</v>
      </c>
      <c r="AN244" t="s">
        <v>8620</v>
      </c>
      <c r="AO244" t="s">
        <v>8618</v>
      </c>
      <c r="AP244" t="s">
        <v>8555</v>
      </c>
      <c r="AQ244">
        <v>2</v>
      </c>
      <c r="AR244" t="s">
        <v>29</v>
      </c>
      <c r="AS244" t="s">
        <v>30</v>
      </c>
    </row>
    <row r="245" spans="1:45">
      <c r="A245" t="s">
        <v>8771</v>
      </c>
      <c r="B245" s="122">
        <v>43657</v>
      </c>
      <c r="C245" t="s">
        <v>8509</v>
      </c>
      <c r="D245" t="s">
        <v>8510</v>
      </c>
      <c r="E245" t="s">
        <v>8772</v>
      </c>
      <c r="F245" t="s">
        <v>8512</v>
      </c>
      <c r="G245" t="s">
        <v>8601</v>
      </c>
      <c r="H245" t="s">
        <v>8602</v>
      </c>
      <c r="I245" t="s">
        <v>8618</v>
      </c>
      <c r="J245" t="s">
        <v>8516</v>
      </c>
      <c r="K245" t="s">
        <v>8517</v>
      </c>
      <c r="L245" t="s">
        <v>8518</v>
      </c>
      <c r="M245" t="s">
        <v>8519</v>
      </c>
      <c r="N245" t="s">
        <v>8516</v>
      </c>
      <c r="O245" t="s">
        <v>8520</v>
      </c>
      <c r="P245" t="s">
        <v>8521</v>
      </c>
      <c r="Q245" t="s">
        <v>8522</v>
      </c>
      <c r="R245" t="s">
        <v>8570</v>
      </c>
      <c r="S245" t="s">
        <v>8571</v>
      </c>
      <c r="T245">
        <v>2</v>
      </c>
      <c r="U245">
        <v>2</v>
      </c>
      <c r="V245" t="s">
        <v>8525</v>
      </c>
      <c r="W245" t="s">
        <v>8525</v>
      </c>
      <c r="X245">
        <v>334545</v>
      </c>
      <c r="Y245">
        <v>334545</v>
      </c>
      <c r="Z245" t="s">
        <v>8526</v>
      </c>
      <c r="AA245">
        <v>669090</v>
      </c>
      <c r="AB245">
        <v>0</v>
      </c>
      <c r="AC245">
        <v>66909</v>
      </c>
      <c r="AD245" s="126">
        <v>735.99900000000002</v>
      </c>
      <c r="AE245" t="s">
        <v>8527</v>
      </c>
      <c r="AF245" t="s">
        <v>8526</v>
      </c>
      <c r="AG245" t="s">
        <v>8526</v>
      </c>
      <c r="AH245" t="s">
        <v>8773</v>
      </c>
      <c r="AI245" t="s">
        <v>8526</v>
      </c>
      <c r="AJ245" t="s">
        <v>8529</v>
      </c>
      <c r="AK245" t="s">
        <v>8530</v>
      </c>
      <c r="AL245" t="s">
        <v>8531</v>
      </c>
      <c r="AM245" t="s">
        <v>8526</v>
      </c>
      <c r="AN245" t="s">
        <v>8620</v>
      </c>
      <c r="AO245" t="s">
        <v>8618</v>
      </c>
      <c r="AP245" t="s">
        <v>8555</v>
      </c>
      <c r="AQ245">
        <v>2</v>
      </c>
      <c r="AR245" t="s">
        <v>29</v>
      </c>
      <c r="AS245" t="s">
        <v>30</v>
      </c>
    </row>
    <row r="246" spans="1:45">
      <c r="A246" t="s">
        <v>8771</v>
      </c>
      <c r="B246" s="122">
        <v>43657</v>
      </c>
      <c r="C246" t="s">
        <v>8509</v>
      </c>
      <c r="D246" t="s">
        <v>8510</v>
      </c>
      <c r="E246" t="s">
        <v>8772</v>
      </c>
      <c r="F246" t="s">
        <v>8512</v>
      </c>
      <c r="G246" t="s">
        <v>8601</v>
      </c>
      <c r="H246" t="s">
        <v>8602</v>
      </c>
      <c r="I246" t="s">
        <v>8618</v>
      </c>
      <c r="J246" t="s">
        <v>8516</v>
      </c>
      <c r="K246" t="s">
        <v>8517</v>
      </c>
      <c r="L246" t="s">
        <v>8518</v>
      </c>
      <c r="M246" t="s">
        <v>8519</v>
      </c>
      <c r="N246" t="s">
        <v>8516</v>
      </c>
      <c r="O246" t="s">
        <v>8520</v>
      </c>
      <c r="P246" t="s">
        <v>8521</v>
      </c>
      <c r="Q246" t="s">
        <v>8522</v>
      </c>
      <c r="R246" t="s">
        <v>8537</v>
      </c>
      <c r="S246" t="s">
        <v>8538</v>
      </c>
      <c r="T246">
        <v>2</v>
      </c>
      <c r="U246">
        <v>2</v>
      </c>
      <c r="V246" t="s">
        <v>8525</v>
      </c>
      <c r="W246" t="s">
        <v>8525</v>
      </c>
      <c r="X246">
        <v>313636</v>
      </c>
      <c r="Y246">
        <v>313636</v>
      </c>
      <c r="Z246" t="s">
        <v>8526</v>
      </c>
      <c r="AA246">
        <v>627272</v>
      </c>
      <c r="AB246">
        <v>0</v>
      </c>
      <c r="AC246">
        <v>62727</v>
      </c>
      <c r="AD246" s="126">
        <v>689.99900000000002</v>
      </c>
      <c r="AE246" t="s">
        <v>8527</v>
      </c>
      <c r="AF246" t="s">
        <v>8526</v>
      </c>
      <c r="AG246" t="s">
        <v>8526</v>
      </c>
      <c r="AH246" t="s">
        <v>8773</v>
      </c>
      <c r="AI246" t="s">
        <v>8526</v>
      </c>
      <c r="AJ246" t="s">
        <v>8529</v>
      </c>
      <c r="AK246" t="s">
        <v>8530</v>
      </c>
      <c r="AL246" t="s">
        <v>8531</v>
      </c>
      <c r="AM246" t="s">
        <v>8526</v>
      </c>
      <c r="AN246" t="s">
        <v>8620</v>
      </c>
      <c r="AO246" t="s">
        <v>8618</v>
      </c>
      <c r="AP246" t="s">
        <v>8555</v>
      </c>
      <c r="AQ246">
        <v>2</v>
      </c>
      <c r="AR246" t="s">
        <v>29</v>
      </c>
      <c r="AS246" t="s">
        <v>30</v>
      </c>
    </row>
    <row r="247" spans="1:45">
      <c r="A247" t="s">
        <v>8774</v>
      </c>
      <c r="B247" s="122">
        <v>43657</v>
      </c>
      <c r="C247" t="s">
        <v>8509</v>
      </c>
      <c r="D247" t="s">
        <v>8510</v>
      </c>
      <c r="E247" t="s">
        <v>8775</v>
      </c>
      <c r="F247" t="s">
        <v>8512</v>
      </c>
      <c r="G247" t="s">
        <v>8601</v>
      </c>
      <c r="H247" t="s">
        <v>8602</v>
      </c>
      <c r="I247" t="s">
        <v>8776</v>
      </c>
      <c r="J247" t="s">
        <v>8516</v>
      </c>
      <c r="K247" t="s">
        <v>8517</v>
      </c>
      <c r="L247" t="s">
        <v>8518</v>
      </c>
      <c r="M247" t="s">
        <v>8519</v>
      </c>
      <c r="N247" t="s">
        <v>8516</v>
      </c>
      <c r="O247" t="s">
        <v>8520</v>
      </c>
      <c r="P247" t="s">
        <v>8521</v>
      </c>
      <c r="Q247" t="s">
        <v>8522</v>
      </c>
      <c r="R247" t="s">
        <v>8544</v>
      </c>
      <c r="S247" t="s">
        <v>8545</v>
      </c>
      <c r="T247">
        <v>1</v>
      </c>
      <c r="U247">
        <v>1</v>
      </c>
      <c r="V247" t="s">
        <v>8525</v>
      </c>
      <c r="W247" t="s">
        <v>8525</v>
      </c>
      <c r="X247">
        <v>155455</v>
      </c>
      <c r="Y247">
        <v>155455</v>
      </c>
      <c r="Z247" t="s">
        <v>8526</v>
      </c>
      <c r="AA247">
        <v>155455</v>
      </c>
      <c r="AB247">
        <v>0</v>
      </c>
      <c r="AC247">
        <v>15546</v>
      </c>
      <c r="AD247" s="126">
        <v>171.001</v>
      </c>
      <c r="AE247" t="s">
        <v>8527</v>
      </c>
      <c r="AF247" t="s">
        <v>8526</v>
      </c>
      <c r="AG247" t="s">
        <v>8526</v>
      </c>
      <c r="AH247" t="s">
        <v>8777</v>
      </c>
      <c r="AI247" t="s">
        <v>8526</v>
      </c>
      <c r="AJ247" t="s">
        <v>8529</v>
      </c>
      <c r="AK247" t="s">
        <v>8530</v>
      </c>
      <c r="AL247" t="s">
        <v>8531</v>
      </c>
      <c r="AM247" t="s">
        <v>8526</v>
      </c>
      <c r="AN247" t="s">
        <v>8778</v>
      </c>
      <c r="AO247" t="s">
        <v>8776</v>
      </c>
      <c r="AP247" t="s">
        <v>8555</v>
      </c>
      <c r="AQ247">
        <v>1</v>
      </c>
      <c r="AR247" t="s">
        <v>34</v>
      </c>
      <c r="AS247" t="s">
        <v>30</v>
      </c>
    </row>
    <row r="248" spans="1:45">
      <c r="A248" t="s">
        <v>8774</v>
      </c>
      <c r="B248" s="122">
        <v>43657</v>
      </c>
      <c r="C248" t="s">
        <v>8509</v>
      </c>
      <c r="D248" t="s">
        <v>8510</v>
      </c>
      <c r="E248" t="s">
        <v>8775</v>
      </c>
      <c r="F248" t="s">
        <v>8512</v>
      </c>
      <c r="G248" t="s">
        <v>8601</v>
      </c>
      <c r="H248" t="s">
        <v>8602</v>
      </c>
      <c r="I248" t="s">
        <v>8776</v>
      </c>
      <c r="J248" t="s">
        <v>8516</v>
      </c>
      <c r="K248" t="s">
        <v>8517</v>
      </c>
      <c r="L248" t="s">
        <v>8518</v>
      </c>
      <c r="M248" t="s">
        <v>8519</v>
      </c>
      <c r="N248" t="s">
        <v>8516</v>
      </c>
      <c r="O248" t="s">
        <v>8520</v>
      </c>
      <c r="P248" t="s">
        <v>8521</v>
      </c>
      <c r="Q248" t="s">
        <v>8522</v>
      </c>
      <c r="R248" t="s">
        <v>8597</v>
      </c>
      <c r="S248" t="s">
        <v>8598</v>
      </c>
      <c r="T248">
        <v>3</v>
      </c>
      <c r="U248">
        <v>3</v>
      </c>
      <c r="V248" t="s">
        <v>8525</v>
      </c>
      <c r="W248" t="s">
        <v>8525</v>
      </c>
      <c r="X248">
        <v>213273</v>
      </c>
      <c r="Y248">
        <v>213273</v>
      </c>
      <c r="Z248" t="s">
        <v>8526</v>
      </c>
      <c r="AA248">
        <v>639819</v>
      </c>
      <c r="AB248">
        <v>0</v>
      </c>
      <c r="AC248">
        <v>63982</v>
      </c>
      <c r="AD248" s="126">
        <v>703.80100000000004</v>
      </c>
      <c r="AE248" t="s">
        <v>8527</v>
      </c>
      <c r="AF248" t="s">
        <v>8526</v>
      </c>
      <c r="AG248" t="s">
        <v>8526</v>
      </c>
      <c r="AH248" t="s">
        <v>8777</v>
      </c>
      <c r="AI248" t="s">
        <v>8526</v>
      </c>
      <c r="AJ248" t="s">
        <v>8529</v>
      </c>
      <c r="AK248" t="s">
        <v>8530</v>
      </c>
      <c r="AL248" t="s">
        <v>8531</v>
      </c>
      <c r="AM248" t="s">
        <v>8526</v>
      </c>
      <c r="AN248" t="s">
        <v>8778</v>
      </c>
      <c r="AO248" t="s">
        <v>8776</v>
      </c>
      <c r="AP248" t="s">
        <v>8555</v>
      </c>
      <c r="AQ248">
        <v>3</v>
      </c>
      <c r="AR248" t="s">
        <v>34</v>
      </c>
      <c r="AS248" t="s">
        <v>30</v>
      </c>
    </row>
    <row r="249" spans="1:45">
      <c r="A249" t="s">
        <v>8774</v>
      </c>
      <c r="B249" s="122">
        <v>43657</v>
      </c>
      <c r="C249" t="s">
        <v>8509</v>
      </c>
      <c r="D249" t="s">
        <v>8510</v>
      </c>
      <c r="E249" t="s">
        <v>8775</v>
      </c>
      <c r="F249" t="s">
        <v>8512</v>
      </c>
      <c r="G249" t="s">
        <v>8601</v>
      </c>
      <c r="H249" t="s">
        <v>8602</v>
      </c>
      <c r="I249" t="s">
        <v>8776</v>
      </c>
      <c r="J249" t="s">
        <v>8516</v>
      </c>
      <c r="K249" t="s">
        <v>8517</v>
      </c>
      <c r="L249" t="s">
        <v>8518</v>
      </c>
      <c r="M249" t="s">
        <v>8519</v>
      </c>
      <c r="N249" t="s">
        <v>8516</v>
      </c>
      <c r="O249" t="s">
        <v>8520</v>
      </c>
      <c r="P249" t="s">
        <v>8521</v>
      </c>
      <c r="Q249" t="s">
        <v>8522</v>
      </c>
      <c r="R249" t="s">
        <v>8533</v>
      </c>
      <c r="S249" t="s">
        <v>8534</v>
      </c>
      <c r="T249">
        <v>4</v>
      </c>
      <c r="U249">
        <v>4</v>
      </c>
      <c r="V249" t="s">
        <v>8525</v>
      </c>
      <c r="W249" t="s">
        <v>8525</v>
      </c>
      <c r="X249">
        <v>313636</v>
      </c>
      <c r="Y249">
        <v>313636</v>
      </c>
      <c r="Z249" t="s">
        <v>8526</v>
      </c>
      <c r="AA249">
        <v>1254544</v>
      </c>
      <c r="AB249">
        <v>0</v>
      </c>
      <c r="AC249">
        <v>125454</v>
      </c>
      <c r="AD249" s="126">
        <v>1379.998</v>
      </c>
      <c r="AE249" t="s">
        <v>8527</v>
      </c>
      <c r="AF249" t="s">
        <v>8526</v>
      </c>
      <c r="AG249" t="s">
        <v>8526</v>
      </c>
      <c r="AH249" t="s">
        <v>8777</v>
      </c>
      <c r="AI249" t="s">
        <v>8526</v>
      </c>
      <c r="AJ249" t="s">
        <v>8529</v>
      </c>
      <c r="AK249" t="s">
        <v>8530</v>
      </c>
      <c r="AL249" t="s">
        <v>8531</v>
      </c>
      <c r="AM249" t="s">
        <v>8526</v>
      </c>
      <c r="AN249" t="s">
        <v>8778</v>
      </c>
      <c r="AO249" t="s">
        <v>8776</v>
      </c>
      <c r="AP249" t="s">
        <v>8555</v>
      </c>
      <c r="AQ249">
        <v>4</v>
      </c>
      <c r="AR249" t="s">
        <v>34</v>
      </c>
      <c r="AS249" t="s">
        <v>30</v>
      </c>
    </row>
    <row r="250" spans="1:45">
      <c r="A250" t="s">
        <v>8774</v>
      </c>
      <c r="B250" s="122">
        <v>43657</v>
      </c>
      <c r="C250" t="s">
        <v>8509</v>
      </c>
      <c r="D250" t="s">
        <v>8510</v>
      </c>
      <c r="E250" t="s">
        <v>8775</v>
      </c>
      <c r="F250" t="s">
        <v>8512</v>
      </c>
      <c r="G250" t="s">
        <v>8601</v>
      </c>
      <c r="H250" t="s">
        <v>8602</v>
      </c>
      <c r="I250" t="s">
        <v>8776</v>
      </c>
      <c r="J250" t="s">
        <v>8516</v>
      </c>
      <c r="K250" t="s">
        <v>8517</v>
      </c>
      <c r="L250" t="s">
        <v>8518</v>
      </c>
      <c r="M250" t="s">
        <v>8519</v>
      </c>
      <c r="N250" t="s">
        <v>8516</v>
      </c>
      <c r="O250" t="s">
        <v>8520</v>
      </c>
      <c r="P250" t="s">
        <v>8521</v>
      </c>
      <c r="Q250" t="s">
        <v>8522</v>
      </c>
      <c r="R250" t="s">
        <v>8535</v>
      </c>
      <c r="S250" t="s">
        <v>8536</v>
      </c>
      <c r="T250">
        <v>1</v>
      </c>
      <c r="U250">
        <v>1</v>
      </c>
      <c r="V250" t="s">
        <v>8525</v>
      </c>
      <c r="W250" t="s">
        <v>8525</v>
      </c>
      <c r="X250">
        <v>313636</v>
      </c>
      <c r="Y250">
        <v>313636</v>
      </c>
      <c r="Z250" t="s">
        <v>8526</v>
      </c>
      <c r="AA250">
        <v>313636</v>
      </c>
      <c r="AB250">
        <v>0</v>
      </c>
      <c r="AC250">
        <v>31364</v>
      </c>
      <c r="AD250" s="126">
        <v>345</v>
      </c>
      <c r="AE250" t="s">
        <v>8527</v>
      </c>
      <c r="AF250" t="s">
        <v>8526</v>
      </c>
      <c r="AG250" t="s">
        <v>8526</v>
      </c>
      <c r="AH250" t="s">
        <v>8777</v>
      </c>
      <c r="AI250" t="s">
        <v>8526</v>
      </c>
      <c r="AJ250" t="s">
        <v>8529</v>
      </c>
      <c r="AK250" t="s">
        <v>8530</v>
      </c>
      <c r="AL250" t="s">
        <v>8531</v>
      </c>
      <c r="AM250" t="s">
        <v>8526</v>
      </c>
      <c r="AN250" t="s">
        <v>8778</v>
      </c>
      <c r="AO250" t="s">
        <v>8776</v>
      </c>
      <c r="AP250" t="s">
        <v>8555</v>
      </c>
      <c r="AQ250">
        <v>1</v>
      </c>
      <c r="AR250" t="s">
        <v>34</v>
      </c>
      <c r="AS250" t="s">
        <v>30</v>
      </c>
    </row>
    <row r="251" spans="1:45">
      <c r="A251" t="s">
        <v>8774</v>
      </c>
      <c r="B251" s="122">
        <v>43657</v>
      </c>
      <c r="C251" t="s">
        <v>8509</v>
      </c>
      <c r="D251" t="s">
        <v>8510</v>
      </c>
      <c r="E251" t="s">
        <v>8775</v>
      </c>
      <c r="F251" t="s">
        <v>8512</v>
      </c>
      <c r="G251" t="s">
        <v>8601</v>
      </c>
      <c r="H251" t="s">
        <v>8602</v>
      </c>
      <c r="I251" t="s">
        <v>8776</v>
      </c>
      <c r="J251" t="s">
        <v>8516</v>
      </c>
      <c r="K251" t="s">
        <v>8517</v>
      </c>
      <c r="L251" t="s">
        <v>8518</v>
      </c>
      <c r="M251" t="s">
        <v>8519</v>
      </c>
      <c r="N251" t="s">
        <v>8516</v>
      </c>
      <c r="O251" t="s">
        <v>8520</v>
      </c>
      <c r="P251" t="s">
        <v>8521</v>
      </c>
      <c r="Q251" t="s">
        <v>8522</v>
      </c>
      <c r="R251" t="s">
        <v>8537</v>
      </c>
      <c r="S251" t="s">
        <v>8538</v>
      </c>
      <c r="T251">
        <v>9</v>
      </c>
      <c r="U251">
        <v>9</v>
      </c>
      <c r="V251" t="s">
        <v>8525</v>
      </c>
      <c r="W251" t="s">
        <v>8525</v>
      </c>
      <c r="X251">
        <v>313636</v>
      </c>
      <c r="Y251">
        <v>313636</v>
      </c>
      <c r="Z251" t="s">
        <v>8526</v>
      </c>
      <c r="AA251">
        <v>2822724</v>
      </c>
      <c r="AB251">
        <v>0</v>
      </c>
      <c r="AC251">
        <v>282272</v>
      </c>
      <c r="AD251" s="126">
        <v>3104.9960000000001</v>
      </c>
      <c r="AE251" t="s">
        <v>8527</v>
      </c>
      <c r="AF251" t="s">
        <v>8526</v>
      </c>
      <c r="AG251" t="s">
        <v>8526</v>
      </c>
      <c r="AH251" t="s">
        <v>8777</v>
      </c>
      <c r="AI251" t="s">
        <v>8526</v>
      </c>
      <c r="AJ251" t="s">
        <v>8529</v>
      </c>
      <c r="AK251" t="s">
        <v>8530</v>
      </c>
      <c r="AL251" t="s">
        <v>8531</v>
      </c>
      <c r="AM251" t="s">
        <v>8526</v>
      </c>
      <c r="AN251" t="s">
        <v>8778</v>
      </c>
      <c r="AO251" t="s">
        <v>8776</v>
      </c>
      <c r="AP251" t="s">
        <v>8555</v>
      </c>
      <c r="AQ251">
        <v>9</v>
      </c>
      <c r="AR251" t="s">
        <v>34</v>
      </c>
      <c r="AS251" t="s">
        <v>30</v>
      </c>
    </row>
    <row r="252" spans="1:45">
      <c r="A252" t="s">
        <v>8779</v>
      </c>
      <c r="B252" s="122">
        <v>43657</v>
      </c>
      <c r="C252" t="s">
        <v>8509</v>
      </c>
      <c r="D252" t="s">
        <v>8510</v>
      </c>
      <c r="E252" t="s">
        <v>8780</v>
      </c>
      <c r="F252" t="s">
        <v>8512</v>
      </c>
      <c r="G252" t="s">
        <v>8601</v>
      </c>
      <c r="H252" t="s">
        <v>8602</v>
      </c>
      <c r="I252" t="s">
        <v>8781</v>
      </c>
      <c r="J252" t="s">
        <v>8516</v>
      </c>
      <c r="K252" t="s">
        <v>8517</v>
      </c>
      <c r="L252" t="s">
        <v>8518</v>
      </c>
      <c r="M252" t="s">
        <v>8519</v>
      </c>
      <c r="N252" t="s">
        <v>8516</v>
      </c>
      <c r="O252" t="s">
        <v>8520</v>
      </c>
      <c r="P252" t="s">
        <v>8521</v>
      </c>
      <c r="Q252" t="s">
        <v>8522</v>
      </c>
      <c r="R252" t="s">
        <v>8544</v>
      </c>
      <c r="S252" t="s">
        <v>8545</v>
      </c>
      <c r="T252">
        <v>10</v>
      </c>
      <c r="U252">
        <v>10</v>
      </c>
      <c r="V252" t="s">
        <v>8525</v>
      </c>
      <c r="W252" t="s">
        <v>8525</v>
      </c>
      <c r="X252">
        <v>155455</v>
      </c>
      <c r="Y252">
        <v>155455</v>
      </c>
      <c r="Z252" t="s">
        <v>8526</v>
      </c>
      <c r="AA252">
        <v>1554550</v>
      </c>
      <c r="AB252">
        <v>0</v>
      </c>
      <c r="AC252">
        <v>155454</v>
      </c>
      <c r="AD252" s="126">
        <v>1710.0039999999999</v>
      </c>
      <c r="AE252" t="s">
        <v>8527</v>
      </c>
      <c r="AF252" t="s">
        <v>8526</v>
      </c>
      <c r="AG252" t="s">
        <v>8526</v>
      </c>
      <c r="AH252" t="s">
        <v>8782</v>
      </c>
      <c r="AI252" t="s">
        <v>8526</v>
      </c>
      <c r="AJ252" t="s">
        <v>8529</v>
      </c>
      <c r="AK252" t="s">
        <v>8530</v>
      </c>
      <c r="AL252" t="s">
        <v>8531</v>
      </c>
      <c r="AM252" t="s">
        <v>8526</v>
      </c>
      <c r="AN252" t="s">
        <v>8783</v>
      </c>
      <c r="AO252" t="s">
        <v>8781</v>
      </c>
      <c r="AP252" t="s">
        <v>13</v>
      </c>
      <c r="AQ252">
        <v>10</v>
      </c>
      <c r="AR252" t="s">
        <v>94</v>
      </c>
      <c r="AS252" t="s">
        <v>72</v>
      </c>
    </row>
    <row r="253" spans="1:45">
      <c r="A253" t="s">
        <v>8779</v>
      </c>
      <c r="B253" s="122">
        <v>43657</v>
      </c>
      <c r="C253" t="s">
        <v>8509</v>
      </c>
      <c r="D253" t="s">
        <v>8510</v>
      </c>
      <c r="E253" t="s">
        <v>8780</v>
      </c>
      <c r="F253" t="s">
        <v>8512</v>
      </c>
      <c r="G253" t="s">
        <v>8601</v>
      </c>
      <c r="H253" t="s">
        <v>8602</v>
      </c>
      <c r="I253" t="s">
        <v>8781</v>
      </c>
      <c r="J253" t="s">
        <v>8516</v>
      </c>
      <c r="K253" t="s">
        <v>8517</v>
      </c>
      <c r="L253" t="s">
        <v>8518</v>
      </c>
      <c r="M253" t="s">
        <v>8519</v>
      </c>
      <c r="N253" t="s">
        <v>8516</v>
      </c>
      <c r="O253" t="s">
        <v>8520</v>
      </c>
      <c r="P253" t="s">
        <v>8521</v>
      </c>
      <c r="Q253" t="s">
        <v>8522</v>
      </c>
      <c r="R253" t="s">
        <v>8597</v>
      </c>
      <c r="S253" t="s">
        <v>8598</v>
      </c>
      <c r="T253">
        <v>6</v>
      </c>
      <c r="U253">
        <v>6</v>
      </c>
      <c r="V253" t="s">
        <v>8525</v>
      </c>
      <c r="W253" t="s">
        <v>8525</v>
      </c>
      <c r="X253">
        <v>213273</v>
      </c>
      <c r="Y253">
        <v>213273</v>
      </c>
      <c r="Z253" t="s">
        <v>8526</v>
      </c>
      <c r="AA253">
        <v>1279638</v>
      </c>
      <c r="AB253">
        <v>0</v>
      </c>
      <c r="AC253">
        <v>127964</v>
      </c>
      <c r="AD253" s="126">
        <v>1407.6020000000001</v>
      </c>
      <c r="AE253" t="s">
        <v>8527</v>
      </c>
      <c r="AF253" t="s">
        <v>8526</v>
      </c>
      <c r="AG253" t="s">
        <v>8526</v>
      </c>
      <c r="AH253" t="s">
        <v>8782</v>
      </c>
      <c r="AI253" t="s">
        <v>8526</v>
      </c>
      <c r="AJ253" t="s">
        <v>8529</v>
      </c>
      <c r="AK253" t="s">
        <v>8530</v>
      </c>
      <c r="AL253" t="s">
        <v>8531</v>
      </c>
      <c r="AM253" t="s">
        <v>8526</v>
      </c>
      <c r="AN253" t="s">
        <v>8783</v>
      </c>
      <c r="AO253" t="s">
        <v>8781</v>
      </c>
      <c r="AP253" t="s">
        <v>13</v>
      </c>
      <c r="AQ253">
        <v>6</v>
      </c>
      <c r="AR253" t="s">
        <v>94</v>
      </c>
      <c r="AS253" t="s">
        <v>72</v>
      </c>
    </row>
    <row r="254" spans="1:45">
      <c r="A254" t="s">
        <v>8779</v>
      </c>
      <c r="B254" s="122">
        <v>43657</v>
      </c>
      <c r="C254" t="s">
        <v>8509</v>
      </c>
      <c r="D254" t="s">
        <v>8510</v>
      </c>
      <c r="E254" t="s">
        <v>8780</v>
      </c>
      <c r="F254" t="s">
        <v>8512</v>
      </c>
      <c r="G254" t="s">
        <v>8601</v>
      </c>
      <c r="H254" t="s">
        <v>8602</v>
      </c>
      <c r="I254" t="s">
        <v>8781</v>
      </c>
      <c r="J254" t="s">
        <v>8516</v>
      </c>
      <c r="K254" t="s">
        <v>8517</v>
      </c>
      <c r="L254" t="s">
        <v>8518</v>
      </c>
      <c r="M254" t="s">
        <v>8519</v>
      </c>
      <c r="N254" t="s">
        <v>8516</v>
      </c>
      <c r="O254" t="s">
        <v>8520</v>
      </c>
      <c r="P254" t="s">
        <v>8521</v>
      </c>
      <c r="Q254" t="s">
        <v>8522</v>
      </c>
      <c r="R254" t="s">
        <v>8570</v>
      </c>
      <c r="S254" t="s">
        <v>8571</v>
      </c>
      <c r="T254">
        <v>4</v>
      </c>
      <c r="U254">
        <v>4</v>
      </c>
      <c r="V254" t="s">
        <v>8525</v>
      </c>
      <c r="W254" t="s">
        <v>8525</v>
      </c>
      <c r="X254">
        <v>334545</v>
      </c>
      <c r="Y254">
        <v>334545</v>
      </c>
      <c r="Z254" t="s">
        <v>8526</v>
      </c>
      <c r="AA254">
        <v>1338180</v>
      </c>
      <c r="AB254">
        <v>0</v>
      </c>
      <c r="AC254">
        <v>133818</v>
      </c>
      <c r="AD254" s="126">
        <v>1471.998</v>
      </c>
      <c r="AE254" t="s">
        <v>8527</v>
      </c>
      <c r="AF254" t="s">
        <v>8526</v>
      </c>
      <c r="AG254" t="s">
        <v>8526</v>
      </c>
      <c r="AH254" t="s">
        <v>8782</v>
      </c>
      <c r="AI254" t="s">
        <v>8526</v>
      </c>
      <c r="AJ254" t="s">
        <v>8529</v>
      </c>
      <c r="AK254" t="s">
        <v>8530</v>
      </c>
      <c r="AL254" t="s">
        <v>8531</v>
      </c>
      <c r="AM254" t="s">
        <v>8526</v>
      </c>
      <c r="AN254" t="s">
        <v>8783</v>
      </c>
      <c r="AO254" t="s">
        <v>8781</v>
      </c>
      <c r="AP254" t="s">
        <v>13</v>
      </c>
      <c r="AQ254">
        <v>4</v>
      </c>
      <c r="AR254" t="s">
        <v>94</v>
      </c>
      <c r="AS254" t="s">
        <v>72</v>
      </c>
    </row>
    <row r="255" spans="1:45">
      <c r="A255" t="s">
        <v>8779</v>
      </c>
      <c r="B255" s="122">
        <v>43657</v>
      </c>
      <c r="C255" t="s">
        <v>8509</v>
      </c>
      <c r="D255" t="s">
        <v>8510</v>
      </c>
      <c r="E255" t="s">
        <v>8780</v>
      </c>
      <c r="F255" t="s">
        <v>8512</v>
      </c>
      <c r="G255" t="s">
        <v>8601</v>
      </c>
      <c r="H255" t="s">
        <v>8602</v>
      </c>
      <c r="I255" t="s">
        <v>8781</v>
      </c>
      <c r="J255" t="s">
        <v>8516</v>
      </c>
      <c r="K255" t="s">
        <v>8517</v>
      </c>
      <c r="L255" t="s">
        <v>8518</v>
      </c>
      <c r="M255" t="s">
        <v>8519</v>
      </c>
      <c r="N255" t="s">
        <v>8516</v>
      </c>
      <c r="O255" t="s">
        <v>8520</v>
      </c>
      <c r="P255" t="s">
        <v>8521</v>
      </c>
      <c r="Q255" t="s">
        <v>8522</v>
      </c>
      <c r="R255" t="s">
        <v>8537</v>
      </c>
      <c r="S255" t="s">
        <v>8538</v>
      </c>
      <c r="T255">
        <v>1</v>
      </c>
      <c r="U255">
        <v>1</v>
      </c>
      <c r="V255" t="s">
        <v>8525</v>
      </c>
      <c r="W255" t="s">
        <v>8525</v>
      </c>
      <c r="X255">
        <v>313636</v>
      </c>
      <c r="Y255">
        <v>313636</v>
      </c>
      <c r="Z255" t="s">
        <v>8526</v>
      </c>
      <c r="AA255">
        <v>313636</v>
      </c>
      <c r="AB255">
        <v>0</v>
      </c>
      <c r="AC255">
        <v>31364</v>
      </c>
      <c r="AD255" s="126">
        <v>345</v>
      </c>
      <c r="AE255" t="s">
        <v>8527</v>
      </c>
      <c r="AF255" t="s">
        <v>8526</v>
      </c>
      <c r="AG255" t="s">
        <v>8526</v>
      </c>
      <c r="AH255" t="s">
        <v>8782</v>
      </c>
      <c r="AI255" t="s">
        <v>8526</v>
      </c>
      <c r="AJ255" t="s">
        <v>8529</v>
      </c>
      <c r="AK255" t="s">
        <v>8530</v>
      </c>
      <c r="AL255" t="s">
        <v>8531</v>
      </c>
      <c r="AM255" t="s">
        <v>8526</v>
      </c>
      <c r="AN255" t="s">
        <v>8783</v>
      </c>
      <c r="AO255" t="s">
        <v>8781</v>
      </c>
      <c r="AP255" t="s">
        <v>13</v>
      </c>
      <c r="AQ255">
        <v>1</v>
      </c>
      <c r="AR255" t="s">
        <v>94</v>
      </c>
      <c r="AS255" t="s">
        <v>72</v>
      </c>
    </row>
    <row r="256" spans="1:45">
      <c r="A256" t="s">
        <v>8784</v>
      </c>
      <c r="B256" s="122">
        <v>43657</v>
      </c>
      <c r="C256" t="s">
        <v>8509</v>
      </c>
      <c r="D256" t="s">
        <v>8510</v>
      </c>
      <c r="E256" t="s">
        <v>8785</v>
      </c>
      <c r="F256" t="s">
        <v>8512</v>
      </c>
      <c r="G256" t="s">
        <v>8601</v>
      </c>
      <c r="H256" t="s">
        <v>8602</v>
      </c>
      <c r="I256" t="s">
        <v>8786</v>
      </c>
      <c r="J256" t="s">
        <v>8516</v>
      </c>
      <c r="K256" t="s">
        <v>8517</v>
      </c>
      <c r="L256" t="s">
        <v>8518</v>
      </c>
      <c r="M256" t="s">
        <v>8519</v>
      </c>
      <c r="N256" t="s">
        <v>8516</v>
      </c>
      <c r="O256" t="s">
        <v>8520</v>
      </c>
      <c r="P256" t="s">
        <v>8521</v>
      </c>
      <c r="Q256" t="s">
        <v>8522</v>
      </c>
      <c r="R256" t="s">
        <v>8523</v>
      </c>
      <c r="S256" t="s">
        <v>8524</v>
      </c>
      <c r="T256">
        <v>3</v>
      </c>
      <c r="U256">
        <v>3</v>
      </c>
      <c r="V256" t="s">
        <v>8525</v>
      </c>
      <c r="W256" t="s">
        <v>8525</v>
      </c>
      <c r="X256">
        <v>355455</v>
      </c>
      <c r="Y256">
        <v>355455</v>
      </c>
      <c r="Z256" t="s">
        <v>8526</v>
      </c>
      <c r="AA256">
        <v>1066365</v>
      </c>
      <c r="AB256">
        <v>0</v>
      </c>
      <c r="AC256">
        <v>106637</v>
      </c>
      <c r="AD256" s="126">
        <v>1173.002</v>
      </c>
      <c r="AE256" t="s">
        <v>8527</v>
      </c>
      <c r="AF256" t="s">
        <v>8526</v>
      </c>
      <c r="AG256" t="s">
        <v>8526</v>
      </c>
      <c r="AH256" t="s">
        <v>8787</v>
      </c>
      <c r="AI256" t="s">
        <v>8526</v>
      </c>
      <c r="AJ256" t="s">
        <v>8529</v>
      </c>
      <c r="AK256" t="s">
        <v>8530</v>
      </c>
      <c r="AL256" t="s">
        <v>8531</v>
      </c>
      <c r="AM256" t="s">
        <v>8526</v>
      </c>
      <c r="AN256" t="s">
        <v>8788</v>
      </c>
      <c r="AO256" t="s">
        <v>8786</v>
      </c>
      <c r="AP256" t="s">
        <v>13</v>
      </c>
      <c r="AQ256">
        <v>3</v>
      </c>
      <c r="AR256" t="s">
        <v>95</v>
      </c>
      <c r="AS256" t="s">
        <v>72</v>
      </c>
    </row>
    <row r="257" spans="1:45">
      <c r="A257" t="s">
        <v>8784</v>
      </c>
      <c r="B257" s="122">
        <v>43657</v>
      </c>
      <c r="C257" t="s">
        <v>8509</v>
      </c>
      <c r="D257" t="s">
        <v>8510</v>
      </c>
      <c r="E257" t="s">
        <v>8785</v>
      </c>
      <c r="F257" t="s">
        <v>8512</v>
      </c>
      <c r="G257" t="s">
        <v>8601</v>
      </c>
      <c r="H257" t="s">
        <v>8602</v>
      </c>
      <c r="I257" t="s">
        <v>8786</v>
      </c>
      <c r="J257" t="s">
        <v>8516</v>
      </c>
      <c r="K257" t="s">
        <v>8517</v>
      </c>
      <c r="L257" t="s">
        <v>8518</v>
      </c>
      <c r="M257" t="s">
        <v>8519</v>
      </c>
      <c r="N257" t="s">
        <v>8516</v>
      </c>
      <c r="O257" t="s">
        <v>8520</v>
      </c>
      <c r="P257" t="s">
        <v>8521</v>
      </c>
      <c r="Q257" t="s">
        <v>8522</v>
      </c>
      <c r="R257" t="s">
        <v>8533</v>
      </c>
      <c r="S257" t="s">
        <v>8534</v>
      </c>
      <c r="T257">
        <v>2</v>
      </c>
      <c r="U257">
        <v>2</v>
      </c>
      <c r="V257" t="s">
        <v>8525</v>
      </c>
      <c r="W257" t="s">
        <v>8525</v>
      </c>
      <c r="X257">
        <v>313636</v>
      </c>
      <c r="Y257">
        <v>313636</v>
      </c>
      <c r="Z257" t="s">
        <v>8526</v>
      </c>
      <c r="AA257">
        <v>627272</v>
      </c>
      <c r="AB257">
        <v>0</v>
      </c>
      <c r="AC257">
        <v>62727</v>
      </c>
      <c r="AD257" s="126">
        <v>689.99900000000002</v>
      </c>
      <c r="AE257" t="s">
        <v>8527</v>
      </c>
      <c r="AF257" t="s">
        <v>8526</v>
      </c>
      <c r="AG257" t="s">
        <v>8526</v>
      </c>
      <c r="AH257" t="s">
        <v>8787</v>
      </c>
      <c r="AI257" t="s">
        <v>8526</v>
      </c>
      <c r="AJ257" t="s">
        <v>8529</v>
      </c>
      <c r="AK257" t="s">
        <v>8530</v>
      </c>
      <c r="AL257" t="s">
        <v>8531</v>
      </c>
      <c r="AM257" t="s">
        <v>8526</v>
      </c>
      <c r="AN257" t="s">
        <v>8788</v>
      </c>
      <c r="AO257" t="s">
        <v>8786</v>
      </c>
      <c r="AP257" t="s">
        <v>13</v>
      </c>
      <c r="AQ257">
        <v>2</v>
      </c>
      <c r="AR257" t="s">
        <v>95</v>
      </c>
      <c r="AS257" t="s">
        <v>72</v>
      </c>
    </row>
    <row r="258" spans="1:45">
      <c r="A258" t="s">
        <v>8784</v>
      </c>
      <c r="B258" s="122">
        <v>43657</v>
      </c>
      <c r="C258" t="s">
        <v>8509</v>
      </c>
      <c r="D258" t="s">
        <v>8510</v>
      </c>
      <c r="E258" t="s">
        <v>8785</v>
      </c>
      <c r="F258" t="s">
        <v>8512</v>
      </c>
      <c r="G258" t="s">
        <v>8601</v>
      </c>
      <c r="H258" t="s">
        <v>8602</v>
      </c>
      <c r="I258" t="s">
        <v>8786</v>
      </c>
      <c r="J258" t="s">
        <v>8516</v>
      </c>
      <c r="K258" t="s">
        <v>8517</v>
      </c>
      <c r="L258" t="s">
        <v>8518</v>
      </c>
      <c r="M258" t="s">
        <v>8519</v>
      </c>
      <c r="N258" t="s">
        <v>8516</v>
      </c>
      <c r="O258" t="s">
        <v>8520</v>
      </c>
      <c r="P258" t="s">
        <v>8521</v>
      </c>
      <c r="Q258" t="s">
        <v>8522</v>
      </c>
      <c r="R258" t="s">
        <v>8535</v>
      </c>
      <c r="S258" t="s">
        <v>8536</v>
      </c>
      <c r="T258">
        <v>2</v>
      </c>
      <c r="U258">
        <v>2</v>
      </c>
      <c r="V258" t="s">
        <v>8525</v>
      </c>
      <c r="W258" t="s">
        <v>8525</v>
      </c>
      <c r="X258">
        <v>313636</v>
      </c>
      <c r="Y258">
        <v>313636</v>
      </c>
      <c r="Z258" t="s">
        <v>8526</v>
      </c>
      <c r="AA258">
        <v>627272</v>
      </c>
      <c r="AB258">
        <v>0</v>
      </c>
      <c r="AC258">
        <v>62727</v>
      </c>
      <c r="AD258" s="126">
        <v>689.99900000000002</v>
      </c>
      <c r="AE258" t="s">
        <v>8527</v>
      </c>
      <c r="AF258" t="s">
        <v>8526</v>
      </c>
      <c r="AG258" t="s">
        <v>8526</v>
      </c>
      <c r="AH258" t="s">
        <v>8787</v>
      </c>
      <c r="AI258" t="s">
        <v>8526</v>
      </c>
      <c r="AJ258" t="s">
        <v>8529</v>
      </c>
      <c r="AK258" t="s">
        <v>8530</v>
      </c>
      <c r="AL258" t="s">
        <v>8531</v>
      </c>
      <c r="AM258" t="s">
        <v>8526</v>
      </c>
      <c r="AN258" t="s">
        <v>8788</v>
      </c>
      <c r="AO258" t="s">
        <v>8786</v>
      </c>
      <c r="AP258" t="s">
        <v>13</v>
      </c>
      <c r="AQ258">
        <v>2</v>
      </c>
      <c r="AR258" t="s">
        <v>95</v>
      </c>
      <c r="AS258" t="s">
        <v>72</v>
      </c>
    </row>
    <row r="259" spans="1:45">
      <c r="A259" t="s">
        <v>8784</v>
      </c>
      <c r="B259" s="122">
        <v>43657</v>
      </c>
      <c r="C259" t="s">
        <v>8509</v>
      </c>
      <c r="D259" t="s">
        <v>8510</v>
      </c>
      <c r="E259" t="s">
        <v>8785</v>
      </c>
      <c r="F259" t="s">
        <v>8512</v>
      </c>
      <c r="G259" t="s">
        <v>8601</v>
      </c>
      <c r="H259" t="s">
        <v>8602</v>
      </c>
      <c r="I259" t="s">
        <v>8786</v>
      </c>
      <c r="J259" t="s">
        <v>8516</v>
      </c>
      <c r="K259" t="s">
        <v>8517</v>
      </c>
      <c r="L259" t="s">
        <v>8518</v>
      </c>
      <c r="M259" t="s">
        <v>8519</v>
      </c>
      <c r="N259" t="s">
        <v>8516</v>
      </c>
      <c r="O259" t="s">
        <v>8520</v>
      </c>
      <c r="P259" t="s">
        <v>8521</v>
      </c>
      <c r="Q259" t="s">
        <v>8522</v>
      </c>
      <c r="R259" t="s">
        <v>8570</v>
      </c>
      <c r="S259" t="s">
        <v>8571</v>
      </c>
      <c r="T259">
        <v>3</v>
      </c>
      <c r="U259">
        <v>3</v>
      </c>
      <c r="V259" t="s">
        <v>8525</v>
      </c>
      <c r="W259" t="s">
        <v>8525</v>
      </c>
      <c r="X259">
        <v>334545</v>
      </c>
      <c r="Y259">
        <v>334545</v>
      </c>
      <c r="Z259" t="s">
        <v>8526</v>
      </c>
      <c r="AA259">
        <v>1003635</v>
      </c>
      <c r="AB259">
        <v>0</v>
      </c>
      <c r="AC259">
        <v>100364</v>
      </c>
      <c r="AD259" s="126">
        <v>1103.999</v>
      </c>
      <c r="AE259" t="s">
        <v>8527</v>
      </c>
      <c r="AF259" t="s">
        <v>8526</v>
      </c>
      <c r="AG259" t="s">
        <v>8526</v>
      </c>
      <c r="AH259" t="s">
        <v>8787</v>
      </c>
      <c r="AI259" t="s">
        <v>8526</v>
      </c>
      <c r="AJ259" t="s">
        <v>8529</v>
      </c>
      <c r="AK259" t="s">
        <v>8530</v>
      </c>
      <c r="AL259" t="s">
        <v>8531</v>
      </c>
      <c r="AM259" t="s">
        <v>8526</v>
      </c>
      <c r="AN259" t="s">
        <v>8788</v>
      </c>
      <c r="AO259" t="s">
        <v>8786</v>
      </c>
      <c r="AP259" t="s">
        <v>13</v>
      </c>
      <c r="AQ259">
        <v>3</v>
      </c>
      <c r="AR259" t="s">
        <v>95</v>
      </c>
      <c r="AS259" t="s">
        <v>72</v>
      </c>
    </row>
    <row r="260" spans="1:45">
      <c r="A260" t="s">
        <v>8784</v>
      </c>
      <c r="B260" s="122">
        <v>43657</v>
      </c>
      <c r="C260" t="s">
        <v>8509</v>
      </c>
      <c r="D260" t="s">
        <v>8510</v>
      </c>
      <c r="E260" t="s">
        <v>8785</v>
      </c>
      <c r="F260" t="s">
        <v>8512</v>
      </c>
      <c r="G260" t="s">
        <v>8601</v>
      </c>
      <c r="H260" t="s">
        <v>8602</v>
      </c>
      <c r="I260" t="s">
        <v>8786</v>
      </c>
      <c r="J260" t="s">
        <v>8516</v>
      </c>
      <c r="K260" t="s">
        <v>8517</v>
      </c>
      <c r="L260" t="s">
        <v>8518</v>
      </c>
      <c r="M260" t="s">
        <v>8519</v>
      </c>
      <c r="N260" t="s">
        <v>8516</v>
      </c>
      <c r="O260" t="s">
        <v>8520</v>
      </c>
      <c r="P260" t="s">
        <v>8521</v>
      </c>
      <c r="Q260" t="s">
        <v>8522</v>
      </c>
      <c r="R260" t="s">
        <v>8537</v>
      </c>
      <c r="S260" t="s">
        <v>8538</v>
      </c>
      <c r="T260">
        <v>5</v>
      </c>
      <c r="U260">
        <v>5</v>
      </c>
      <c r="V260" t="s">
        <v>8525</v>
      </c>
      <c r="W260" t="s">
        <v>8525</v>
      </c>
      <c r="X260">
        <v>313636</v>
      </c>
      <c r="Y260">
        <v>313636</v>
      </c>
      <c r="Z260" t="s">
        <v>8526</v>
      </c>
      <c r="AA260">
        <v>1568180</v>
      </c>
      <c r="AB260">
        <v>0</v>
      </c>
      <c r="AC260">
        <v>156817</v>
      </c>
      <c r="AD260" s="126">
        <v>1724.9970000000001</v>
      </c>
      <c r="AE260" t="s">
        <v>8527</v>
      </c>
      <c r="AF260" t="s">
        <v>8526</v>
      </c>
      <c r="AG260" t="s">
        <v>8526</v>
      </c>
      <c r="AH260" t="s">
        <v>8787</v>
      </c>
      <c r="AI260" t="s">
        <v>8526</v>
      </c>
      <c r="AJ260" t="s">
        <v>8529</v>
      </c>
      <c r="AK260" t="s">
        <v>8530</v>
      </c>
      <c r="AL260" t="s">
        <v>8531</v>
      </c>
      <c r="AM260" t="s">
        <v>8526</v>
      </c>
      <c r="AN260" t="s">
        <v>8788</v>
      </c>
      <c r="AO260" t="s">
        <v>8786</v>
      </c>
      <c r="AP260" t="s">
        <v>13</v>
      </c>
      <c r="AQ260">
        <v>5</v>
      </c>
      <c r="AR260" t="s">
        <v>95</v>
      </c>
      <c r="AS260" t="s">
        <v>72</v>
      </c>
    </row>
    <row r="261" spans="1:45">
      <c r="A261" t="s">
        <v>8789</v>
      </c>
      <c r="B261" s="122">
        <v>43657</v>
      </c>
      <c r="C261" t="s">
        <v>8509</v>
      </c>
      <c r="D261" t="s">
        <v>8510</v>
      </c>
      <c r="E261" t="s">
        <v>8790</v>
      </c>
      <c r="F261" t="s">
        <v>8512</v>
      </c>
      <c r="G261" t="s">
        <v>8601</v>
      </c>
      <c r="H261" t="s">
        <v>8602</v>
      </c>
      <c r="I261" t="s">
        <v>8791</v>
      </c>
      <c r="J261" t="s">
        <v>8516</v>
      </c>
      <c r="K261" t="s">
        <v>8517</v>
      </c>
      <c r="L261" t="s">
        <v>8518</v>
      </c>
      <c r="M261" t="s">
        <v>8519</v>
      </c>
      <c r="N261" t="s">
        <v>8516</v>
      </c>
      <c r="O261" t="s">
        <v>8520</v>
      </c>
      <c r="P261" t="s">
        <v>8521</v>
      </c>
      <c r="Q261" t="s">
        <v>8522</v>
      </c>
      <c r="R261" t="s">
        <v>8544</v>
      </c>
      <c r="S261" t="s">
        <v>8545</v>
      </c>
      <c r="T261">
        <v>1</v>
      </c>
      <c r="U261">
        <v>1</v>
      </c>
      <c r="V261" t="s">
        <v>8525</v>
      </c>
      <c r="W261" t="s">
        <v>8525</v>
      </c>
      <c r="X261">
        <v>155455</v>
      </c>
      <c r="Y261">
        <v>155455</v>
      </c>
      <c r="Z261" t="s">
        <v>8526</v>
      </c>
      <c r="AA261">
        <v>155455</v>
      </c>
      <c r="AB261">
        <v>0</v>
      </c>
      <c r="AC261">
        <v>15546</v>
      </c>
      <c r="AD261" s="126">
        <v>171.001</v>
      </c>
      <c r="AE261" t="s">
        <v>8527</v>
      </c>
      <c r="AF261" t="s">
        <v>8526</v>
      </c>
      <c r="AG261" t="s">
        <v>8526</v>
      </c>
      <c r="AH261" t="s">
        <v>8792</v>
      </c>
      <c r="AI261" t="s">
        <v>8526</v>
      </c>
      <c r="AJ261" t="s">
        <v>8529</v>
      </c>
      <c r="AK261" t="s">
        <v>8530</v>
      </c>
      <c r="AL261" t="s">
        <v>8531</v>
      </c>
      <c r="AM261" t="s">
        <v>8526</v>
      </c>
      <c r="AN261" t="s">
        <v>8793</v>
      </c>
      <c r="AO261" t="s">
        <v>8791</v>
      </c>
      <c r="AP261" t="s">
        <v>8555</v>
      </c>
      <c r="AQ261">
        <v>1</v>
      </c>
      <c r="AR261" t="s">
        <v>29</v>
      </c>
      <c r="AS261" t="s">
        <v>30</v>
      </c>
    </row>
    <row r="262" spans="1:45">
      <c r="A262" t="s">
        <v>8789</v>
      </c>
      <c r="B262" s="122">
        <v>43657</v>
      </c>
      <c r="C262" t="s">
        <v>8509</v>
      </c>
      <c r="D262" t="s">
        <v>8510</v>
      </c>
      <c r="E262" t="s">
        <v>8790</v>
      </c>
      <c r="F262" t="s">
        <v>8512</v>
      </c>
      <c r="G262" t="s">
        <v>8601</v>
      </c>
      <c r="H262" t="s">
        <v>8602</v>
      </c>
      <c r="I262" t="s">
        <v>8791</v>
      </c>
      <c r="J262" t="s">
        <v>8516</v>
      </c>
      <c r="K262" t="s">
        <v>8517</v>
      </c>
      <c r="L262" t="s">
        <v>8518</v>
      </c>
      <c r="M262" t="s">
        <v>8519</v>
      </c>
      <c r="N262" t="s">
        <v>8516</v>
      </c>
      <c r="O262" t="s">
        <v>8520</v>
      </c>
      <c r="P262" t="s">
        <v>8521</v>
      </c>
      <c r="Q262" t="s">
        <v>8522</v>
      </c>
      <c r="R262" t="s">
        <v>8597</v>
      </c>
      <c r="S262" t="s">
        <v>8598</v>
      </c>
      <c r="T262">
        <v>2</v>
      </c>
      <c r="U262">
        <v>2</v>
      </c>
      <c r="V262" t="s">
        <v>8525</v>
      </c>
      <c r="W262" t="s">
        <v>8525</v>
      </c>
      <c r="X262">
        <v>213273</v>
      </c>
      <c r="Y262">
        <v>213273</v>
      </c>
      <c r="Z262" t="s">
        <v>8526</v>
      </c>
      <c r="AA262">
        <v>426546</v>
      </c>
      <c r="AB262">
        <v>0</v>
      </c>
      <c r="AC262">
        <v>42655</v>
      </c>
      <c r="AD262" s="126">
        <v>469.20100000000002</v>
      </c>
      <c r="AE262" t="s">
        <v>8527</v>
      </c>
      <c r="AF262" t="s">
        <v>8526</v>
      </c>
      <c r="AG262" t="s">
        <v>8526</v>
      </c>
      <c r="AH262" t="s">
        <v>8792</v>
      </c>
      <c r="AI262" t="s">
        <v>8526</v>
      </c>
      <c r="AJ262" t="s">
        <v>8529</v>
      </c>
      <c r="AK262" t="s">
        <v>8530</v>
      </c>
      <c r="AL262" t="s">
        <v>8531</v>
      </c>
      <c r="AM262" t="s">
        <v>8526</v>
      </c>
      <c r="AN262" t="s">
        <v>8793</v>
      </c>
      <c r="AO262" t="s">
        <v>8791</v>
      </c>
      <c r="AP262" t="s">
        <v>8555</v>
      </c>
      <c r="AQ262">
        <v>2</v>
      </c>
      <c r="AR262" t="s">
        <v>29</v>
      </c>
      <c r="AS262" t="s">
        <v>30</v>
      </c>
    </row>
    <row r="263" spans="1:45">
      <c r="A263" t="s">
        <v>8789</v>
      </c>
      <c r="B263" s="122">
        <v>43657</v>
      </c>
      <c r="C263" t="s">
        <v>8509</v>
      </c>
      <c r="D263" t="s">
        <v>8510</v>
      </c>
      <c r="E263" t="s">
        <v>8790</v>
      </c>
      <c r="F263" t="s">
        <v>8512</v>
      </c>
      <c r="G263" t="s">
        <v>8601</v>
      </c>
      <c r="H263" t="s">
        <v>8602</v>
      </c>
      <c r="I263" t="s">
        <v>8791</v>
      </c>
      <c r="J263" t="s">
        <v>8516</v>
      </c>
      <c r="K263" t="s">
        <v>8517</v>
      </c>
      <c r="L263" t="s">
        <v>8518</v>
      </c>
      <c r="M263" t="s">
        <v>8519</v>
      </c>
      <c r="N263" t="s">
        <v>8516</v>
      </c>
      <c r="O263" t="s">
        <v>8520</v>
      </c>
      <c r="P263" t="s">
        <v>8521</v>
      </c>
      <c r="Q263" t="s">
        <v>8522</v>
      </c>
      <c r="R263" t="s">
        <v>8537</v>
      </c>
      <c r="S263" t="s">
        <v>8538</v>
      </c>
      <c r="T263">
        <v>2</v>
      </c>
      <c r="U263">
        <v>2</v>
      </c>
      <c r="V263" t="s">
        <v>8525</v>
      </c>
      <c r="W263" t="s">
        <v>8525</v>
      </c>
      <c r="X263">
        <v>313636</v>
      </c>
      <c r="Y263">
        <v>313636</v>
      </c>
      <c r="Z263" t="s">
        <v>8526</v>
      </c>
      <c r="AA263">
        <v>627272</v>
      </c>
      <c r="AB263">
        <v>0</v>
      </c>
      <c r="AC263">
        <v>62726</v>
      </c>
      <c r="AD263" s="126">
        <v>689.99800000000005</v>
      </c>
      <c r="AE263" t="s">
        <v>8527</v>
      </c>
      <c r="AF263" t="s">
        <v>8526</v>
      </c>
      <c r="AG263" t="s">
        <v>8526</v>
      </c>
      <c r="AH263" t="s">
        <v>8792</v>
      </c>
      <c r="AI263" t="s">
        <v>8526</v>
      </c>
      <c r="AJ263" t="s">
        <v>8529</v>
      </c>
      <c r="AK263" t="s">
        <v>8530</v>
      </c>
      <c r="AL263" t="s">
        <v>8531</v>
      </c>
      <c r="AM263" t="s">
        <v>8526</v>
      </c>
      <c r="AN263" t="s">
        <v>8793</v>
      </c>
      <c r="AO263" t="s">
        <v>8791</v>
      </c>
      <c r="AP263" t="s">
        <v>8555</v>
      </c>
      <c r="AQ263">
        <v>2</v>
      </c>
      <c r="AR263" t="s">
        <v>29</v>
      </c>
      <c r="AS263" t="s">
        <v>30</v>
      </c>
    </row>
    <row r="264" spans="1:45">
      <c r="A264" t="s">
        <v>8794</v>
      </c>
      <c r="B264" s="122">
        <v>43657</v>
      </c>
      <c r="C264" t="s">
        <v>8509</v>
      </c>
      <c r="D264" t="s">
        <v>8510</v>
      </c>
      <c r="E264" t="s">
        <v>8795</v>
      </c>
      <c r="F264" t="s">
        <v>8512</v>
      </c>
      <c r="G264" t="s">
        <v>8601</v>
      </c>
      <c r="H264" t="s">
        <v>8602</v>
      </c>
      <c r="I264" t="s">
        <v>8791</v>
      </c>
      <c r="J264" t="s">
        <v>8516</v>
      </c>
      <c r="K264" t="s">
        <v>8517</v>
      </c>
      <c r="L264" t="s">
        <v>8518</v>
      </c>
      <c r="M264" t="s">
        <v>8519</v>
      </c>
      <c r="N264" t="s">
        <v>8516</v>
      </c>
      <c r="O264" t="s">
        <v>8520</v>
      </c>
      <c r="P264" t="s">
        <v>8521</v>
      </c>
      <c r="Q264" t="s">
        <v>8522</v>
      </c>
      <c r="R264" t="s">
        <v>8544</v>
      </c>
      <c r="S264" t="s">
        <v>8545</v>
      </c>
      <c r="T264">
        <v>5</v>
      </c>
      <c r="U264">
        <v>5</v>
      </c>
      <c r="V264" t="s">
        <v>8525</v>
      </c>
      <c r="W264" t="s">
        <v>8525</v>
      </c>
      <c r="X264">
        <v>155455</v>
      </c>
      <c r="Y264">
        <v>155455</v>
      </c>
      <c r="Z264" t="s">
        <v>8526</v>
      </c>
      <c r="AA264">
        <v>777275</v>
      </c>
      <c r="AB264">
        <v>0</v>
      </c>
      <c r="AC264">
        <v>77728</v>
      </c>
      <c r="AD264" s="126">
        <v>855.00300000000004</v>
      </c>
      <c r="AE264" t="s">
        <v>8527</v>
      </c>
      <c r="AF264" t="s">
        <v>8526</v>
      </c>
      <c r="AG264" t="s">
        <v>8526</v>
      </c>
      <c r="AH264" t="s">
        <v>8796</v>
      </c>
      <c r="AI264" t="s">
        <v>8526</v>
      </c>
      <c r="AJ264" t="s">
        <v>8529</v>
      </c>
      <c r="AK264" t="s">
        <v>8530</v>
      </c>
      <c r="AL264" t="s">
        <v>8531</v>
      </c>
      <c r="AM264" t="s">
        <v>8526</v>
      </c>
      <c r="AN264" t="s">
        <v>8793</v>
      </c>
      <c r="AO264" t="s">
        <v>8791</v>
      </c>
      <c r="AP264" t="s">
        <v>8555</v>
      </c>
      <c r="AQ264">
        <v>5</v>
      </c>
      <c r="AR264" t="s">
        <v>29</v>
      </c>
      <c r="AS264" t="s">
        <v>30</v>
      </c>
    </row>
    <row r="265" spans="1:45">
      <c r="A265" t="s">
        <v>8794</v>
      </c>
      <c r="B265" s="122">
        <v>43657</v>
      </c>
      <c r="C265" t="s">
        <v>8509</v>
      </c>
      <c r="D265" t="s">
        <v>8510</v>
      </c>
      <c r="E265" t="s">
        <v>8795</v>
      </c>
      <c r="F265" t="s">
        <v>8512</v>
      </c>
      <c r="G265" t="s">
        <v>8601</v>
      </c>
      <c r="H265" t="s">
        <v>8602</v>
      </c>
      <c r="I265" t="s">
        <v>8791</v>
      </c>
      <c r="J265" t="s">
        <v>8516</v>
      </c>
      <c r="K265" t="s">
        <v>8517</v>
      </c>
      <c r="L265" t="s">
        <v>8518</v>
      </c>
      <c r="M265" t="s">
        <v>8519</v>
      </c>
      <c r="N265" t="s">
        <v>8516</v>
      </c>
      <c r="O265" t="s">
        <v>8520</v>
      </c>
      <c r="P265" t="s">
        <v>8521</v>
      </c>
      <c r="Q265" t="s">
        <v>8522</v>
      </c>
      <c r="R265" t="s">
        <v>8597</v>
      </c>
      <c r="S265" t="s">
        <v>8598</v>
      </c>
      <c r="T265">
        <v>5</v>
      </c>
      <c r="U265">
        <v>5</v>
      </c>
      <c r="V265" t="s">
        <v>8525</v>
      </c>
      <c r="W265" t="s">
        <v>8525</v>
      </c>
      <c r="X265">
        <v>213273</v>
      </c>
      <c r="Y265">
        <v>213273</v>
      </c>
      <c r="Z265" t="s">
        <v>8526</v>
      </c>
      <c r="AA265">
        <v>1066365</v>
      </c>
      <c r="AB265">
        <v>0</v>
      </c>
      <c r="AC265">
        <v>106637</v>
      </c>
      <c r="AD265" s="126">
        <v>1173.002</v>
      </c>
      <c r="AE265" t="s">
        <v>8527</v>
      </c>
      <c r="AF265" t="s">
        <v>8526</v>
      </c>
      <c r="AG265" t="s">
        <v>8526</v>
      </c>
      <c r="AH265" t="s">
        <v>8796</v>
      </c>
      <c r="AI265" t="s">
        <v>8526</v>
      </c>
      <c r="AJ265" t="s">
        <v>8529</v>
      </c>
      <c r="AK265" t="s">
        <v>8530</v>
      </c>
      <c r="AL265" t="s">
        <v>8531</v>
      </c>
      <c r="AM265" t="s">
        <v>8526</v>
      </c>
      <c r="AN265" t="s">
        <v>8793</v>
      </c>
      <c r="AO265" t="s">
        <v>8791</v>
      </c>
      <c r="AP265" t="s">
        <v>8555</v>
      </c>
      <c r="AQ265">
        <v>5</v>
      </c>
      <c r="AR265" t="s">
        <v>29</v>
      </c>
      <c r="AS265" t="s">
        <v>30</v>
      </c>
    </row>
    <row r="266" spans="1:45">
      <c r="A266" t="s">
        <v>8794</v>
      </c>
      <c r="B266" s="122">
        <v>43657</v>
      </c>
      <c r="C266" t="s">
        <v>8509</v>
      </c>
      <c r="D266" t="s">
        <v>8510</v>
      </c>
      <c r="E266" t="s">
        <v>8795</v>
      </c>
      <c r="F266" t="s">
        <v>8512</v>
      </c>
      <c r="G266" t="s">
        <v>8601</v>
      </c>
      <c r="H266" t="s">
        <v>8602</v>
      </c>
      <c r="I266" t="s">
        <v>8791</v>
      </c>
      <c r="J266" t="s">
        <v>8516</v>
      </c>
      <c r="K266" t="s">
        <v>8517</v>
      </c>
      <c r="L266" t="s">
        <v>8518</v>
      </c>
      <c r="M266" t="s">
        <v>8519</v>
      </c>
      <c r="N266" t="s">
        <v>8516</v>
      </c>
      <c r="O266" t="s">
        <v>8520</v>
      </c>
      <c r="P266" t="s">
        <v>8521</v>
      </c>
      <c r="Q266" t="s">
        <v>8522</v>
      </c>
      <c r="R266" t="s">
        <v>8533</v>
      </c>
      <c r="S266" t="s">
        <v>8534</v>
      </c>
      <c r="T266">
        <v>2</v>
      </c>
      <c r="U266">
        <v>2</v>
      </c>
      <c r="V266" t="s">
        <v>8525</v>
      </c>
      <c r="W266" t="s">
        <v>8525</v>
      </c>
      <c r="X266">
        <v>313636</v>
      </c>
      <c r="Y266">
        <v>313636</v>
      </c>
      <c r="Z266" t="s">
        <v>8526</v>
      </c>
      <c r="AA266">
        <v>627272</v>
      </c>
      <c r="AB266">
        <v>0</v>
      </c>
      <c r="AC266">
        <v>62727</v>
      </c>
      <c r="AD266" s="126">
        <v>689.99900000000002</v>
      </c>
      <c r="AE266" t="s">
        <v>8527</v>
      </c>
      <c r="AF266" t="s">
        <v>8526</v>
      </c>
      <c r="AG266" t="s">
        <v>8526</v>
      </c>
      <c r="AH266" t="s">
        <v>8796</v>
      </c>
      <c r="AI266" t="s">
        <v>8526</v>
      </c>
      <c r="AJ266" t="s">
        <v>8529</v>
      </c>
      <c r="AK266" t="s">
        <v>8530</v>
      </c>
      <c r="AL266" t="s">
        <v>8531</v>
      </c>
      <c r="AM266" t="s">
        <v>8526</v>
      </c>
      <c r="AN266" t="s">
        <v>8793</v>
      </c>
      <c r="AO266" t="s">
        <v>8791</v>
      </c>
      <c r="AP266" t="s">
        <v>8555</v>
      </c>
      <c r="AQ266">
        <v>2</v>
      </c>
      <c r="AR266" t="s">
        <v>29</v>
      </c>
      <c r="AS266" t="s">
        <v>30</v>
      </c>
    </row>
    <row r="267" spans="1:45">
      <c r="A267" t="s">
        <v>8794</v>
      </c>
      <c r="B267" s="122">
        <v>43657</v>
      </c>
      <c r="C267" t="s">
        <v>8509</v>
      </c>
      <c r="D267" t="s">
        <v>8510</v>
      </c>
      <c r="E267" t="s">
        <v>8795</v>
      </c>
      <c r="F267" t="s">
        <v>8512</v>
      </c>
      <c r="G267" t="s">
        <v>8601</v>
      </c>
      <c r="H267" t="s">
        <v>8602</v>
      </c>
      <c r="I267" t="s">
        <v>8791</v>
      </c>
      <c r="J267" t="s">
        <v>8516</v>
      </c>
      <c r="K267" t="s">
        <v>8517</v>
      </c>
      <c r="L267" t="s">
        <v>8518</v>
      </c>
      <c r="M267" t="s">
        <v>8519</v>
      </c>
      <c r="N267" t="s">
        <v>8516</v>
      </c>
      <c r="O267" t="s">
        <v>8520</v>
      </c>
      <c r="P267" t="s">
        <v>8521</v>
      </c>
      <c r="Q267" t="s">
        <v>8522</v>
      </c>
      <c r="R267" t="s">
        <v>8535</v>
      </c>
      <c r="S267" t="s">
        <v>8536</v>
      </c>
      <c r="T267">
        <v>2</v>
      </c>
      <c r="U267">
        <v>2</v>
      </c>
      <c r="V267" t="s">
        <v>8525</v>
      </c>
      <c r="W267" t="s">
        <v>8525</v>
      </c>
      <c r="X267">
        <v>313636</v>
      </c>
      <c r="Y267">
        <v>313636</v>
      </c>
      <c r="Z267" t="s">
        <v>8526</v>
      </c>
      <c r="AA267">
        <v>627272</v>
      </c>
      <c r="AB267">
        <v>0</v>
      </c>
      <c r="AC267">
        <v>62727</v>
      </c>
      <c r="AD267" s="126">
        <v>689.99900000000002</v>
      </c>
      <c r="AE267" t="s">
        <v>8527</v>
      </c>
      <c r="AF267" t="s">
        <v>8526</v>
      </c>
      <c r="AG267" t="s">
        <v>8526</v>
      </c>
      <c r="AH267" t="s">
        <v>8796</v>
      </c>
      <c r="AI267" t="s">
        <v>8526</v>
      </c>
      <c r="AJ267" t="s">
        <v>8529</v>
      </c>
      <c r="AK267" t="s">
        <v>8530</v>
      </c>
      <c r="AL267" t="s">
        <v>8531</v>
      </c>
      <c r="AM267" t="s">
        <v>8526</v>
      </c>
      <c r="AN267" t="s">
        <v>8793</v>
      </c>
      <c r="AO267" t="s">
        <v>8791</v>
      </c>
      <c r="AP267" t="s">
        <v>8555</v>
      </c>
      <c r="AQ267">
        <v>2</v>
      </c>
      <c r="AR267" t="s">
        <v>29</v>
      </c>
      <c r="AS267" t="s">
        <v>30</v>
      </c>
    </row>
    <row r="268" spans="1:45">
      <c r="A268" t="s">
        <v>8794</v>
      </c>
      <c r="B268" s="122">
        <v>43657</v>
      </c>
      <c r="C268" t="s">
        <v>8509</v>
      </c>
      <c r="D268" t="s">
        <v>8510</v>
      </c>
      <c r="E268" t="s">
        <v>8795</v>
      </c>
      <c r="F268" t="s">
        <v>8512</v>
      </c>
      <c r="G268" t="s">
        <v>8601</v>
      </c>
      <c r="H268" t="s">
        <v>8602</v>
      </c>
      <c r="I268" t="s">
        <v>8791</v>
      </c>
      <c r="J268" t="s">
        <v>8516</v>
      </c>
      <c r="K268" t="s">
        <v>8517</v>
      </c>
      <c r="L268" t="s">
        <v>8518</v>
      </c>
      <c r="M268" t="s">
        <v>8519</v>
      </c>
      <c r="N268" t="s">
        <v>8516</v>
      </c>
      <c r="O268" t="s">
        <v>8520</v>
      </c>
      <c r="P268" t="s">
        <v>8521</v>
      </c>
      <c r="Q268" t="s">
        <v>8522</v>
      </c>
      <c r="R268" t="s">
        <v>8570</v>
      </c>
      <c r="S268" t="s">
        <v>8571</v>
      </c>
      <c r="T268">
        <v>5</v>
      </c>
      <c r="U268">
        <v>5</v>
      </c>
      <c r="V268" t="s">
        <v>8525</v>
      </c>
      <c r="W268" t="s">
        <v>8525</v>
      </c>
      <c r="X268">
        <v>334545</v>
      </c>
      <c r="Y268">
        <v>334545</v>
      </c>
      <c r="Z268" t="s">
        <v>8526</v>
      </c>
      <c r="AA268">
        <v>1672725</v>
      </c>
      <c r="AB268">
        <v>0</v>
      </c>
      <c r="AC268">
        <v>167272</v>
      </c>
      <c r="AD268" s="126">
        <v>1839.9970000000001</v>
      </c>
      <c r="AE268" t="s">
        <v>8527</v>
      </c>
      <c r="AF268" t="s">
        <v>8526</v>
      </c>
      <c r="AG268" t="s">
        <v>8526</v>
      </c>
      <c r="AH268" t="s">
        <v>8796</v>
      </c>
      <c r="AI268" t="s">
        <v>8526</v>
      </c>
      <c r="AJ268" t="s">
        <v>8529</v>
      </c>
      <c r="AK268" t="s">
        <v>8530</v>
      </c>
      <c r="AL268" t="s">
        <v>8531</v>
      </c>
      <c r="AM268" t="s">
        <v>8526</v>
      </c>
      <c r="AN268" t="s">
        <v>8793</v>
      </c>
      <c r="AO268" t="s">
        <v>8791</v>
      </c>
      <c r="AP268" t="s">
        <v>8555</v>
      </c>
      <c r="AQ268">
        <v>5</v>
      </c>
      <c r="AR268" t="s">
        <v>29</v>
      </c>
      <c r="AS268" t="s">
        <v>30</v>
      </c>
    </row>
    <row r="269" spans="1:45">
      <c r="A269" t="s">
        <v>8794</v>
      </c>
      <c r="B269" s="122">
        <v>43657</v>
      </c>
      <c r="C269" t="s">
        <v>8509</v>
      </c>
      <c r="D269" t="s">
        <v>8510</v>
      </c>
      <c r="E269" t="s">
        <v>8795</v>
      </c>
      <c r="F269" t="s">
        <v>8512</v>
      </c>
      <c r="G269" t="s">
        <v>8601</v>
      </c>
      <c r="H269" t="s">
        <v>8602</v>
      </c>
      <c r="I269" t="s">
        <v>8791</v>
      </c>
      <c r="J269" t="s">
        <v>8516</v>
      </c>
      <c r="K269" t="s">
        <v>8517</v>
      </c>
      <c r="L269" t="s">
        <v>8518</v>
      </c>
      <c r="M269" t="s">
        <v>8519</v>
      </c>
      <c r="N269" t="s">
        <v>8516</v>
      </c>
      <c r="O269" t="s">
        <v>8520</v>
      </c>
      <c r="P269" t="s">
        <v>8521</v>
      </c>
      <c r="Q269" t="s">
        <v>8522</v>
      </c>
      <c r="R269" t="s">
        <v>8537</v>
      </c>
      <c r="S269" t="s">
        <v>8538</v>
      </c>
      <c r="T269">
        <v>5</v>
      </c>
      <c r="U269">
        <v>5</v>
      </c>
      <c r="V269" t="s">
        <v>8525</v>
      </c>
      <c r="W269" t="s">
        <v>8525</v>
      </c>
      <c r="X269">
        <v>313636</v>
      </c>
      <c r="Y269">
        <v>313636</v>
      </c>
      <c r="Z269" t="s">
        <v>8526</v>
      </c>
      <c r="AA269">
        <v>1568180</v>
      </c>
      <c r="AB269">
        <v>0</v>
      </c>
      <c r="AC269">
        <v>156818</v>
      </c>
      <c r="AD269" s="126">
        <v>1724.998</v>
      </c>
      <c r="AE269" t="s">
        <v>8527</v>
      </c>
      <c r="AF269" t="s">
        <v>8526</v>
      </c>
      <c r="AG269" t="s">
        <v>8526</v>
      </c>
      <c r="AH269" t="s">
        <v>8796</v>
      </c>
      <c r="AI269" t="s">
        <v>8526</v>
      </c>
      <c r="AJ269" t="s">
        <v>8529</v>
      </c>
      <c r="AK269" t="s">
        <v>8530</v>
      </c>
      <c r="AL269" t="s">
        <v>8531</v>
      </c>
      <c r="AM269" t="s">
        <v>8526</v>
      </c>
      <c r="AN269" t="s">
        <v>8793</v>
      </c>
      <c r="AO269" t="s">
        <v>8791</v>
      </c>
      <c r="AP269" t="s">
        <v>8555</v>
      </c>
      <c r="AQ269">
        <v>5</v>
      </c>
      <c r="AR269" t="s">
        <v>29</v>
      </c>
      <c r="AS269" t="s">
        <v>30</v>
      </c>
    </row>
    <row r="270" spans="1:45">
      <c r="A270" t="s">
        <v>8797</v>
      </c>
      <c r="B270" s="122">
        <v>43657</v>
      </c>
      <c r="C270" t="s">
        <v>8509</v>
      </c>
      <c r="D270" t="s">
        <v>8510</v>
      </c>
      <c r="E270" t="s">
        <v>8798</v>
      </c>
      <c r="F270" t="s">
        <v>8512</v>
      </c>
      <c r="G270" t="s">
        <v>8601</v>
      </c>
      <c r="H270" t="s">
        <v>8602</v>
      </c>
      <c r="I270" t="s">
        <v>8799</v>
      </c>
      <c r="J270" t="s">
        <v>8516</v>
      </c>
      <c r="K270" t="s">
        <v>8517</v>
      </c>
      <c r="L270" t="s">
        <v>8518</v>
      </c>
      <c r="M270" t="s">
        <v>8519</v>
      </c>
      <c r="N270" t="s">
        <v>8516</v>
      </c>
      <c r="O270" t="s">
        <v>8520</v>
      </c>
      <c r="P270" t="s">
        <v>8521</v>
      </c>
      <c r="Q270" t="s">
        <v>8522</v>
      </c>
      <c r="R270" t="s">
        <v>8544</v>
      </c>
      <c r="S270" t="s">
        <v>8545</v>
      </c>
      <c r="T270">
        <v>5</v>
      </c>
      <c r="U270">
        <v>5</v>
      </c>
      <c r="V270" t="s">
        <v>8525</v>
      </c>
      <c r="W270" t="s">
        <v>8525</v>
      </c>
      <c r="X270">
        <v>155455</v>
      </c>
      <c r="Y270">
        <v>155455</v>
      </c>
      <c r="Z270" t="s">
        <v>8526</v>
      </c>
      <c r="AA270">
        <v>777275</v>
      </c>
      <c r="AB270">
        <v>0</v>
      </c>
      <c r="AC270">
        <v>77728</v>
      </c>
      <c r="AD270" s="126">
        <v>855.00300000000004</v>
      </c>
      <c r="AE270" t="s">
        <v>8527</v>
      </c>
      <c r="AF270" t="s">
        <v>8526</v>
      </c>
      <c r="AG270" t="s">
        <v>8526</v>
      </c>
      <c r="AH270" t="s">
        <v>8800</v>
      </c>
      <c r="AI270" t="s">
        <v>8526</v>
      </c>
      <c r="AJ270" t="s">
        <v>8529</v>
      </c>
      <c r="AK270" t="s">
        <v>8530</v>
      </c>
      <c r="AL270" t="s">
        <v>8531</v>
      </c>
      <c r="AM270" t="s">
        <v>8526</v>
      </c>
      <c r="AN270" t="s">
        <v>8801</v>
      </c>
      <c r="AO270" t="s">
        <v>8799</v>
      </c>
      <c r="AP270" t="s">
        <v>8555</v>
      </c>
      <c r="AQ270">
        <v>5</v>
      </c>
      <c r="AR270" t="s">
        <v>29</v>
      </c>
      <c r="AS270" t="s">
        <v>30</v>
      </c>
    </row>
    <row r="271" spans="1:45">
      <c r="A271" t="s">
        <v>8797</v>
      </c>
      <c r="B271" s="122">
        <v>43657</v>
      </c>
      <c r="C271" t="s">
        <v>8509</v>
      </c>
      <c r="D271" t="s">
        <v>8510</v>
      </c>
      <c r="E271" t="s">
        <v>8798</v>
      </c>
      <c r="F271" t="s">
        <v>8512</v>
      </c>
      <c r="G271" t="s">
        <v>8601</v>
      </c>
      <c r="H271" t="s">
        <v>8602</v>
      </c>
      <c r="I271" t="s">
        <v>8799</v>
      </c>
      <c r="J271" t="s">
        <v>8516</v>
      </c>
      <c r="K271" t="s">
        <v>8517</v>
      </c>
      <c r="L271" t="s">
        <v>8518</v>
      </c>
      <c r="M271" t="s">
        <v>8519</v>
      </c>
      <c r="N271" t="s">
        <v>8516</v>
      </c>
      <c r="O271" t="s">
        <v>8520</v>
      </c>
      <c r="P271" t="s">
        <v>8521</v>
      </c>
      <c r="Q271" t="s">
        <v>8522</v>
      </c>
      <c r="R271" t="s">
        <v>8523</v>
      </c>
      <c r="S271" t="s">
        <v>8524</v>
      </c>
      <c r="T271">
        <v>1</v>
      </c>
      <c r="U271">
        <v>1</v>
      </c>
      <c r="V271" t="s">
        <v>8525</v>
      </c>
      <c r="W271" t="s">
        <v>8525</v>
      </c>
      <c r="X271">
        <v>355455</v>
      </c>
      <c r="Y271">
        <v>355455</v>
      </c>
      <c r="Z271" t="s">
        <v>8526</v>
      </c>
      <c r="AA271">
        <v>355455</v>
      </c>
      <c r="AB271">
        <v>0</v>
      </c>
      <c r="AC271">
        <v>35546</v>
      </c>
      <c r="AD271" s="126">
        <v>391.00099999999998</v>
      </c>
      <c r="AE271" t="s">
        <v>8527</v>
      </c>
      <c r="AF271" t="s">
        <v>8526</v>
      </c>
      <c r="AG271" t="s">
        <v>8526</v>
      </c>
      <c r="AH271" t="s">
        <v>8800</v>
      </c>
      <c r="AI271" t="s">
        <v>8526</v>
      </c>
      <c r="AJ271" t="s">
        <v>8529</v>
      </c>
      <c r="AK271" t="s">
        <v>8530</v>
      </c>
      <c r="AL271" t="s">
        <v>8531</v>
      </c>
      <c r="AM271" t="s">
        <v>8526</v>
      </c>
      <c r="AN271" t="s">
        <v>8801</v>
      </c>
      <c r="AO271" t="s">
        <v>8799</v>
      </c>
      <c r="AP271" t="s">
        <v>8555</v>
      </c>
      <c r="AQ271">
        <v>1</v>
      </c>
      <c r="AR271" t="s">
        <v>29</v>
      </c>
      <c r="AS271" t="s">
        <v>30</v>
      </c>
    </row>
    <row r="272" spans="1:45">
      <c r="A272" t="s">
        <v>8797</v>
      </c>
      <c r="B272" s="122">
        <v>43657</v>
      </c>
      <c r="C272" t="s">
        <v>8509</v>
      </c>
      <c r="D272" t="s">
        <v>8510</v>
      </c>
      <c r="E272" t="s">
        <v>8798</v>
      </c>
      <c r="F272" t="s">
        <v>8512</v>
      </c>
      <c r="G272" t="s">
        <v>8601</v>
      </c>
      <c r="H272" t="s">
        <v>8602</v>
      </c>
      <c r="I272" t="s">
        <v>8799</v>
      </c>
      <c r="J272" t="s">
        <v>8516</v>
      </c>
      <c r="K272" t="s">
        <v>8517</v>
      </c>
      <c r="L272" t="s">
        <v>8518</v>
      </c>
      <c r="M272" t="s">
        <v>8519</v>
      </c>
      <c r="N272" t="s">
        <v>8516</v>
      </c>
      <c r="O272" t="s">
        <v>8520</v>
      </c>
      <c r="P272" t="s">
        <v>8521</v>
      </c>
      <c r="Q272" t="s">
        <v>8522</v>
      </c>
      <c r="R272" t="s">
        <v>8597</v>
      </c>
      <c r="S272" t="s">
        <v>8598</v>
      </c>
      <c r="T272">
        <v>3</v>
      </c>
      <c r="U272">
        <v>3</v>
      </c>
      <c r="V272" t="s">
        <v>8525</v>
      </c>
      <c r="W272" t="s">
        <v>8525</v>
      </c>
      <c r="X272">
        <v>213273</v>
      </c>
      <c r="Y272">
        <v>213273</v>
      </c>
      <c r="Z272" t="s">
        <v>8526</v>
      </c>
      <c r="AA272">
        <v>639819</v>
      </c>
      <c r="AB272">
        <v>0</v>
      </c>
      <c r="AC272">
        <v>63982</v>
      </c>
      <c r="AD272" s="126">
        <v>703.80100000000004</v>
      </c>
      <c r="AE272" t="s">
        <v>8527</v>
      </c>
      <c r="AF272" t="s">
        <v>8526</v>
      </c>
      <c r="AG272" t="s">
        <v>8526</v>
      </c>
      <c r="AH272" t="s">
        <v>8800</v>
      </c>
      <c r="AI272" t="s">
        <v>8526</v>
      </c>
      <c r="AJ272" t="s">
        <v>8529</v>
      </c>
      <c r="AK272" t="s">
        <v>8530</v>
      </c>
      <c r="AL272" t="s">
        <v>8531</v>
      </c>
      <c r="AM272" t="s">
        <v>8526</v>
      </c>
      <c r="AN272" t="s">
        <v>8801</v>
      </c>
      <c r="AO272" t="s">
        <v>8799</v>
      </c>
      <c r="AP272" t="s">
        <v>8555</v>
      </c>
      <c r="AQ272">
        <v>3</v>
      </c>
      <c r="AR272" t="s">
        <v>29</v>
      </c>
      <c r="AS272" t="s">
        <v>30</v>
      </c>
    </row>
    <row r="273" spans="1:45">
      <c r="A273" t="s">
        <v>8797</v>
      </c>
      <c r="B273" s="122">
        <v>43657</v>
      </c>
      <c r="C273" t="s">
        <v>8509</v>
      </c>
      <c r="D273" t="s">
        <v>8510</v>
      </c>
      <c r="E273" t="s">
        <v>8798</v>
      </c>
      <c r="F273" t="s">
        <v>8512</v>
      </c>
      <c r="G273" t="s">
        <v>8601</v>
      </c>
      <c r="H273" t="s">
        <v>8602</v>
      </c>
      <c r="I273" t="s">
        <v>8799</v>
      </c>
      <c r="J273" t="s">
        <v>8516</v>
      </c>
      <c r="K273" t="s">
        <v>8517</v>
      </c>
      <c r="L273" t="s">
        <v>8518</v>
      </c>
      <c r="M273" t="s">
        <v>8519</v>
      </c>
      <c r="N273" t="s">
        <v>8516</v>
      </c>
      <c r="O273" t="s">
        <v>8520</v>
      </c>
      <c r="P273" t="s">
        <v>8521</v>
      </c>
      <c r="Q273" t="s">
        <v>8522</v>
      </c>
      <c r="R273" t="s">
        <v>8533</v>
      </c>
      <c r="S273" t="s">
        <v>8534</v>
      </c>
      <c r="T273">
        <v>8</v>
      </c>
      <c r="U273">
        <v>8</v>
      </c>
      <c r="V273" t="s">
        <v>8525</v>
      </c>
      <c r="W273" t="s">
        <v>8525</v>
      </c>
      <c r="X273">
        <v>313636</v>
      </c>
      <c r="Y273">
        <v>313636</v>
      </c>
      <c r="Z273" t="s">
        <v>8526</v>
      </c>
      <c r="AA273">
        <v>2509088</v>
      </c>
      <c r="AB273">
        <v>0</v>
      </c>
      <c r="AC273">
        <v>250907</v>
      </c>
      <c r="AD273" s="126">
        <v>2759.9949999999999</v>
      </c>
      <c r="AE273" t="s">
        <v>8527</v>
      </c>
      <c r="AF273" t="s">
        <v>8526</v>
      </c>
      <c r="AG273" t="s">
        <v>8526</v>
      </c>
      <c r="AH273" t="s">
        <v>8800</v>
      </c>
      <c r="AI273" t="s">
        <v>8526</v>
      </c>
      <c r="AJ273" t="s">
        <v>8529</v>
      </c>
      <c r="AK273" t="s">
        <v>8530</v>
      </c>
      <c r="AL273" t="s">
        <v>8531</v>
      </c>
      <c r="AM273" t="s">
        <v>8526</v>
      </c>
      <c r="AN273" t="s">
        <v>8801</v>
      </c>
      <c r="AO273" t="s">
        <v>8799</v>
      </c>
      <c r="AP273" t="s">
        <v>8555</v>
      </c>
      <c r="AQ273">
        <v>8</v>
      </c>
      <c r="AR273" t="s">
        <v>29</v>
      </c>
      <c r="AS273" t="s">
        <v>30</v>
      </c>
    </row>
    <row r="274" spans="1:45">
      <c r="A274" t="s">
        <v>8797</v>
      </c>
      <c r="B274" s="122">
        <v>43657</v>
      </c>
      <c r="C274" t="s">
        <v>8509</v>
      </c>
      <c r="D274" t="s">
        <v>8510</v>
      </c>
      <c r="E274" t="s">
        <v>8798</v>
      </c>
      <c r="F274" t="s">
        <v>8512</v>
      </c>
      <c r="G274" t="s">
        <v>8601</v>
      </c>
      <c r="H274" t="s">
        <v>8602</v>
      </c>
      <c r="I274" t="s">
        <v>8799</v>
      </c>
      <c r="J274" t="s">
        <v>8516</v>
      </c>
      <c r="K274" t="s">
        <v>8517</v>
      </c>
      <c r="L274" t="s">
        <v>8518</v>
      </c>
      <c r="M274" t="s">
        <v>8519</v>
      </c>
      <c r="N274" t="s">
        <v>8516</v>
      </c>
      <c r="O274" t="s">
        <v>8520</v>
      </c>
      <c r="P274" t="s">
        <v>8521</v>
      </c>
      <c r="Q274" t="s">
        <v>8522</v>
      </c>
      <c r="R274" t="s">
        <v>8535</v>
      </c>
      <c r="S274" t="s">
        <v>8536</v>
      </c>
      <c r="T274">
        <v>1</v>
      </c>
      <c r="U274">
        <v>1</v>
      </c>
      <c r="V274" t="s">
        <v>8525</v>
      </c>
      <c r="W274" t="s">
        <v>8525</v>
      </c>
      <c r="X274">
        <v>313636</v>
      </c>
      <c r="Y274">
        <v>313636</v>
      </c>
      <c r="Z274" t="s">
        <v>8526</v>
      </c>
      <c r="AA274">
        <v>313636</v>
      </c>
      <c r="AB274">
        <v>0</v>
      </c>
      <c r="AC274">
        <v>31364</v>
      </c>
      <c r="AD274" s="126">
        <v>345</v>
      </c>
      <c r="AE274" t="s">
        <v>8527</v>
      </c>
      <c r="AF274" t="s">
        <v>8526</v>
      </c>
      <c r="AG274" t="s">
        <v>8526</v>
      </c>
      <c r="AH274" t="s">
        <v>8800</v>
      </c>
      <c r="AI274" t="s">
        <v>8526</v>
      </c>
      <c r="AJ274" t="s">
        <v>8529</v>
      </c>
      <c r="AK274" t="s">
        <v>8530</v>
      </c>
      <c r="AL274" t="s">
        <v>8531</v>
      </c>
      <c r="AM274" t="s">
        <v>8526</v>
      </c>
      <c r="AN274" t="s">
        <v>8801</v>
      </c>
      <c r="AO274" t="s">
        <v>8799</v>
      </c>
      <c r="AP274" t="s">
        <v>8555</v>
      </c>
      <c r="AQ274">
        <v>1</v>
      </c>
      <c r="AR274" t="s">
        <v>29</v>
      </c>
      <c r="AS274" t="s">
        <v>30</v>
      </c>
    </row>
    <row r="275" spans="1:45">
      <c r="A275" t="s">
        <v>8797</v>
      </c>
      <c r="B275" s="122">
        <v>43657</v>
      </c>
      <c r="C275" t="s">
        <v>8509</v>
      </c>
      <c r="D275" t="s">
        <v>8510</v>
      </c>
      <c r="E275" t="s">
        <v>8798</v>
      </c>
      <c r="F275" t="s">
        <v>8512</v>
      </c>
      <c r="G275" t="s">
        <v>8601</v>
      </c>
      <c r="H275" t="s">
        <v>8602</v>
      </c>
      <c r="I275" t="s">
        <v>8799</v>
      </c>
      <c r="J275" t="s">
        <v>8516</v>
      </c>
      <c r="K275" t="s">
        <v>8517</v>
      </c>
      <c r="L275" t="s">
        <v>8518</v>
      </c>
      <c r="M275" t="s">
        <v>8519</v>
      </c>
      <c r="N275" t="s">
        <v>8516</v>
      </c>
      <c r="O275" t="s">
        <v>8520</v>
      </c>
      <c r="P275" t="s">
        <v>8521</v>
      </c>
      <c r="Q275" t="s">
        <v>8522</v>
      </c>
      <c r="R275" t="s">
        <v>8570</v>
      </c>
      <c r="S275" t="s">
        <v>8571</v>
      </c>
      <c r="T275">
        <v>3</v>
      </c>
      <c r="U275">
        <v>3</v>
      </c>
      <c r="V275" t="s">
        <v>8525</v>
      </c>
      <c r="W275" t="s">
        <v>8525</v>
      </c>
      <c r="X275">
        <v>334545</v>
      </c>
      <c r="Y275">
        <v>334545</v>
      </c>
      <c r="Z275" t="s">
        <v>8526</v>
      </c>
      <c r="AA275">
        <v>1003635</v>
      </c>
      <c r="AB275">
        <v>0</v>
      </c>
      <c r="AC275">
        <v>100364</v>
      </c>
      <c r="AD275" s="126">
        <v>1103.999</v>
      </c>
      <c r="AE275" t="s">
        <v>8527</v>
      </c>
      <c r="AF275" t="s">
        <v>8526</v>
      </c>
      <c r="AG275" t="s">
        <v>8526</v>
      </c>
      <c r="AH275" t="s">
        <v>8800</v>
      </c>
      <c r="AI275" t="s">
        <v>8526</v>
      </c>
      <c r="AJ275" t="s">
        <v>8529</v>
      </c>
      <c r="AK275" t="s">
        <v>8530</v>
      </c>
      <c r="AL275" t="s">
        <v>8531</v>
      </c>
      <c r="AM275" t="s">
        <v>8526</v>
      </c>
      <c r="AN275" t="s">
        <v>8801</v>
      </c>
      <c r="AO275" t="s">
        <v>8799</v>
      </c>
      <c r="AP275" t="s">
        <v>8555</v>
      </c>
      <c r="AQ275">
        <v>3</v>
      </c>
      <c r="AR275" t="s">
        <v>29</v>
      </c>
      <c r="AS275" t="s">
        <v>30</v>
      </c>
    </row>
    <row r="276" spans="1:45">
      <c r="A276" t="s">
        <v>8797</v>
      </c>
      <c r="B276" s="122">
        <v>43657</v>
      </c>
      <c r="C276" t="s">
        <v>8509</v>
      </c>
      <c r="D276" t="s">
        <v>8510</v>
      </c>
      <c r="E276" t="s">
        <v>8798</v>
      </c>
      <c r="F276" t="s">
        <v>8512</v>
      </c>
      <c r="G276" t="s">
        <v>8601</v>
      </c>
      <c r="H276" t="s">
        <v>8602</v>
      </c>
      <c r="I276" t="s">
        <v>8799</v>
      </c>
      <c r="J276" t="s">
        <v>8516</v>
      </c>
      <c r="K276" t="s">
        <v>8517</v>
      </c>
      <c r="L276" t="s">
        <v>8518</v>
      </c>
      <c r="M276" t="s">
        <v>8519</v>
      </c>
      <c r="N276" t="s">
        <v>8516</v>
      </c>
      <c r="O276" t="s">
        <v>8520</v>
      </c>
      <c r="P276" t="s">
        <v>8521</v>
      </c>
      <c r="Q276" t="s">
        <v>8522</v>
      </c>
      <c r="R276" t="s">
        <v>8537</v>
      </c>
      <c r="S276" t="s">
        <v>8538</v>
      </c>
      <c r="T276">
        <v>2</v>
      </c>
      <c r="U276">
        <v>2</v>
      </c>
      <c r="V276" t="s">
        <v>8525</v>
      </c>
      <c r="W276" t="s">
        <v>8525</v>
      </c>
      <c r="X276">
        <v>313636</v>
      </c>
      <c r="Y276">
        <v>313636</v>
      </c>
      <c r="Z276" t="s">
        <v>8526</v>
      </c>
      <c r="AA276">
        <v>627272</v>
      </c>
      <c r="AB276">
        <v>0</v>
      </c>
      <c r="AC276">
        <v>62727</v>
      </c>
      <c r="AD276" s="126">
        <v>689.99900000000002</v>
      </c>
      <c r="AE276" t="s">
        <v>8527</v>
      </c>
      <c r="AF276" t="s">
        <v>8526</v>
      </c>
      <c r="AG276" t="s">
        <v>8526</v>
      </c>
      <c r="AH276" t="s">
        <v>8800</v>
      </c>
      <c r="AI276" t="s">
        <v>8526</v>
      </c>
      <c r="AJ276" t="s">
        <v>8529</v>
      </c>
      <c r="AK276" t="s">
        <v>8530</v>
      </c>
      <c r="AL276" t="s">
        <v>8531</v>
      </c>
      <c r="AM276" t="s">
        <v>8526</v>
      </c>
      <c r="AN276" t="s">
        <v>8801</v>
      </c>
      <c r="AO276" t="s">
        <v>8799</v>
      </c>
      <c r="AP276" t="s">
        <v>8555</v>
      </c>
      <c r="AQ276">
        <v>2</v>
      </c>
      <c r="AR276" t="s">
        <v>29</v>
      </c>
      <c r="AS276" t="s">
        <v>30</v>
      </c>
    </row>
    <row r="277" spans="1:45">
      <c r="A277" t="s">
        <v>8802</v>
      </c>
      <c r="B277" s="122">
        <v>43655</v>
      </c>
      <c r="C277" t="s">
        <v>8509</v>
      </c>
      <c r="D277" t="s">
        <v>8510</v>
      </c>
      <c r="E277" t="s">
        <v>8803</v>
      </c>
      <c r="F277" t="s">
        <v>8512</v>
      </c>
      <c r="G277" t="s">
        <v>8726</v>
      </c>
      <c r="H277" t="s">
        <v>8727</v>
      </c>
      <c r="I277" t="s">
        <v>8728</v>
      </c>
      <c r="J277" t="s">
        <v>8516</v>
      </c>
      <c r="K277" t="s">
        <v>8517</v>
      </c>
      <c r="L277" t="s">
        <v>8518</v>
      </c>
      <c r="M277" t="s">
        <v>8519</v>
      </c>
      <c r="N277" t="s">
        <v>8516</v>
      </c>
      <c r="O277" t="s">
        <v>8520</v>
      </c>
      <c r="P277" t="s">
        <v>8521</v>
      </c>
      <c r="Q277" t="s">
        <v>8522</v>
      </c>
      <c r="R277" t="s">
        <v>8523</v>
      </c>
      <c r="S277" t="s">
        <v>8524</v>
      </c>
      <c r="T277">
        <v>2</v>
      </c>
      <c r="U277">
        <v>2</v>
      </c>
      <c r="V277" t="s">
        <v>8525</v>
      </c>
      <c r="W277" t="s">
        <v>8525</v>
      </c>
      <c r="X277">
        <v>340000</v>
      </c>
      <c r="Y277">
        <v>340000</v>
      </c>
      <c r="Z277" t="s">
        <v>8526</v>
      </c>
      <c r="AA277">
        <v>680000</v>
      </c>
      <c r="AB277">
        <v>0</v>
      </c>
      <c r="AC277">
        <v>68000</v>
      </c>
      <c r="AD277" s="126">
        <v>748</v>
      </c>
      <c r="AE277" t="s">
        <v>8527</v>
      </c>
      <c r="AF277" t="s">
        <v>8526</v>
      </c>
      <c r="AG277" t="s">
        <v>8526</v>
      </c>
      <c r="AH277" t="s">
        <v>8729</v>
      </c>
      <c r="AI277" t="s">
        <v>8526</v>
      </c>
      <c r="AJ277" t="s">
        <v>8529</v>
      </c>
      <c r="AK277" t="s">
        <v>8530</v>
      </c>
      <c r="AL277" t="s">
        <v>8531</v>
      </c>
      <c r="AM277" t="s">
        <v>13</v>
      </c>
      <c r="AN277" t="s">
        <v>8726</v>
      </c>
      <c r="AO277" t="s">
        <v>8526</v>
      </c>
      <c r="AP277" t="s">
        <v>8526</v>
      </c>
      <c r="AQ277">
        <v>2</v>
      </c>
      <c r="AR277" t="s">
        <v>95</v>
      </c>
      <c r="AS277" t="s">
        <v>72</v>
      </c>
    </row>
    <row r="278" spans="1:45">
      <c r="A278" t="s">
        <v>8802</v>
      </c>
      <c r="B278" s="122">
        <v>43655</v>
      </c>
      <c r="C278" t="s">
        <v>8509</v>
      </c>
      <c r="D278" t="s">
        <v>8510</v>
      </c>
      <c r="E278" t="s">
        <v>8803</v>
      </c>
      <c r="F278" t="s">
        <v>8512</v>
      </c>
      <c r="G278" t="s">
        <v>8726</v>
      </c>
      <c r="H278" t="s">
        <v>8727</v>
      </c>
      <c r="I278" t="s">
        <v>8728</v>
      </c>
      <c r="J278" t="s">
        <v>8516</v>
      </c>
      <c r="K278" t="s">
        <v>8517</v>
      </c>
      <c r="L278" t="s">
        <v>8518</v>
      </c>
      <c r="M278" t="s">
        <v>8519</v>
      </c>
      <c r="N278" t="s">
        <v>8516</v>
      </c>
      <c r="O278" t="s">
        <v>8520</v>
      </c>
      <c r="P278" t="s">
        <v>8521</v>
      </c>
      <c r="Q278" t="s">
        <v>8522</v>
      </c>
      <c r="R278" t="s">
        <v>8568</v>
      </c>
      <c r="S278" t="s">
        <v>8569</v>
      </c>
      <c r="T278">
        <v>2</v>
      </c>
      <c r="U278">
        <v>2</v>
      </c>
      <c r="V278" t="s">
        <v>8525</v>
      </c>
      <c r="W278" t="s">
        <v>8525</v>
      </c>
      <c r="X278">
        <v>213273</v>
      </c>
      <c r="Y278">
        <v>213273</v>
      </c>
      <c r="Z278" t="s">
        <v>8526</v>
      </c>
      <c r="AA278">
        <v>426546</v>
      </c>
      <c r="AB278">
        <v>0</v>
      </c>
      <c r="AC278">
        <v>42655</v>
      </c>
      <c r="AD278" s="126">
        <v>469.20100000000002</v>
      </c>
      <c r="AE278" t="s">
        <v>8527</v>
      </c>
      <c r="AF278" t="s">
        <v>8526</v>
      </c>
      <c r="AG278" t="s">
        <v>8526</v>
      </c>
      <c r="AH278" t="s">
        <v>8729</v>
      </c>
      <c r="AI278" t="s">
        <v>8526</v>
      </c>
      <c r="AJ278" t="s">
        <v>8529</v>
      </c>
      <c r="AK278" t="s">
        <v>8530</v>
      </c>
      <c r="AL278" t="s">
        <v>8531</v>
      </c>
      <c r="AM278" t="s">
        <v>13</v>
      </c>
      <c r="AN278" t="s">
        <v>8726</v>
      </c>
      <c r="AO278" t="s">
        <v>8526</v>
      </c>
      <c r="AP278" t="s">
        <v>8526</v>
      </c>
      <c r="AQ278">
        <v>2</v>
      </c>
      <c r="AR278" t="s">
        <v>95</v>
      </c>
      <c r="AS278" t="s">
        <v>72</v>
      </c>
    </row>
    <row r="279" spans="1:45">
      <c r="A279" t="s">
        <v>8802</v>
      </c>
      <c r="B279" s="122">
        <v>43655</v>
      </c>
      <c r="C279" t="s">
        <v>8509</v>
      </c>
      <c r="D279" t="s">
        <v>8510</v>
      </c>
      <c r="E279" t="s">
        <v>8803</v>
      </c>
      <c r="F279" t="s">
        <v>8512</v>
      </c>
      <c r="G279" t="s">
        <v>8726</v>
      </c>
      <c r="H279" t="s">
        <v>8727</v>
      </c>
      <c r="I279" t="s">
        <v>8728</v>
      </c>
      <c r="J279" t="s">
        <v>8516</v>
      </c>
      <c r="K279" t="s">
        <v>8517</v>
      </c>
      <c r="L279" t="s">
        <v>8518</v>
      </c>
      <c r="M279" t="s">
        <v>8519</v>
      </c>
      <c r="N279" t="s">
        <v>8516</v>
      </c>
      <c r="O279" t="s">
        <v>8520</v>
      </c>
      <c r="P279" t="s">
        <v>8521</v>
      </c>
      <c r="Q279" t="s">
        <v>8522</v>
      </c>
      <c r="R279" t="s">
        <v>8535</v>
      </c>
      <c r="S279" t="s">
        <v>8536</v>
      </c>
      <c r="T279">
        <v>3</v>
      </c>
      <c r="U279">
        <v>3</v>
      </c>
      <c r="V279" t="s">
        <v>8525</v>
      </c>
      <c r="W279" t="s">
        <v>8525</v>
      </c>
      <c r="X279">
        <v>300000</v>
      </c>
      <c r="Y279">
        <v>300000</v>
      </c>
      <c r="Z279" t="s">
        <v>8526</v>
      </c>
      <c r="AA279">
        <v>900000</v>
      </c>
      <c r="AB279">
        <v>0</v>
      </c>
      <c r="AC279">
        <v>90000</v>
      </c>
      <c r="AD279" s="126">
        <v>990</v>
      </c>
      <c r="AE279" t="s">
        <v>8527</v>
      </c>
      <c r="AF279" t="s">
        <v>8526</v>
      </c>
      <c r="AG279" t="s">
        <v>8526</v>
      </c>
      <c r="AH279" t="s">
        <v>8729</v>
      </c>
      <c r="AI279" t="s">
        <v>8526</v>
      </c>
      <c r="AJ279" t="s">
        <v>8529</v>
      </c>
      <c r="AK279" t="s">
        <v>8530</v>
      </c>
      <c r="AL279" t="s">
        <v>8531</v>
      </c>
      <c r="AM279" t="s">
        <v>13</v>
      </c>
      <c r="AN279" t="s">
        <v>8726</v>
      </c>
      <c r="AO279" t="s">
        <v>8526</v>
      </c>
      <c r="AP279" t="s">
        <v>8526</v>
      </c>
      <c r="AQ279">
        <v>3</v>
      </c>
      <c r="AR279" t="s">
        <v>95</v>
      </c>
      <c r="AS279" t="s">
        <v>72</v>
      </c>
    </row>
    <row r="280" spans="1:45">
      <c r="A280" t="s">
        <v>8802</v>
      </c>
      <c r="B280" s="122">
        <v>43655</v>
      </c>
      <c r="C280" t="s">
        <v>8509</v>
      </c>
      <c r="D280" t="s">
        <v>8510</v>
      </c>
      <c r="E280" t="s">
        <v>8803</v>
      </c>
      <c r="F280" t="s">
        <v>8512</v>
      </c>
      <c r="G280" t="s">
        <v>8726</v>
      </c>
      <c r="H280" t="s">
        <v>8727</v>
      </c>
      <c r="I280" t="s">
        <v>8728</v>
      </c>
      <c r="J280" t="s">
        <v>8516</v>
      </c>
      <c r="K280" t="s">
        <v>8517</v>
      </c>
      <c r="L280" t="s">
        <v>8518</v>
      </c>
      <c r="M280" t="s">
        <v>8519</v>
      </c>
      <c r="N280" t="s">
        <v>8516</v>
      </c>
      <c r="O280" t="s">
        <v>8520</v>
      </c>
      <c r="P280" t="s">
        <v>8521</v>
      </c>
      <c r="Q280" t="s">
        <v>8522</v>
      </c>
      <c r="R280" t="s">
        <v>8533</v>
      </c>
      <c r="S280" t="s">
        <v>8534</v>
      </c>
      <c r="T280">
        <v>3</v>
      </c>
      <c r="U280">
        <v>3</v>
      </c>
      <c r="V280" t="s">
        <v>8525</v>
      </c>
      <c r="W280" t="s">
        <v>8525</v>
      </c>
      <c r="X280">
        <v>300000</v>
      </c>
      <c r="Y280">
        <v>300000</v>
      </c>
      <c r="Z280" t="s">
        <v>8526</v>
      </c>
      <c r="AA280">
        <v>900000</v>
      </c>
      <c r="AB280">
        <v>0</v>
      </c>
      <c r="AC280">
        <v>90000</v>
      </c>
      <c r="AD280" s="126">
        <v>990</v>
      </c>
      <c r="AE280" t="s">
        <v>8527</v>
      </c>
      <c r="AF280" t="s">
        <v>8526</v>
      </c>
      <c r="AG280" t="s">
        <v>8526</v>
      </c>
      <c r="AH280" t="s">
        <v>8729</v>
      </c>
      <c r="AI280" t="s">
        <v>8526</v>
      </c>
      <c r="AJ280" t="s">
        <v>8529</v>
      </c>
      <c r="AK280" t="s">
        <v>8530</v>
      </c>
      <c r="AL280" t="s">
        <v>8531</v>
      </c>
      <c r="AM280" t="s">
        <v>13</v>
      </c>
      <c r="AN280" t="s">
        <v>8726</v>
      </c>
      <c r="AO280" t="s">
        <v>8526</v>
      </c>
      <c r="AP280" t="s">
        <v>8526</v>
      </c>
      <c r="AQ280">
        <v>3</v>
      </c>
      <c r="AR280" t="s">
        <v>95</v>
      </c>
      <c r="AS280" t="s">
        <v>72</v>
      </c>
    </row>
    <row r="281" spans="1:45">
      <c r="A281" t="s">
        <v>8802</v>
      </c>
      <c r="B281" s="122">
        <v>43655</v>
      </c>
      <c r="C281" t="s">
        <v>8509</v>
      </c>
      <c r="D281" t="s">
        <v>8510</v>
      </c>
      <c r="E281" t="s">
        <v>8803</v>
      </c>
      <c r="F281" t="s">
        <v>8512</v>
      </c>
      <c r="G281" t="s">
        <v>8726</v>
      </c>
      <c r="H281" t="s">
        <v>8727</v>
      </c>
      <c r="I281" t="s">
        <v>8728</v>
      </c>
      <c r="J281" t="s">
        <v>8516</v>
      </c>
      <c r="K281" t="s">
        <v>8517</v>
      </c>
      <c r="L281" t="s">
        <v>8518</v>
      </c>
      <c r="M281" t="s">
        <v>8519</v>
      </c>
      <c r="N281" t="s">
        <v>8516</v>
      </c>
      <c r="O281" t="s">
        <v>8520</v>
      </c>
      <c r="P281" t="s">
        <v>8521</v>
      </c>
      <c r="Q281" t="s">
        <v>8522</v>
      </c>
      <c r="R281" t="s">
        <v>8597</v>
      </c>
      <c r="S281" t="s">
        <v>8598</v>
      </c>
      <c r="T281">
        <v>6</v>
      </c>
      <c r="U281">
        <v>6</v>
      </c>
      <c r="V281" t="s">
        <v>8525</v>
      </c>
      <c r="W281" t="s">
        <v>8525</v>
      </c>
      <c r="X281">
        <v>213273</v>
      </c>
      <c r="Y281">
        <v>213273</v>
      </c>
      <c r="Z281" t="s">
        <v>8526</v>
      </c>
      <c r="AA281">
        <v>1279638</v>
      </c>
      <c r="AB281">
        <v>0</v>
      </c>
      <c r="AC281">
        <v>127963</v>
      </c>
      <c r="AD281" s="126">
        <v>1407.6010000000001</v>
      </c>
      <c r="AE281" t="s">
        <v>8527</v>
      </c>
      <c r="AF281" t="s">
        <v>8526</v>
      </c>
      <c r="AG281" t="s">
        <v>8526</v>
      </c>
      <c r="AH281" t="s">
        <v>8729</v>
      </c>
      <c r="AI281" t="s">
        <v>8526</v>
      </c>
      <c r="AJ281" t="s">
        <v>8529</v>
      </c>
      <c r="AK281" t="s">
        <v>8530</v>
      </c>
      <c r="AL281" t="s">
        <v>8531</v>
      </c>
      <c r="AM281" t="s">
        <v>13</v>
      </c>
      <c r="AN281" t="s">
        <v>8726</v>
      </c>
      <c r="AO281" t="s">
        <v>8526</v>
      </c>
      <c r="AP281" t="s">
        <v>8526</v>
      </c>
      <c r="AQ281">
        <v>6</v>
      </c>
      <c r="AR281" t="s">
        <v>95</v>
      </c>
      <c r="AS281" t="s">
        <v>72</v>
      </c>
    </row>
    <row r="282" spans="1:45">
      <c r="A282" t="s">
        <v>8802</v>
      </c>
      <c r="B282" s="122">
        <v>43655</v>
      </c>
      <c r="C282" t="s">
        <v>8509</v>
      </c>
      <c r="D282" t="s">
        <v>8510</v>
      </c>
      <c r="E282" t="s">
        <v>8803</v>
      </c>
      <c r="F282" t="s">
        <v>8512</v>
      </c>
      <c r="G282" t="s">
        <v>8726</v>
      </c>
      <c r="H282" t="s">
        <v>8727</v>
      </c>
      <c r="I282" t="s">
        <v>8728</v>
      </c>
      <c r="J282" t="s">
        <v>8516</v>
      </c>
      <c r="K282" t="s">
        <v>8517</v>
      </c>
      <c r="L282" t="s">
        <v>8518</v>
      </c>
      <c r="M282" t="s">
        <v>8519</v>
      </c>
      <c r="N282" t="s">
        <v>8516</v>
      </c>
      <c r="O282" t="s">
        <v>8520</v>
      </c>
      <c r="P282" t="s">
        <v>8521</v>
      </c>
      <c r="Q282" t="s">
        <v>8522</v>
      </c>
      <c r="R282" t="s">
        <v>8537</v>
      </c>
      <c r="S282" t="s">
        <v>8538</v>
      </c>
      <c r="T282">
        <v>1</v>
      </c>
      <c r="U282">
        <v>1</v>
      </c>
      <c r="V282" t="s">
        <v>8525</v>
      </c>
      <c r="W282" t="s">
        <v>8525</v>
      </c>
      <c r="X282">
        <v>300000</v>
      </c>
      <c r="Y282">
        <v>300000</v>
      </c>
      <c r="Z282" t="s">
        <v>8526</v>
      </c>
      <c r="AA282">
        <v>300000</v>
      </c>
      <c r="AB282">
        <v>0</v>
      </c>
      <c r="AC282">
        <v>30000</v>
      </c>
      <c r="AD282" s="126">
        <v>330</v>
      </c>
      <c r="AE282" t="s">
        <v>8527</v>
      </c>
      <c r="AF282" t="s">
        <v>8526</v>
      </c>
      <c r="AG282" t="s">
        <v>8526</v>
      </c>
      <c r="AH282" t="s">
        <v>8729</v>
      </c>
      <c r="AI282" t="s">
        <v>8526</v>
      </c>
      <c r="AJ282" t="s">
        <v>8529</v>
      </c>
      <c r="AK282" t="s">
        <v>8530</v>
      </c>
      <c r="AL282" t="s">
        <v>8531</v>
      </c>
      <c r="AM282" t="s">
        <v>13</v>
      </c>
      <c r="AN282" t="s">
        <v>8726</v>
      </c>
      <c r="AO282" t="s">
        <v>8526</v>
      </c>
      <c r="AP282" t="s">
        <v>8526</v>
      </c>
      <c r="AQ282">
        <v>1</v>
      </c>
      <c r="AR282" t="s">
        <v>95</v>
      </c>
      <c r="AS282" t="s">
        <v>72</v>
      </c>
    </row>
    <row r="283" spans="1:45">
      <c r="A283" t="s">
        <v>8804</v>
      </c>
      <c r="B283" s="122">
        <v>43656</v>
      </c>
      <c r="C283" t="s">
        <v>8509</v>
      </c>
      <c r="D283" t="s">
        <v>8510</v>
      </c>
      <c r="E283" t="s">
        <v>8805</v>
      </c>
      <c r="F283" t="s">
        <v>8512</v>
      </c>
      <c r="G283" t="s">
        <v>8513</v>
      </c>
      <c r="H283" t="s">
        <v>8514</v>
      </c>
      <c r="I283" t="s">
        <v>8515</v>
      </c>
      <c r="J283" t="s">
        <v>8516</v>
      </c>
      <c r="K283" t="s">
        <v>8517</v>
      </c>
      <c r="L283" t="s">
        <v>8518</v>
      </c>
      <c r="M283" t="s">
        <v>8519</v>
      </c>
      <c r="N283" t="s">
        <v>8516</v>
      </c>
      <c r="O283" t="s">
        <v>8520</v>
      </c>
      <c r="P283" t="s">
        <v>8521</v>
      </c>
      <c r="Q283" t="s">
        <v>8522</v>
      </c>
      <c r="R283" t="s">
        <v>8523</v>
      </c>
      <c r="S283" t="s">
        <v>8524</v>
      </c>
      <c r="T283">
        <v>50</v>
      </c>
      <c r="U283">
        <v>50</v>
      </c>
      <c r="V283" t="s">
        <v>8525</v>
      </c>
      <c r="W283" t="s">
        <v>8525</v>
      </c>
      <c r="X283">
        <v>340000</v>
      </c>
      <c r="Y283">
        <v>340000</v>
      </c>
      <c r="Z283" t="s">
        <v>8526</v>
      </c>
      <c r="AA283">
        <v>17000000</v>
      </c>
      <c r="AB283">
        <v>0</v>
      </c>
      <c r="AC283">
        <v>1700000</v>
      </c>
      <c r="AD283" s="126">
        <v>18700</v>
      </c>
      <c r="AE283" t="s">
        <v>8527</v>
      </c>
      <c r="AF283" t="s">
        <v>8526</v>
      </c>
      <c r="AG283" t="s">
        <v>8526</v>
      </c>
      <c r="AH283" t="s">
        <v>8806</v>
      </c>
      <c r="AI283" t="s">
        <v>8526</v>
      </c>
      <c r="AJ283" t="s">
        <v>8529</v>
      </c>
      <c r="AK283" t="s">
        <v>8530</v>
      </c>
      <c r="AL283" t="s">
        <v>8531</v>
      </c>
      <c r="AM283" t="s">
        <v>8526</v>
      </c>
      <c r="AN283" t="s">
        <v>8513</v>
      </c>
      <c r="AO283" t="s">
        <v>8526</v>
      </c>
      <c r="AP283" t="s">
        <v>8526</v>
      </c>
      <c r="AQ283">
        <v>50</v>
      </c>
      <c r="AR283">
        <v>0</v>
      </c>
      <c r="AS283" t="s">
        <v>19</v>
      </c>
    </row>
    <row r="284" spans="1:45">
      <c r="A284" t="s">
        <v>8804</v>
      </c>
      <c r="B284" s="122">
        <v>43656</v>
      </c>
      <c r="C284" t="s">
        <v>8509</v>
      </c>
      <c r="D284" t="s">
        <v>8510</v>
      </c>
      <c r="E284" t="s">
        <v>8805</v>
      </c>
      <c r="F284" t="s">
        <v>8512</v>
      </c>
      <c r="G284" t="s">
        <v>8513</v>
      </c>
      <c r="H284" t="s">
        <v>8514</v>
      </c>
      <c r="I284" t="s">
        <v>8515</v>
      </c>
      <c r="J284" t="s">
        <v>8516</v>
      </c>
      <c r="K284" t="s">
        <v>8517</v>
      </c>
      <c r="L284" t="s">
        <v>8518</v>
      </c>
      <c r="M284" t="s">
        <v>8519</v>
      </c>
      <c r="N284" t="s">
        <v>8516</v>
      </c>
      <c r="O284" t="s">
        <v>8520</v>
      </c>
      <c r="P284" t="s">
        <v>8521</v>
      </c>
      <c r="Q284" t="s">
        <v>8522</v>
      </c>
      <c r="R284" t="s">
        <v>8568</v>
      </c>
      <c r="S284" t="s">
        <v>8569</v>
      </c>
      <c r="T284">
        <v>80</v>
      </c>
      <c r="U284">
        <v>80</v>
      </c>
      <c r="V284" t="s">
        <v>8525</v>
      </c>
      <c r="W284" t="s">
        <v>8525</v>
      </c>
      <c r="X284">
        <v>204000</v>
      </c>
      <c r="Y284">
        <v>204000</v>
      </c>
      <c r="Z284" t="s">
        <v>8526</v>
      </c>
      <c r="AA284">
        <v>16320000</v>
      </c>
      <c r="AB284">
        <v>0</v>
      </c>
      <c r="AC284">
        <v>1632000</v>
      </c>
      <c r="AD284" s="126">
        <v>17952</v>
      </c>
      <c r="AE284" t="s">
        <v>8527</v>
      </c>
      <c r="AF284" t="s">
        <v>8526</v>
      </c>
      <c r="AG284" t="s">
        <v>8526</v>
      </c>
      <c r="AH284" t="s">
        <v>8806</v>
      </c>
      <c r="AI284" t="s">
        <v>8526</v>
      </c>
      <c r="AJ284" t="s">
        <v>8529</v>
      </c>
      <c r="AK284" t="s">
        <v>8530</v>
      </c>
      <c r="AL284" t="s">
        <v>8531</v>
      </c>
      <c r="AM284" t="s">
        <v>8526</v>
      </c>
      <c r="AN284" t="s">
        <v>8513</v>
      </c>
      <c r="AO284" t="s">
        <v>8526</v>
      </c>
      <c r="AP284" t="s">
        <v>8526</v>
      </c>
      <c r="AQ284">
        <v>80</v>
      </c>
      <c r="AR284">
        <v>0</v>
      </c>
      <c r="AS284" t="s">
        <v>19</v>
      </c>
    </row>
    <row r="285" spans="1:45">
      <c r="A285" t="s">
        <v>8804</v>
      </c>
      <c r="B285" s="122">
        <v>43656</v>
      </c>
      <c r="C285" t="s">
        <v>8509</v>
      </c>
      <c r="D285" t="s">
        <v>8510</v>
      </c>
      <c r="E285" t="s">
        <v>8805</v>
      </c>
      <c r="F285" t="s">
        <v>8512</v>
      </c>
      <c r="G285" t="s">
        <v>8513</v>
      </c>
      <c r="H285" t="s">
        <v>8514</v>
      </c>
      <c r="I285" t="s">
        <v>8515</v>
      </c>
      <c r="J285" t="s">
        <v>8516</v>
      </c>
      <c r="K285" t="s">
        <v>8517</v>
      </c>
      <c r="L285" t="s">
        <v>8518</v>
      </c>
      <c r="M285" t="s">
        <v>8519</v>
      </c>
      <c r="N285" t="s">
        <v>8516</v>
      </c>
      <c r="O285" t="s">
        <v>8520</v>
      </c>
      <c r="P285" t="s">
        <v>8521</v>
      </c>
      <c r="Q285" t="s">
        <v>8522</v>
      </c>
      <c r="R285" t="s">
        <v>8597</v>
      </c>
      <c r="S285" t="s">
        <v>8598</v>
      </c>
      <c r="T285">
        <v>800</v>
      </c>
      <c r="U285">
        <v>800</v>
      </c>
      <c r="V285" t="s">
        <v>8525</v>
      </c>
      <c r="W285" t="s">
        <v>8525</v>
      </c>
      <c r="X285">
        <v>204000</v>
      </c>
      <c r="Y285">
        <v>204000</v>
      </c>
      <c r="Z285" t="s">
        <v>8526</v>
      </c>
      <c r="AA285">
        <v>163200000</v>
      </c>
      <c r="AB285">
        <v>0</v>
      </c>
      <c r="AC285">
        <v>16320000</v>
      </c>
      <c r="AD285" s="126">
        <v>179520</v>
      </c>
      <c r="AE285" t="s">
        <v>8527</v>
      </c>
      <c r="AF285" t="s">
        <v>8526</v>
      </c>
      <c r="AG285" t="s">
        <v>8526</v>
      </c>
      <c r="AH285" t="s">
        <v>8806</v>
      </c>
      <c r="AI285" t="s">
        <v>8526</v>
      </c>
      <c r="AJ285" t="s">
        <v>8529</v>
      </c>
      <c r="AK285" t="s">
        <v>8530</v>
      </c>
      <c r="AL285" t="s">
        <v>8531</v>
      </c>
      <c r="AM285" t="s">
        <v>8526</v>
      </c>
      <c r="AN285" t="s">
        <v>8513</v>
      </c>
      <c r="AO285" t="s">
        <v>8526</v>
      </c>
      <c r="AP285" t="s">
        <v>8526</v>
      </c>
      <c r="AQ285">
        <v>800</v>
      </c>
      <c r="AR285">
        <v>0</v>
      </c>
      <c r="AS285" t="s">
        <v>19</v>
      </c>
    </row>
    <row r="286" spans="1:45">
      <c r="A286" t="s">
        <v>8807</v>
      </c>
      <c r="B286" s="122">
        <v>43656</v>
      </c>
      <c r="C286" t="s">
        <v>8509</v>
      </c>
      <c r="D286" t="s">
        <v>8510</v>
      </c>
      <c r="E286" t="s">
        <v>8808</v>
      </c>
      <c r="F286" t="s">
        <v>8512</v>
      </c>
      <c r="G286" t="s">
        <v>8513</v>
      </c>
      <c r="H286" t="s">
        <v>8514</v>
      </c>
      <c r="I286" t="s">
        <v>8515</v>
      </c>
      <c r="J286" t="s">
        <v>8516</v>
      </c>
      <c r="K286" t="s">
        <v>8517</v>
      </c>
      <c r="L286" t="s">
        <v>8518</v>
      </c>
      <c r="M286" t="s">
        <v>8519</v>
      </c>
      <c r="N286" t="s">
        <v>8516</v>
      </c>
      <c r="O286" t="s">
        <v>8520</v>
      </c>
      <c r="P286" t="s">
        <v>8521</v>
      </c>
      <c r="Q286" t="s">
        <v>8522</v>
      </c>
      <c r="R286" t="s">
        <v>8568</v>
      </c>
      <c r="S286" t="s">
        <v>8569</v>
      </c>
      <c r="T286">
        <v>40</v>
      </c>
      <c r="U286">
        <v>40</v>
      </c>
      <c r="V286" t="s">
        <v>8525</v>
      </c>
      <c r="W286" t="s">
        <v>8525</v>
      </c>
      <c r="X286">
        <v>204000</v>
      </c>
      <c r="Y286">
        <v>204000</v>
      </c>
      <c r="Z286" t="s">
        <v>8526</v>
      </c>
      <c r="AA286">
        <v>8160000</v>
      </c>
      <c r="AB286">
        <v>0</v>
      </c>
      <c r="AC286">
        <v>816000</v>
      </c>
      <c r="AD286" s="126">
        <v>8976</v>
      </c>
      <c r="AE286" t="s">
        <v>8527</v>
      </c>
      <c r="AF286" t="s">
        <v>8526</v>
      </c>
      <c r="AG286" t="s">
        <v>8526</v>
      </c>
      <c r="AH286" t="s">
        <v>8809</v>
      </c>
      <c r="AI286" t="s">
        <v>8526</v>
      </c>
      <c r="AJ286" t="s">
        <v>8529</v>
      </c>
      <c r="AK286" t="s">
        <v>8530</v>
      </c>
      <c r="AL286" t="s">
        <v>8531</v>
      </c>
      <c r="AM286" t="s">
        <v>8526</v>
      </c>
      <c r="AN286" t="s">
        <v>8513</v>
      </c>
      <c r="AO286" t="s">
        <v>8526</v>
      </c>
      <c r="AP286" t="s">
        <v>8526</v>
      </c>
      <c r="AQ286">
        <v>40</v>
      </c>
      <c r="AR286">
        <v>0</v>
      </c>
      <c r="AS286" t="s">
        <v>19</v>
      </c>
    </row>
    <row r="287" spans="1:45">
      <c r="A287" t="s">
        <v>8807</v>
      </c>
      <c r="B287" s="122">
        <v>43656</v>
      </c>
      <c r="C287" t="s">
        <v>8509</v>
      </c>
      <c r="D287" t="s">
        <v>8510</v>
      </c>
      <c r="E287" t="s">
        <v>8808</v>
      </c>
      <c r="F287" t="s">
        <v>8512</v>
      </c>
      <c r="G287" t="s">
        <v>8513</v>
      </c>
      <c r="H287" t="s">
        <v>8514</v>
      </c>
      <c r="I287" t="s">
        <v>8515</v>
      </c>
      <c r="J287" t="s">
        <v>8516</v>
      </c>
      <c r="K287" t="s">
        <v>8517</v>
      </c>
      <c r="L287" t="s">
        <v>8518</v>
      </c>
      <c r="M287" t="s">
        <v>8519</v>
      </c>
      <c r="N287" t="s">
        <v>8516</v>
      </c>
      <c r="O287" t="s">
        <v>8520</v>
      </c>
      <c r="P287" t="s">
        <v>8521</v>
      </c>
      <c r="Q287" t="s">
        <v>8522</v>
      </c>
      <c r="R287" t="s">
        <v>8533</v>
      </c>
      <c r="S287" t="s">
        <v>8534</v>
      </c>
      <c r="T287">
        <v>250</v>
      </c>
      <c r="U287">
        <v>250</v>
      </c>
      <c r="V287" t="s">
        <v>8525</v>
      </c>
      <c r="W287" t="s">
        <v>8525</v>
      </c>
      <c r="X287">
        <v>255000</v>
      </c>
      <c r="Y287">
        <v>255000</v>
      </c>
      <c r="Z287" t="s">
        <v>8526</v>
      </c>
      <c r="AA287">
        <v>63750000</v>
      </c>
      <c r="AB287">
        <v>-11250000</v>
      </c>
      <c r="AC287">
        <v>6375000</v>
      </c>
      <c r="AD287" s="126">
        <v>70125</v>
      </c>
      <c r="AE287" t="s">
        <v>8527</v>
      </c>
      <c r="AF287" t="s">
        <v>8526</v>
      </c>
      <c r="AG287" t="s">
        <v>8526</v>
      </c>
      <c r="AH287" t="s">
        <v>8809</v>
      </c>
      <c r="AI287" t="s">
        <v>8526</v>
      </c>
      <c r="AJ287" t="s">
        <v>8529</v>
      </c>
      <c r="AK287" t="s">
        <v>8530</v>
      </c>
      <c r="AL287" t="s">
        <v>8531</v>
      </c>
      <c r="AM287" t="s">
        <v>8526</v>
      </c>
      <c r="AN287" t="s">
        <v>8513</v>
      </c>
      <c r="AO287" t="s">
        <v>8526</v>
      </c>
      <c r="AP287" t="s">
        <v>8526</v>
      </c>
      <c r="AQ287">
        <v>250</v>
      </c>
      <c r="AR287">
        <v>0</v>
      </c>
      <c r="AS287" t="s">
        <v>19</v>
      </c>
    </row>
    <row r="288" spans="1:45">
      <c r="A288" t="s">
        <v>8807</v>
      </c>
      <c r="B288" s="122">
        <v>43656</v>
      </c>
      <c r="C288" t="s">
        <v>8509</v>
      </c>
      <c r="D288" t="s">
        <v>8510</v>
      </c>
      <c r="E288" t="s">
        <v>8808</v>
      </c>
      <c r="F288" t="s">
        <v>8512</v>
      </c>
      <c r="G288" t="s">
        <v>8513</v>
      </c>
      <c r="H288" t="s">
        <v>8514</v>
      </c>
      <c r="I288" t="s">
        <v>8515</v>
      </c>
      <c r="J288" t="s">
        <v>8516</v>
      </c>
      <c r="K288" t="s">
        <v>8517</v>
      </c>
      <c r="L288" t="s">
        <v>8518</v>
      </c>
      <c r="M288" t="s">
        <v>8519</v>
      </c>
      <c r="N288" t="s">
        <v>8516</v>
      </c>
      <c r="O288" t="s">
        <v>8520</v>
      </c>
      <c r="P288" t="s">
        <v>8521</v>
      </c>
      <c r="Q288" t="s">
        <v>8522</v>
      </c>
      <c r="R288" t="s">
        <v>8535</v>
      </c>
      <c r="S288" t="s">
        <v>8536</v>
      </c>
      <c r="T288">
        <v>80</v>
      </c>
      <c r="U288">
        <v>80</v>
      </c>
      <c r="V288" t="s">
        <v>8525</v>
      </c>
      <c r="W288" t="s">
        <v>8525</v>
      </c>
      <c r="X288">
        <v>255000</v>
      </c>
      <c r="Y288">
        <v>255000</v>
      </c>
      <c r="Z288" t="s">
        <v>8526</v>
      </c>
      <c r="AA288">
        <v>20400000</v>
      </c>
      <c r="AB288">
        <v>-3600000</v>
      </c>
      <c r="AC288">
        <v>2040000</v>
      </c>
      <c r="AD288" s="126">
        <v>22440</v>
      </c>
      <c r="AE288" t="s">
        <v>8527</v>
      </c>
      <c r="AF288" t="s">
        <v>8526</v>
      </c>
      <c r="AG288" t="s">
        <v>8526</v>
      </c>
      <c r="AH288" t="s">
        <v>8809</v>
      </c>
      <c r="AI288" t="s">
        <v>8526</v>
      </c>
      <c r="AJ288" t="s">
        <v>8529</v>
      </c>
      <c r="AK288" t="s">
        <v>8530</v>
      </c>
      <c r="AL288" t="s">
        <v>8531</v>
      </c>
      <c r="AM288" t="s">
        <v>8526</v>
      </c>
      <c r="AN288" t="s">
        <v>8513</v>
      </c>
      <c r="AO288" t="s">
        <v>8526</v>
      </c>
      <c r="AP288" t="s">
        <v>8526</v>
      </c>
      <c r="AQ288">
        <v>80</v>
      </c>
      <c r="AR288">
        <v>0</v>
      </c>
      <c r="AS288" t="s">
        <v>19</v>
      </c>
    </row>
    <row r="289" spans="1:45">
      <c r="A289" t="s">
        <v>8807</v>
      </c>
      <c r="B289" s="122">
        <v>43656</v>
      </c>
      <c r="C289" t="s">
        <v>8509</v>
      </c>
      <c r="D289" t="s">
        <v>8510</v>
      </c>
      <c r="E289" t="s">
        <v>8808</v>
      </c>
      <c r="F289" t="s">
        <v>8512</v>
      </c>
      <c r="G289" t="s">
        <v>8513</v>
      </c>
      <c r="H289" t="s">
        <v>8514</v>
      </c>
      <c r="I289" t="s">
        <v>8515</v>
      </c>
      <c r="J289" t="s">
        <v>8516</v>
      </c>
      <c r="K289" t="s">
        <v>8517</v>
      </c>
      <c r="L289" t="s">
        <v>8518</v>
      </c>
      <c r="M289" t="s">
        <v>8519</v>
      </c>
      <c r="N289" t="s">
        <v>8516</v>
      </c>
      <c r="O289" t="s">
        <v>8520</v>
      </c>
      <c r="P289" t="s">
        <v>8521</v>
      </c>
      <c r="Q289" t="s">
        <v>8522</v>
      </c>
      <c r="R289" t="s">
        <v>8537</v>
      </c>
      <c r="S289" t="s">
        <v>8538</v>
      </c>
      <c r="T289">
        <v>50</v>
      </c>
      <c r="U289">
        <v>50</v>
      </c>
      <c r="V289" t="s">
        <v>8525</v>
      </c>
      <c r="W289" t="s">
        <v>8525</v>
      </c>
      <c r="X289">
        <v>300000</v>
      </c>
      <c r="Y289">
        <v>300000</v>
      </c>
      <c r="Z289" t="s">
        <v>8526</v>
      </c>
      <c r="AA289">
        <v>15000000</v>
      </c>
      <c r="AB289">
        <v>0</v>
      </c>
      <c r="AC289">
        <v>1500000</v>
      </c>
      <c r="AD289" s="126">
        <v>16500</v>
      </c>
      <c r="AE289" t="s">
        <v>8527</v>
      </c>
      <c r="AF289" t="s">
        <v>8526</v>
      </c>
      <c r="AG289" t="s">
        <v>8526</v>
      </c>
      <c r="AH289" t="s">
        <v>8809</v>
      </c>
      <c r="AI289" t="s">
        <v>8526</v>
      </c>
      <c r="AJ289" t="s">
        <v>8529</v>
      </c>
      <c r="AK289" t="s">
        <v>8530</v>
      </c>
      <c r="AL289" t="s">
        <v>8531</v>
      </c>
      <c r="AM289" t="s">
        <v>8526</v>
      </c>
      <c r="AN289" t="s">
        <v>8513</v>
      </c>
      <c r="AO289" t="s">
        <v>8526</v>
      </c>
      <c r="AP289" t="s">
        <v>8526</v>
      </c>
      <c r="AQ289">
        <v>50</v>
      </c>
      <c r="AR289">
        <v>0</v>
      </c>
      <c r="AS289" t="s">
        <v>19</v>
      </c>
    </row>
    <row r="290" spans="1:45">
      <c r="A290" t="s">
        <v>8810</v>
      </c>
      <c r="B290" s="122">
        <v>43657</v>
      </c>
      <c r="C290" t="s">
        <v>8509</v>
      </c>
      <c r="D290" t="s">
        <v>8510</v>
      </c>
      <c r="E290" t="s">
        <v>8811</v>
      </c>
      <c r="F290" t="s">
        <v>8512</v>
      </c>
      <c r="G290" t="s">
        <v>8541</v>
      </c>
      <c r="H290" t="s">
        <v>8542</v>
      </c>
      <c r="I290" t="s">
        <v>8543</v>
      </c>
      <c r="J290" t="s">
        <v>8516</v>
      </c>
      <c r="K290" t="s">
        <v>8517</v>
      </c>
      <c r="L290" t="s">
        <v>8518</v>
      </c>
      <c r="M290" t="s">
        <v>8519</v>
      </c>
      <c r="N290" t="s">
        <v>8516</v>
      </c>
      <c r="O290" t="s">
        <v>8520</v>
      </c>
      <c r="P290" t="s">
        <v>8521</v>
      </c>
      <c r="Q290" t="s">
        <v>8522</v>
      </c>
      <c r="R290" t="s">
        <v>8523</v>
      </c>
      <c r="S290" t="s">
        <v>8524</v>
      </c>
      <c r="T290">
        <v>20</v>
      </c>
      <c r="U290">
        <v>20</v>
      </c>
      <c r="V290" t="s">
        <v>8525</v>
      </c>
      <c r="W290" t="s">
        <v>8525</v>
      </c>
      <c r="X290">
        <v>340000</v>
      </c>
      <c r="Y290">
        <v>340000</v>
      </c>
      <c r="Z290" t="s">
        <v>8526</v>
      </c>
      <c r="AA290">
        <v>6800000</v>
      </c>
      <c r="AB290">
        <v>0</v>
      </c>
      <c r="AC290">
        <v>680000</v>
      </c>
      <c r="AD290" s="126">
        <v>7480</v>
      </c>
      <c r="AE290" t="s">
        <v>8527</v>
      </c>
      <c r="AF290" t="s">
        <v>8526</v>
      </c>
      <c r="AG290" t="s">
        <v>8526</v>
      </c>
      <c r="AH290" t="s">
        <v>8812</v>
      </c>
      <c r="AI290" t="s">
        <v>8526</v>
      </c>
      <c r="AJ290" t="s">
        <v>8529</v>
      </c>
      <c r="AK290" t="s">
        <v>8530</v>
      </c>
      <c r="AL290" t="s">
        <v>8531</v>
      </c>
      <c r="AM290" t="s">
        <v>13</v>
      </c>
      <c r="AN290" t="s">
        <v>8541</v>
      </c>
      <c r="AO290" t="s">
        <v>8526</v>
      </c>
      <c r="AP290" t="s">
        <v>8526</v>
      </c>
      <c r="AQ290">
        <v>20</v>
      </c>
      <c r="AR290" t="s">
        <v>94</v>
      </c>
      <c r="AS290" t="s">
        <v>72</v>
      </c>
    </row>
    <row r="291" spans="1:45">
      <c r="A291" t="s">
        <v>8810</v>
      </c>
      <c r="B291" s="122">
        <v>43657</v>
      </c>
      <c r="C291" t="s">
        <v>8509</v>
      </c>
      <c r="D291" t="s">
        <v>8510</v>
      </c>
      <c r="E291" t="s">
        <v>8811</v>
      </c>
      <c r="F291" t="s">
        <v>8512</v>
      </c>
      <c r="G291" t="s">
        <v>8541</v>
      </c>
      <c r="H291" t="s">
        <v>8542</v>
      </c>
      <c r="I291" t="s">
        <v>8543</v>
      </c>
      <c r="J291" t="s">
        <v>8516</v>
      </c>
      <c r="K291" t="s">
        <v>8517</v>
      </c>
      <c r="L291" t="s">
        <v>8518</v>
      </c>
      <c r="M291" t="s">
        <v>8519</v>
      </c>
      <c r="N291" t="s">
        <v>8516</v>
      </c>
      <c r="O291" t="s">
        <v>8520</v>
      </c>
      <c r="P291" t="s">
        <v>8521</v>
      </c>
      <c r="Q291" t="s">
        <v>8522</v>
      </c>
      <c r="R291" t="s">
        <v>8568</v>
      </c>
      <c r="S291" t="s">
        <v>8569</v>
      </c>
      <c r="T291">
        <v>2</v>
      </c>
      <c r="U291">
        <v>2</v>
      </c>
      <c r="V291" t="s">
        <v>8525</v>
      </c>
      <c r="W291" t="s">
        <v>8525</v>
      </c>
      <c r="X291">
        <v>213273</v>
      </c>
      <c r="Y291">
        <v>213273</v>
      </c>
      <c r="Z291" t="s">
        <v>8526</v>
      </c>
      <c r="AA291">
        <v>426546</v>
      </c>
      <c r="AB291">
        <v>0</v>
      </c>
      <c r="AC291">
        <v>42655</v>
      </c>
      <c r="AD291" s="126">
        <v>469.20100000000002</v>
      </c>
      <c r="AE291" t="s">
        <v>8527</v>
      </c>
      <c r="AF291" t="s">
        <v>8526</v>
      </c>
      <c r="AG291" t="s">
        <v>8526</v>
      </c>
      <c r="AH291" t="s">
        <v>8812</v>
      </c>
      <c r="AI291" t="s">
        <v>8526</v>
      </c>
      <c r="AJ291" t="s">
        <v>8529</v>
      </c>
      <c r="AK291" t="s">
        <v>8530</v>
      </c>
      <c r="AL291" t="s">
        <v>8531</v>
      </c>
      <c r="AM291" t="s">
        <v>13</v>
      </c>
      <c r="AN291" t="s">
        <v>8541</v>
      </c>
      <c r="AO291" t="s">
        <v>8526</v>
      </c>
      <c r="AP291" t="s">
        <v>8526</v>
      </c>
      <c r="AQ291">
        <v>2</v>
      </c>
      <c r="AR291" t="s">
        <v>94</v>
      </c>
      <c r="AS291" t="s">
        <v>72</v>
      </c>
    </row>
    <row r="292" spans="1:45">
      <c r="A292" t="s">
        <v>8810</v>
      </c>
      <c r="B292" s="122">
        <v>43657</v>
      </c>
      <c r="C292" t="s">
        <v>8509</v>
      </c>
      <c r="D292" t="s">
        <v>8510</v>
      </c>
      <c r="E292" t="s">
        <v>8811</v>
      </c>
      <c r="F292" t="s">
        <v>8512</v>
      </c>
      <c r="G292" t="s">
        <v>8541</v>
      </c>
      <c r="H292" t="s">
        <v>8542</v>
      </c>
      <c r="I292" t="s">
        <v>8543</v>
      </c>
      <c r="J292" t="s">
        <v>8516</v>
      </c>
      <c r="K292" t="s">
        <v>8517</v>
      </c>
      <c r="L292" t="s">
        <v>8518</v>
      </c>
      <c r="M292" t="s">
        <v>8519</v>
      </c>
      <c r="N292" t="s">
        <v>8516</v>
      </c>
      <c r="O292" t="s">
        <v>8520</v>
      </c>
      <c r="P292" t="s">
        <v>8521</v>
      </c>
      <c r="Q292" t="s">
        <v>8522</v>
      </c>
      <c r="R292" t="s">
        <v>8533</v>
      </c>
      <c r="S292" t="s">
        <v>8534</v>
      </c>
      <c r="T292">
        <v>5</v>
      </c>
      <c r="U292">
        <v>5</v>
      </c>
      <c r="V292" t="s">
        <v>8525</v>
      </c>
      <c r="W292" t="s">
        <v>8525</v>
      </c>
      <c r="X292">
        <v>300000</v>
      </c>
      <c r="Y292">
        <v>300000</v>
      </c>
      <c r="Z292" t="s">
        <v>8526</v>
      </c>
      <c r="AA292">
        <v>1500000</v>
      </c>
      <c r="AB292">
        <v>0</v>
      </c>
      <c r="AC292">
        <v>150000</v>
      </c>
      <c r="AD292" s="126">
        <v>1650</v>
      </c>
      <c r="AE292" t="s">
        <v>8527</v>
      </c>
      <c r="AF292" t="s">
        <v>8526</v>
      </c>
      <c r="AG292" t="s">
        <v>8526</v>
      </c>
      <c r="AH292" t="s">
        <v>8812</v>
      </c>
      <c r="AI292" t="s">
        <v>8526</v>
      </c>
      <c r="AJ292" t="s">
        <v>8529</v>
      </c>
      <c r="AK292" t="s">
        <v>8530</v>
      </c>
      <c r="AL292" t="s">
        <v>8531</v>
      </c>
      <c r="AM292" t="s">
        <v>13</v>
      </c>
      <c r="AN292" t="s">
        <v>8541</v>
      </c>
      <c r="AO292" t="s">
        <v>8526</v>
      </c>
      <c r="AP292" t="s">
        <v>8526</v>
      </c>
      <c r="AQ292">
        <v>5</v>
      </c>
      <c r="AR292" t="s">
        <v>94</v>
      </c>
      <c r="AS292" t="s">
        <v>72</v>
      </c>
    </row>
    <row r="293" spans="1:45">
      <c r="A293" t="s">
        <v>8813</v>
      </c>
      <c r="B293" s="122">
        <v>43657</v>
      </c>
      <c r="C293" t="s">
        <v>8509</v>
      </c>
      <c r="D293" t="s">
        <v>8510</v>
      </c>
      <c r="E293" t="s">
        <v>8814</v>
      </c>
      <c r="F293" t="s">
        <v>8512</v>
      </c>
      <c r="G293" t="s">
        <v>8580</v>
      </c>
      <c r="H293" t="s">
        <v>5299</v>
      </c>
      <c r="I293" t="s">
        <v>8581</v>
      </c>
      <c r="J293" t="s">
        <v>8516</v>
      </c>
      <c r="K293" t="s">
        <v>8517</v>
      </c>
      <c r="L293" t="s">
        <v>8518</v>
      </c>
      <c r="M293" t="s">
        <v>8519</v>
      </c>
      <c r="N293" t="s">
        <v>8516</v>
      </c>
      <c r="O293" t="s">
        <v>8520</v>
      </c>
      <c r="P293" t="s">
        <v>8582</v>
      </c>
      <c r="Q293" t="s">
        <v>8583</v>
      </c>
      <c r="R293" t="s">
        <v>8533</v>
      </c>
      <c r="S293" t="s">
        <v>8534</v>
      </c>
      <c r="T293">
        <v>400</v>
      </c>
      <c r="U293">
        <v>400</v>
      </c>
      <c r="V293" t="s">
        <v>8525</v>
      </c>
      <c r="W293" t="s">
        <v>8525</v>
      </c>
      <c r="X293">
        <v>273000</v>
      </c>
      <c r="Y293">
        <v>273000</v>
      </c>
      <c r="Z293" t="s">
        <v>8526</v>
      </c>
      <c r="AA293">
        <v>109200000</v>
      </c>
      <c r="AB293" s="126">
        <v>0</v>
      </c>
      <c r="AC293">
        <v>10920000</v>
      </c>
      <c r="AD293" s="126">
        <v>120120</v>
      </c>
      <c r="AE293" t="s">
        <v>8527</v>
      </c>
      <c r="AF293" t="s">
        <v>8526</v>
      </c>
      <c r="AG293" t="s">
        <v>8526</v>
      </c>
      <c r="AH293" t="s">
        <v>8815</v>
      </c>
      <c r="AI293" t="s">
        <v>8526</v>
      </c>
      <c r="AJ293" t="s">
        <v>8529</v>
      </c>
      <c r="AK293" t="s">
        <v>8530</v>
      </c>
      <c r="AL293" t="s">
        <v>8531</v>
      </c>
      <c r="AM293" t="s">
        <v>8526</v>
      </c>
      <c r="AN293" t="s">
        <v>8580</v>
      </c>
      <c r="AO293" t="s">
        <v>8526</v>
      </c>
      <c r="AP293" t="s">
        <v>8526</v>
      </c>
      <c r="AQ293">
        <v>400</v>
      </c>
      <c r="AR293">
        <v>0</v>
      </c>
      <c r="AS293" t="s">
        <v>27</v>
      </c>
    </row>
    <row r="294" spans="1:45">
      <c r="A294" t="s">
        <v>8816</v>
      </c>
      <c r="B294" s="122">
        <v>43657</v>
      </c>
      <c r="C294" t="s">
        <v>8509</v>
      </c>
      <c r="D294" t="s">
        <v>8510</v>
      </c>
      <c r="E294" t="s">
        <v>8817</v>
      </c>
      <c r="F294" t="s">
        <v>8512</v>
      </c>
      <c r="G294" t="s">
        <v>8601</v>
      </c>
      <c r="H294" t="s">
        <v>8602</v>
      </c>
      <c r="I294" t="s">
        <v>8633</v>
      </c>
      <c r="J294" t="s">
        <v>8516</v>
      </c>
      <c r="K294" t="s">
        <v>8517</v>
      </c>
      <c r="L294" t="s">
        <v>8518</v>
      </c>
      <c r="M294" t="s">
        <v>8519</v>
      </c>
      <c r="N294" t="s">
        <v>8516</v>
      </c>
      <c r="O294" t="s">
        <v>8520</v>
      </c>
      <c r="P294" t="s">
        <v>8521</v>
      </c>
      <c r="Q294" t="s">
        <v>8522</v>
      </c>
      <c r="R294" t="s">
        <v>8544</v>
      </c>
      <c r="S294" t="s">
        <v>8545</v>
      </c>
      <c r="T294">
        <v>8</v>
      </c>
      <c r="U294">
        <v>8</v>
      </c>
      <c r="V294" t="s">
        <v>8525</v>
      </c>
      <c r="W294" t="s">
        <v>8525</v>
      </c>
      <c r="X294">
        <v>155455</v>
      </c>
      <c r="Y294">
        <v>155455</v>
      </c>
      <c r="Z294" t="s">
        <v>8526</v>
      </c>
      <c r="AA294">
        <v>1243640</v>
      </c>
      <c r="AB294">
        <v>0</v>
      </c>
      <c r="AC294">
        <v>124364</v>
      </c>
      <c r="AD294" s="126">
        <v>1368.0039999999999</v>
      </c>
      <c r="AE294" t="s">
        <v>8527</v>
      </c>
      <c r="AF294" t="s">
        <v>8526</v>
      </c>
      <c r="AG294" t="s">
        <v>8526</v>
      </c>
      <c r="AH294" t="s">
        <v>8818</v>
      </c>
      <c r="AI294" t="s">
        <v>8526</v>
      </c>
      <c r="AJ294" t="s">
        <v>8529</v>
      </c>
      <c r="AK294" t="s">
        <v>8530</v>
      </c>
      <c r="AL294" t="s">
        <v>8531</v>
      </c>
      <c r="AM294" t="s">
        <v>8526</v>
      </c>
      <c r="AN294" t="s">
        <v>8635</v>
      </c>
      <c r="AO294" t="s">
        <v>8633</v>
      </c>
      <c r="AP294" t="s">
        <v>8555</v>
      </c>
      <c r="AQ294">
        <v>8</v>
      </c>
      <c r="AR294" t="s">
        <v>34</v>
      </c>
      <c r="AS294" t="s">
        <v>30</v>
      </c>
    </row>
    <row r="295" spans="1:45">
      <c r="A295" t="s">
        <v>8816</v>
      </c>
      <c r="B295" s="122">
        <v>43657</v>
      </c>
      <c r="C295" t="s">
        <v>8509</v>
      </c>
      <c r="D295" t="s">
        <v>8510</v>
      </c>
      <c r="E295" t="s">
        <v>8817</v>
      </c>
      <c r="F295" t="s">
        <v>8512</v>
      </c>
      <c r="G295" t="s">
        <v>8601</v>
      </c>
      <c r="H295" t="s">
        <v>8602</v>
      </c>
      <c r="I295" t="s">
        <v>8633</v>
      </c>
      <c r="J295" t="s">
        <v>8516</v>
      </c>
      <c r="K295" t="s">
        <v>8517</v>
      </c>
      <c r="L295" t="s">
        <v>8518</v>
      </c>
      <c r="M295" t="s">
        <v>8519</v>
      </c>
      <c r="N295" t="s">
        <v>8516</v>
      </c>
      <c r="O295" t="s">
        <v>8520</v>
      </c>
      <c r="P295" t="s">
        <v>8521</v>
      </c>
      <c r="Q295" t="s">
        <v>8522</v>
      </c>
      <c r="R295" t="s">
        <v>8523</v>
      </c>
      <c r="S295" t="s">
        <v>8524</v>
      </c>
      <c r="T295">
        <v>2</v>
      </c>
      <c r="U295">
        <v>2</v>
      </c>
      <c r="V295" t="s">
        <v>8525</v>
      </c>
      <c r="W295" t="s">
        <v>8525</v>
      </c>
      <c r="X295">
        <v>355455</v>
      </c>
      <c r="Y295">
        <v>355455</v>
      </c>
      <c r="Z295" t="s">
        <v>8526</v>
      </c>
      <c r="AA295">
        <v>710910</v>
      </c>
      <c r="AB295">
        <v>0</v>
      </c>
      <c r="AC295">
        <v>71091</v>
      </c>
      <c r="AD295" s="126">
        <v>782.00099999999998</v>
      </c>
      <c r="AE295" t="s">
        <v>8527</v>
      </c>
      <c r="AF295" t="s">
        <v>8526</v>
      </c>
      <c r="AG295" t="s">
        <v>8526</v>
      </c>
      <c r="AH295" t="s">
        <v>8818</v>
      </c>
      <c r="AI295" t="s">
        <v>8526</v>
      </c>
      <c r="AJ295" t="s">
        <v>8529</v>
      </c>
      <c r="AK295" t="s">
        <v>8530</v>
      </c>
      <c r="AL295" t="s">
        <v>8531</v>
      </c>
      <c r="AM295" t="s">
        <v>8526</v>
      </c>
      <c r="AN295" t="s">
        <v>8635</v>
      </c>
      <c r="AO295" t="s">
        <v>8633</v>
      </c>
      <c r="AP295" t="s">
        <v>8555</v>
      </c>
      <c r="AQ295">
        <v>2</v>
      </c>
      <c r="AR295" t="s">
        <v>34</v>
      </c>
      <c r="AS295" t="s">
        <v>30</v>
      </c>
    </row>
    <row r="296" spans="1:45">
      <c r="A296" t="s">
        <v>8816</v>
      </c>
      <c r="B296" s="122">
        <v>43657</v>
      </c>
      <c r="C296" t="s">
        <v>8509</v>
      </c>
      <c r="D296" t="s">
        <v>8510</v>
      </c>
      <c r="E296" t="s">
        <v>8817</v>
      </c>
      <c r="F296" t="s">
        <v>8512</v>
      </c>
      <c r="G296" t="s">
        <v>8601</v>
      </c>
      <c r="H296" t="s">
        <v>8602</v>
      </c>
      <c r="I296" t="s">
        <v>8633</v>
      </c>
      <c r="J296" t="s">
        <v>8516</v>
      </c>
      <c r="K296" t="s">
        <v>8517</v>
      </c>
      <c r="L296" t="s">
        <v>8518</v>
      </c>
      <c r="M296" t="s">
        <v>8519</v>
      </c>
      <c r="N296" t="s">
        <v>8516</v>
      </c>
      <c r="O296" t="s">
        <v>8520</v>
      </c>
      <c r="P296" t="s">
        <v>8521</v>
      </c>
      <c r="Q296" t="s">
        <v>8522</v>
      </c>
      <c r="R296" t="s">
        <v>8597</v>
      </c>
      <c r="S296" t="s">
        <v>8598</v>
      </c>
      <c r="T296">
        <v>7</v>
      </c>
      <c r="U296">
        <v>7</v>
      </c>
      <c r="V296" t="s">
        <v>8525</v>
      </c>
      <c r="W296" t="s">
        <v>8525</v>
      </c>
      <c r="X296">
        <v>213273</v>
      </c>
      <c r="Y296">
        <v>213273</v>
      </c>
      <c r="Z296" t="s">
        <v>8526</v>
      </c>
      <c r="AA296">
        <v>1492911</v>
      </c>
      <c r="AB296">
        <v>0</v>
      </c>
      <c r="AC296">
        <v>149292</v>
      </c>
      <c r="AD296" s="126">
        <v>1642.203</v>
      </c>
      <c r="AE296" t="s">
        <v>8527</v>
      </c>
      <c r="AF296" t="s">
        <v>8526</v>
      </c>
      <c r="AG296" t="s">
        <v>8526</v>
      </c>
      <c r="AH296" t="s">
        <v>8818</v>
      </c>
      <c r="AI296" t="s">
        <v>8526</v>
      </c>
      <c r="AJ296" t="s">
        <v>8529</v>
      </c>
      <c r="AK296" t="s">
        <v>8530</v>
      </c>
      <c r="AL296" t="s">
        <v>8531</v>
      </c>
      <c r="AM296" t="s">
        <v>8526</v>
      </c>
      <c r="AN296" t="s">
        <v>8635</v>
      </c>
      <c r="AO296" t="s">
        <v>8633</v>
      </c>
      <c r="AP296" t="s">
        <v>8555</v>
      </c>
      <c r="AQ296">
        <v>7</v>
      </c>
      <c r="AR296" t="s">
        <v>34</v>
      </c>
      <c r="AS296" t="s">
        <v>30</v>
      </c>
    </row>
    <row r="297" spans="1:45">
      <c r="A297" t="s">
        <v>8816</v>
      </c>
      <c r="B297" s="122">
        <v>43657</v>
      </c>
      <c r="C297" t="s">
        <v>8509</v>
      </c>
      <c r="D297" t="s">
        <v>8510</v>
      </c>
      <c r="E297" t="s">
        <v>8817</v>
      </c>
      <c r="F297" t="s">
        <v>8512</v>
      </c>
      <c r="G297" t="s">
        <v>8601</v>
      </c>
      <c r="H297" t="s">
        <v>8602</v>
      </c>
      <c r="I297" t="s">
        <v>8633</v>
      </c>
      <c r="J297" t="s">
        <v>8516</v>
      </c>
      <c r="K297" t="s">
        <v>8517</v>
      </c>
      <c r="L297" t="s">
        <v>8518</v>
      </c>
      <c r="M297" t="s">
        <v>8519</v>
      </c>
      <c r="N297" t="s">
        <v>8516</v>
      </c>
      <c r="O297" t="s">
        <v>8520</v>
      </c>
      <c r="P297" t="s">
        <v>8521</v>
      </c>
      <c r="Q297" t="s">
        <v>8522</v>
      </c>
      <c r="R297" t="s">
        <v>8535</v>
      </c>
      <c r="S297" t="s">
        <v>8536</v>
      </c>
      <c r="T297">
        <v>2</v>
      </c>
      <c r="U297">
        <v>2</v>
      </c>
      <c r="V297" t="s">
        <v>8525</v>
      </c>
      <c r="W297" t="s">
        <v>8525</v>
      </c>
      <c r="X297">
        <v>313636</v>
      </c>
      <c r="Y297">
        <v>313636</v>
      </c>
      <c r="Z297" t="s">
        <v>8526</v>
      </c>
      <c r="AA297">
        <v>627272</v>
      </c>
      <c r="AB297">
        <v>0</v>
      </c>
      <c r="AC297">
        <v>62727</v>
      </c>
      <c r="AD297" s="126">
        <v>689.99900000000002</v>
      </c>
      <c r="AE297" t="s">
        <v>8527</v>
      </c>
      <c r="AF297" t="s">
        <v>8526</v>
      </c>
      <c r="AG297" t="s">
        <v>8526</v>
      </c>
      <c r="AH297" t="s">
        <v>8818</v>
      </c>
      <c r="AI297" t="s">
        <v>8526</v>
      </c>
      <c r="AJ297" t="s">
        <v>8529</v>
      </c>
      <c r="AK297" t="s">
        <v>8530</v>
      </c>
      <c r="AL297" t="s">
        <v>8531</v>
      </c>
      <c r="AM297" t="s">
        <v>8526</v>
      </c>
      <c r="AN297" t="s">
        <v>8635</v>
      </c>
      <c r="AO297" t="s">
        <v>8633</v>
      </c>
      <c r="AP297" t="s">
        <v>8555</v>
      </c>
      <c r="AQ297">
        <v>2</v>
      </c>
      <c r="AR297" t="s">
        <v>34</v>
      </c>
      <c r="AS297" t="s">
        <v>30</v>
      </c>
    </row>
    <row r="298" spans="1:45">
      <c r="A298" t="s">
        <v>8816</v>
      </c>
      <c r="B298" s="122">
        <v>43657</v>
      </c>
      <c r="C298" t="s">
        <v>8509</v>
      </c>
      <c r="D298" t="s">
        <v>8510</v>
      </c>
      <c r="E298" t="s">
        <v>8817</v>
      </c>
      <c r="F298" t="s">
        <v>8512</v>
      </c>
      <c r="G298" t="s">
        <v>8601</v>
      </c>
      <c r="H298" t="s">
        <v>8602</v>
      </c>
      <c r="I298" t="s">
        <v>8633</v>
      </c>
      <c r="J298" t="s">
        <v>8516</v>
      </c>
      <c r="K298" t="s">
        <v>8517</v>
      </c>
      <c r="L298" t="s">
        <v>8518</v>
      </c>
      <c r="M298" t="s">
        <v>8519</v>
      </c>
      <c r="N298" t="s">
        <v>8516</v>
      </c>
      <c r="O298" t="s">
        <v>8520</v>
      </c>
      <c r="P298" t="s">
        <v>8521</v>
      </c>
      <c r="Q298" t="s">
        <v>8522</v>
      </c>
      <c r="R298" t="s">
        <v>8537</v>
      </c>
      <c r="S298" t="s">
        <v>8538</v>
      </c>
      <c r="T298">
        <v>2</v>
      </c>
      <c r="U298">
        <v>2</v>
      </c>
      <c r="V298" t="s">
        <v>8525</v>
      </c>
      <c r="W298" t="s">
        <v>8525</v>
      </c>
      <c r="X298">
        <v>313636</v>
      </c>
      <c r="Y298">
        <v>313636</v>
      </c>
      <c r="Z298" t="s">
        <v>8526</v>
      </c>
      <c r="AA298">
        <v>627272</v>
      </c>
      <c r="AB298">
        <v>0</v>
      </c>
      <c r="AC298">
        <v>62727</v>
      </c>
      <c r="AD298" s="126">
        <v>689.99900000000002</v>
      </c>
      <c r="AE298" t="s">
        <v>8527</v>
      </c>
      <c r="AF298" t="s">
        <v>8526</v>
      </c>
      <c r="AG298" t="s">
        <v>8526</v>
      </c>
      <c r="AH298" t="s">
        <v>8818</v>
      </c>
      <c r="AI298" t="s">
        <v>8526</v>
      </c>
      <c r="AJ298" t="s">
        <v>8529</v>
      </c>
      <c r="AK298" t="s">
        <v>8530</v>
      </c>
      <c r="AL298" t="s">
        <v>8531</v>
      </c>
      <c r="AM298" t="s">
        <v>8526</v>
      </c>
      <c r="AN298" t="s">
        <v>8635</v>
      </c>
      <c r="AO298" t="s">
        <v>8633</v>
      </c>
      <c r="AP298" t="s">
        <v>8555</v>
      </c>
      <c r="AQ298">
        <v>2</v>
      </c>
      <c r="AR298" t="s">
        <v>34</v>
      </c>
      <c r="AS298" t="s">
        <v>30</v>
      </c>
    </row>
    <row r="299" spans="1:45">
      <c r="A299" t="s">
        <v>8819</v>
      </c>
      <c r="B299" s="122">
        <v>43657</v>
      </c>
      <c r="C299" t="s">
        <v>8509</v>
      </c>
      <c r="D299" t="s">
        <v>8510</v>
      </c>
      <c r="E299" t="s">
        <v>8820</v>
      </c>
      <c r="F299" t="s">
        <v>8512</v>
      </c>
      <c r="G299" t="s">
        <v>8601</v>
      </c>
      <c r="H299" t="s">
        <v>8602</v>
      </c>
      <c r="I299" t="s">
        <v>8791</v>
      </c>
      <c r="J299" t="s">
        <v>8516</v>
      </c>
      <c r="K299" t="s">
        <v>8517</v>
      </c>
      <c r="L299" t="s">
        <v>8518</v>
      </c>
      <c r="M299" t="s">
        <v>8519</v>
      </c>
      <c r="N299" t="s">
        <v>8516</v>
      </c>
      <c r="O299" t="s">
        <v>8520</v>
      </c>
      <c r="P299" t="s">
        <v>8521</v>
      </c>
      <c r="Q299" t="s">
        <v>8522</v>
      </c>
      <c r="R299" t="s">
        <v>8544</v>
      </c>
      <c r="S299" t="s">
        <v>8545</v>
      </c>
      <c r="T299">
        <v>4</v>
      </c>
      <c r="U299">
        <v>4</v>
      </c>
      <c r="V299" t="s">
        <v>8525</v>
      </c>
      <c r="W299" t="s">
        <v>8525</v>
      </c>
      <c r="X299">
        <v>155455</v>
      </c>
      <c r="Y299">
        <v>155455</v>
      </c>
      <c r="Z299" t="s">
        <v>8526</v>
      </c>
      <c r="AA299">
        <v>621820</v>
      </c>
      <c r="AB299">
        <v>0</v>
      </c>
      <c r="AC299">
        <v>62182</v>
      </c>
      <c r="AD299" s="126">
        <v>684.00199999999995</v>
      </c>
      <c r="AE299" t="s">
        <v>8527</v>
      </c>
      <c r="AF299" t="s">
        <v>8526</v>
      </c>
      <c r="AG299" t="s">
        <v>8526</v>
      </c>
      <c r="AH299" t="s">
        <v>8821</v>
      </c>
      <c r="AI299" t="s">
        <v>8526</v>
      </c>
      <c r="AJ299" t="s">
        <v>8529</v>
      </c>
      <c r="AK299" t="s">
        <v>8530</v>
      </c>
      <c r="AL299" t="s">
        <v>8531</v>
      </c>
      <c r="AM299" t="s">
        <v>8526</v>
      </c>
      <c r="AN299" t="s">
        <v>8793</v>
      </c>
      <c r="AO299" t="s">
        <v>8791</v>
      </c>
      <c r="AP299" t="s">
        <v>8555</v>
      </c>
      <c r="AQ299">
        <v>4</v>
      </c>
      <c r="AR299" t="s">
        <v>29</v>
      </c>
      <c r="AS299" t="s">
        <v>30</v>
      </c>
    </row>
    <row r="300" spans="1:45">
      <c r="A300" t="s">
        <v>8819</v>
      </c>
      <c r="B300" s="122">
        <v>43657</v>
      </c>
      <c r="C300" t="s">
        <v>8509</v>
      </c>
      <c r="D300" t="s">
        <v>8510</v>
      </c>
      <c r="E300" t="s">
        <v>8820</v>
      </c>
      <c r="F300" t="s">
        <v>8512</v>
      </c>
      <c r="G300" t="s">
        <v>8601</v>
      </c>
      <c r="H300" t="s">
        <v>8602</v>
      </c>
      <c r="I300" t="s">
        <v>8791</v>
      </c>
      <c r="J300" t="s">
        <v>8516</v>
      </c>
      <c r="K300" t="s">
        <v>8517</v>
      </c>
      <c r="L300" t="s">
        <v>8518</v>
      </c>
      <c r="M300" t="s">
        <v>8519</v>
      </c>
      <c r="N300" t="s">
        <v>8516</v>
      </c>
      <c r="O300" t="s">
        <v>8520</v>
      </c>
      <c r="P300" t="s">
        <v>8521</v>
      </c>
      <c r="Q300" t="s">
        <v>8522</v>
      </c>
      <c r="R300" t="s">
        <v>8523</v>
      </c>
      <c r="S300" t="s">
        <v>8524</v>
      </c>
      <c r="T300">
        <v>1</v>
      </c>
      <c r="U300">
        <v>1</v>
      </c>
      <c r="V300" t="s">
        <v>8525</v>
      </c>
      <c r="W300" t="s">
        <v>8525</v>
      </c>
      <c r="X300">
        <v>355455</v>
      </c>
      <c r="Y300">
        <v>355455</v>
      </c>
      <c r="Z300" t="s">
        <v>8526</v>
      </c>
      <c r="AA300">
        <v>355455</v>
      </c>
      <c r="AB300">
        <v>0</v>
      </c>
      <c r="AC300">
        <v>35546</v>
      </c>
      <c r="AD300" s="126">
        <v>391.00099999999998</v>
      </c>
      <c r="AE300" t="s">
        <v>8527</v>
      </c>
      <c r="AF300" t="s">
        <v>8526</v>
      </c>
      <c r="AG300" t="s">
        <v>8526</v>
      </c>
      <c r="AH300" t="s">
        <v>8821</v>
      </c>
      <c r="AI300" t="s">
        <v>8526</v>
      </c>
      <c r="AJ300" t="s">
        <v>8529</v>
      </c>
      <c r="AK300" t="s">
        <v>8530</v>
      </c>
      <c r="AL300" t="s">
        <v>8531</v>
      </c>
      <c r="AM300" t="s">
        <v>8526</v>
      </c>
      <c r="AN300" t="s">
        <v>8793</v>
      </c>
      <c r="AO300" t="s">
        <v>8791</v>
      </c>
      <c r="AP300" t="s">
        <v>8555</v>
      </c>
      <c r="AQ300">
        <v>1</v>
      </c>
      <c r="AR300" t="s">
        <v>29</v>
      </c>
      <c r="AS300" t="s">
        <v>30</v>
      </c>
    </row>
    <row r="301" spans="1:45">
      <c r="A301" t="s">
        <v>8819</v>
      </c>
      <c r="B301" s="122">
        <v>43657</v>
      </c>
      <c r="C301" t="s">
        <v>8509</v>
      </c>
      <c r="D301" t="s">
        <v>8510</v>
      </c>
      <c r="E301" t="s">
        <v>8820</v>
      </c>
      <c r="F301" t="s">
        <v>8512</v>
      </c>
      <c r="G301" t="s">
        <v>8601</v>
      </c>
      <c r="H301" t="s">
        <v>8602</v>
      </c>
      <c r="I301" t="s">
        <v>8791</v>
      </c>
      <c r="J301" t="s">
        <v>8516</v>
      </c>
      <c r="K301" t="s">
        <v>8517</v>
      </c>
      <c r="L301" t="s">
        <v>8518</v>
      </c>
      <c r="M301" t="s">
        <v>8519</v>
      </c>
      <c r="N301" t="s">
        <v>8516</v>
      </c>
      <c r="O301" t="s">
        <v>8520</v>
      </c>
      <c r="P301" t="s">
        <v>8521</v>
      </c>
      <c r="Q301" t="s">
        <v>8522</v>
      </c>
      <c r="R301" t="s">
        <v>8597</v>
      </c>
      <c r="S301" t="s">
        <v>8598</v>
      </c>
      <c r="T301">
        <v>4</v>
      </c>
      <c r="U301">
        <v>4</v>
      </c>
      <c r="V301" t="s">
        <v>8525</v>
      </c>
      <c r="W301" t="s">
        <v>8525</v>
      </c>
      <c r="X301">
        <v>213273</v>
      </c>
      <c r="Y301">
        <v>213273</v>
      </c>
      <c r="Z301" t="s">
        <v>8526</v>
      </c>
      <c r="AA301">
        <v>853092</v>
      </c>
      <c r="AB301">
        <v>0</v>
      </c>
      <c r="AC301">
        <v>85309</v>
      </c>
      <c r="AD301" s="126">
        <v>938.40099999999995</v>
      </c>
      <c r="AE301" t="s">
        <v>8527</v>
      </c>
      <c r="AF301" t="s">
        <v>8526</v>
      </c>
      <c r="AG301" t="s">
        <v>8526</v>
      </c>
      <c r="AH301" t="s">
        <v>8821</v>
      </c>
      <c r="AI301" t="s">
        <v>8526</v>
      </c>
      <c r="AJ301" t="s">
        <v>8529</v>
      </c>
      <c r="AK301" t="s">
        <v>8530</v>
      </c>
      <c r="AL301" t="s">
        <v>8531</v>
      </c>
      <c r="AM301" t="s">
        <v>8526</v>
      </c>
      <c r="AN301" t="s">
        <v>8793</v>
      </c>
      <c r="AO301" t="s">
        <v>8791</v>
      </c>
      <c r="AP301" t="s">
        <v>8555</v>
      </c>
      <c r="AQ301">
        <v>4</v>
      </c>
      <c r="AR301" t="s">
        <v>29</v>
      </c>
      <c r="AS301" t="s">
        <v>30</v>
      </c>
    </row>
    <row r="302" spans="1:45">
      <c r="A302" t="s">
        <v>8819</v>
      </c>
      <c r="B302" s="122">
        <v>43657</v>
      </c>
      <c r="C302" t="s">
        <v>8509</v>
      </c>
      <c r="D302" t="s">
        <v>8510</v>
      </c>
      <c r="E302" t="s">
        <v>8820</v>
      </c>
      <c r="F302" t="s">
        <v>8512</v>
      </c>
      <c r="G302" t="s">
        <v>8601</v>
      </c>
      <c r="H302" t="s">
        <v>8602</v>
      </c>
      <c r="I302" t="s">
        <v>8791</v>
      </c>
      <c r="J302" t="s">
        <v>8516</v>
      </c>
      <c r="K302" t="s">
        <v>8517</v>
      </c>
      <c r="L302" t="s">
        <v>8518</v>
      </c>
      <c r="M302" t="s">
        <v>8519</v>
      </c>
      <c r="N302" t="s">
        <v>8516</v>
      </c>
      <c r="O302" t="s">
        <v>8520</v>
      </c>
      <c r="P302" t="s">
        <v>8521</v>
      </c>
      <c r="Q302" t="s">
        <v>8522</v>
      </c>
      <c r="R302" t="s">
        <v>8533</v>
      </c>
      <c r="S302" t="s">
        <v>8534</v>
      </c>
      <c r="T302">
        <v>3</v>
      </c>
      <c r="U302">
        <v>3</v>
      </c>
      <c r="V302" t="s">
        <v>8525</v>
      </c>
      <c r="W302" t="s">
        <v>8525</v>
      </c>
      <c r="X302">
        <v>266591</v>
      </c>
      <c r="Y302">
        <v>266591</v>
      </c>
      <c r="Z302" t="s">
        <v>8526</v>
      </c>
      <c r="AA302">
        <v>799772</v>
      </c>
      <c r="AB302">
        <v>-141136</v>
      </c>
      <c r="AC302">
        <v>79977</v>
      </c>
      <c r="AD302" s="126">
        <v>879.74900000000002</v>
      </c>
      <c r="AE302" t="s">
        <v>8527</v>
      </c>
      <c r="AF302" t="s">
        <v>8526</v>
      </c>
      <c r="AG302" t="s">
        <v>8526</v>
      </c>
      <c r="AH302" t="s">
        <v>8821</v>
      </c>
      <c r="AI302" t="s">
        <v>8526</v>
      </c>
      <c r="AJ302" t="s">
        <v>8529</v>
      </c>
      <c r="AK302" t="s">
        <v>8530</v>
      </c>
      <c r="AL302" t="s">
        <v>8531</v>
      </c>
      <c r="AM302" t="s">
        <v>8526</v>
      </c>
      <c r="AN302" t="s">
        <v>8793</v>
      </c>
      <c r="AO302" t="s">
        <v>8791</v>
      </c>
      <c r="AP302" t="s">
        <v>8555</v>
      </c>
      <c r="AQ302">
        <v>3</v>
      </c>
      <c r="AR302" t="s">
        <v>29</v>
      </c>
      <c r="AS302" t="s">
        <v>30</v>
      </c>
    </row>
    <row r="303" spans="1:45">
      <c r="A303" t="s">
        <v>8819</v>
      </c>
      <c r="B303" s="122">
        <v>43657</v>
      </c>
      <c r="C303" t="s">
        <v>8509</v>
      </c>
      <c r="D303" t="s">
        <v>8510</v>
      </c>
      <c r="E303" t="s">
        <v>8820</v>
      </c>
      <c r="F303" t="s">
        <v>8512</v>
      </c>
      <c r="G303" t="s">
        <v>8601</v>
      </c>
      <c r="H303" t="s">
        <v>8602</v>
      </c>
      <c r="I303" t="s">
        <v>8791</v>
      </c>
      <c r="J303" t="s">
        <v>8516</v>
      </c>
      <c r="K303" t="s">
        <v>8517</v>
      </c>
      <c r="L303" t="s">
        <v>8518</v>
      </c>
      <c r="M303" t="s">
        <v>8519</v>
      </c>
      <c r="N303" t="s">
        <v>8516</v>
      </c>
      <c r="O303" t="s">
        <v>8520</v>
      </c>
      <c r="P303" t="s">
        <v>8521</v>
      </c>
      <c r="Q303" t="s">
        <v>8522</v>
      </c>
      <c r="R303" t="s">
        <v>8535</v>
      </c>
      <c r="S303" t="s">
        <v>8536</v>
      </c>
      <c r="T303">
        <v>3</v>
      </c>
      <c r="U303">
        <v>3</v>
      </c>
      <c r="V303" t="s">
        <v>8525</v>
      </c>
      <c r="W303" t="s">
        <v>8525</v>
      </c>
      <c r="X303">
        <v>313636</v>
      </c>
      <c r="Y303">
        <v>313636</v>
      </c>
      <c r="Z303" t="s">
        <v>8526</v>
      </c>
      <c r="AA303">
        <v>940908</v>
      </c>
      <c r="AB303">
        <v>0</v>
      </c>
      <c r="AC303">
        <v>94091</v>
      </c>
      <c r="AD303" s="126">
        <v>1034.999</v>
      </c>
      <c r="AE303" t="s">
        <v>8527</v>
      </c>
      <c r="AF303" t="s">
        <v>8526</v>
      </c>
      <c r="AG303" t="s">
        <v>8526</v>
      </c>
      <c r="AH303" t="s">
        <v>8821</v>
      </c>
      <c r="AI303" t="s">
        <v>8526</v>
      </c>
      <c r="AJ303" t="s">
        <v>8529</v>
      </c>
      <c r="AK303" t="s">
        <v>8530</v>
      </c>
      <c r="AL303" t="s">
        <v>8531</v>
      </c>
      <c r="AM303" t="s">
        <v>8526</v>
      </c>
      <c r="AN303" t="s">
        <v>8793</v>
      </c>
      <c r="AO303" t="s">
        <v>8791</v>
      </c>
      <c r="AP303" t="s">
        <v>8555</v>
      </c>
      <c r="AQ303">
        <v>3</v>
      </c>
      <c r="AR303" t="s">
        <v>29</v>
      </c>
      <c r="AS303" t="s">
        <v>30</v>
      </c>
    </row>
    <row r="304" spans="1:45">
      <c r="A304" t="s">
        <v>8819</v>
      </c>
      <c r="B304" s="122">
        <v>43657</v>
      </c>
      <c r="C304" t="s">
        <v>8509</v>
      </c>
      <c r="D304" t="s">
        <v>8510</v>
      </c>
      <c r="E304" t="s">
        <v>8820</v>
      </c>
      <c r="F304" t="s">
        <v>8512</v>
      </c>
      <c r="G304" t="s">
        <v>8601</v>
      </c>
      <c r="H304" t="s">
        <v>8602</v>
      </c>
      <c r="I304" t="s">
        <v>8791</v>
      </c>
      <c r="J304" t="s">
        <v>8516</v>
      </c>
      <c r="K304" t="s">
        <v>8517</v>
      </c>
      <c r="L304" t="s">
        <v>8518</v>
      </c>
      <c r="M304" t="s">
        <v>8519</v>
      </c>
      <c r="N304" t="s">
        <v>8516</v>
      </c>
      <c r="O304" t="s">
        <v>8520</v>
      </c>
      <c r="P304" t="s">
        <v>8521</v>
      </c>
      <c r="Q304" t="s">
        <v>8522</v>
      </c>
      <c r="R304" t="s">
        <v>8570</v>
      </c>
      <c r="S304" t="s">
        <v>8571</v>
      </c>
      <c r="T304">
        <v>5</v>
      </c>
      <c r="U304">
        <v>5</v>
      </c>
      <c r="V304" t="s">
        <v>8525</v>
      </c>
      <c r="W304" t="s">
        <v>8525</v>
      </c>
      <c r="X304">
        <v>334545</v>
      </c>
      <c r="Y304">
        <v>334545</v>
      </c>
      <c r="Z304" t="s">
        <v>8526</v>
      </c>
      <c r="AA304">
        <v>1672725</v>
      </c>
      <c r="AB304">
        <v>0</v>
      </c>
      <c r="AC304">
        <v>167272</v>
      </c>
      <c r="AD304" s="126">
        <v>1839.9970000000001</v>
      </c>
      <c r="AE304" t="s">
        <v>8527</v>
      </c>
      <c r="AF304" t="s">
        <v>8526</v>
      </c>
      <c r="AG304" t="s">
        <v>8526</v>
      </c>
      <c r="AH304" t="s">
        <v>8821</v>
      </c>
      <c r="AI304" t="s">
        <v>8526</v>
      </c>
      <c r="AJ304" t="s">
        <v>8529</v>
      </c>
      <c r="AK304" t="s">
        <v>8530</v>
      </c>
      <c r="AL304" t="s">
        <v>8531</v>
      </c>
      <c r="AM304" t="s">
        <v>8526</v>
      </c>
      <c r="AN304" t="s">
        <v>8793</v>
      </c>
      <c r="AO304" t="s">
        <v>8791</v>
      </c>
      <c r="AP304" t="s">
        <v>8555</v>
      </c>
      <c r="AQ304">
        <v>5</v>
      </c>
      <c r="AR304" t="s">
        <v>29</v>
      </c>
      <c r="AS304" t="s">
        <v>30</v>
      </c>
    </row>
    <row r="305" spans="1:45">
      <c r="A305" t="s">
        <v>8819</v>
      </c>
      <c r="B305" s="122">
        <v>43657</v>
      </c>
      <c r="C305" t="s">
        <v>8509</v>
      </c>
      <c r="D305" t="s">
        <v>8510</v>
      </c>
      <c r="E305" t="s">
        <v>8820</v>
      </c>
      <c r="F305" t="s">
        <v>8512</v>
      </c>
      <c r="G305" t="s">
        <v>8601</v>
      </c>
      <c r="H305" t="s">
        <v>8602</v>
      </c>
      <c r="I305" t="s">
        <v>8791</v>
      </c>
      <c r="J305" t="s">
        <v>8516</v>
      </c>
      <c r="K305" t="s">
        <v>8517</v>
      </c>
      <c r="L305" t="s">
        <v>8518</v>
      </c>
      <c r="M305" t="s">
        <v>8519</v>
      </c>
      <c r="N305" t="s">
        <v>8516</v>
      </c>
      <c r="O305" t="s">
        <v>8520</v>
      </c>
      <c r="P305" t="s">
        <v>8521</v>
      </c>
      <c r="Q305" t="s">
        <v>8522</v>
      </c>
      <c r="R305" t="s">
        <v>8537</v>
      </c>
      <c r="S305" t="s">
        <v>8538</v>
      </c>
      <c r="T305">
        <v>5</v>
      </c>
      <c r="U305">
        <v>5</v>
      </c>
      <c r="V305" t="s">
        <v>8525</v>
      </c>
      <c r="W305" t="s">
        <v>8525</v>
      </c>
      <c r="X305">
        <v>313636</v>
      </c>
      <c r="Y305">
        <v>313636</v>
      </c>
      <c r="Z305" t="s">
        <v>8526</v>
      </c>
      <c r="AA305">
        <v>1568180</v>
      </c>
      <c r="AB305">
        <v>0</v>
      </c>
      <c r="AC305">
        <v>156818</v>
      </c>
      <c r="AD305" s="126">
        <v>1724.998</v>
      </c>
      <c r="AE305" t="s">
        <v>8527</v>
      </c>
      <c r="AF305" t="s">
        <v>8526</v>
      </c>
      <c r="AG305" t="s">
        <v>8526</v>
      </c>
      <c r="AH305" t="s">
        <v>8821</v>
      </c>
      <c r="AI305" t="s">
        <v>8526</v>
      </c>
      <c r="AJ305" t="s">
        <v>8529</v>
      </c>
      <c r="AK305" t="s">
        <v>8530</v>
      </c>
      <c r="AL305" t="s">
        <v>8531</v>
      </c>
      <c r="AM305" t="s">
        <v>8526</v>
      </c>
      <c r="AN305" t="s">
        <v>8793</v>
      </c>
      <c r="AO305" t="s">
        <v>8791</v>
      </c>
      <c r="AP305" t="s">
        <v>8555</v>
      </c>
      <c r="AQ305">
        <v>5</v>
      </c>
      <c r="AR305" t="s">
        <v>29</v>
      </c>
      <c r="AS305" t="s">
        <v>30</v>
      </c>
    </row>
    <row r="306" spans="1:45">
      <c r="A306" t="s">
        <v>8822</v>
      </c>
      <c r="B306" s="122">
        <v>43657</v>
      </c>
      <c r="C306" t="s">
        <v>8509</v>
      </c>
      <c r="D306" t="s">
        <v>8510</v>
      </c>
      <c r="E306" t="s">
        <v>8823</v>
      </c>
      <c r="F306" t="s">
        <v>8512</v>
      </c>
      <c r="G306" t="s">
        <v>8601</v>
      </c>
      <c r="H306" t="s">
        <v>8602</v>
      </c>
      <c r="I306" t="s">
        <v>8628</v>
      </c>
      <c r="J306" t="s">
        <v>8516</v>
      </c>
      <c r="K306" t="s">
        <v>8517</v>
      </c>
      <c r="L306" t="s">
        <v>8518</v>
      </c>
      <c r="M306" t="s">
        <v>8519</v>
      </c>
      <c r="N306" t="s">
        <v>8516</v>
      </c>
      <c r="O306" t="s">
        <v>8520</v>
      </c>
      <c r="P306" t="s">
        <v>8521</v>
      </c>
      <c r="Q306" t="s">
        <v>8522</v>
      </c>
      <c r="R306" t="s">
        <v>8544</v>
      </c>
      <c r="S306" t="s">
        <v>8545</v>
      </c>
      <c r="T306">
        <v>4</v>
      </c>
      <c r="U306">
        <v>4</v>
      </c>
      <c r="V306" t="s">
        <v>8525</v>
      </c>
      <c r="W306" t="s">
        <v>8525</v>
      </c>
      <c r="X306">
        <v>155455</v>
      </c>
      <c r="Y306">
        <v>155455</v>
      </c>
      <c r="Z306" t="s">
        <v>8526</v>
      </c>
      <c r="AA306">
        <v>621820</v>
      </c>
      <c r="AB306">
        <v>0</v>
      </c>
      <c r="AC306">
        <v>62182</v>
      </c>
      <c r="AD306" s="126">
        <v>684.00199999999995</v>
      </c>
      <c r="AE306" t="s">
        <v>8527</v>
      </c>
      <c r="AF306" t="s">
        <v>8526</v>
      </c>
      <c r="AG306" t="s">
        <v>8526</v>
      </c>
      <c r="AH306" t="s">
        <v>8824</v>
      </c>
      <c r="AI306" t="s">
        <v>8526</v>
      </c>
      <c r="AJ306" t="s">
        <v>8529</v>
      </c>
      <c r="AK306" t="s">
        <v>8530</v>
      </c>
      <c r="AL306" t="s">
        <v>8531</v>
      </c>
      <c r="AM306" t="s">
        <v>8526</v>
      </c>
      <c r="AN306" t="s">
        <v>8630</v>
      </c>
      <c r="AO306" t="s">
        <v>8628</v>
      </c>
      <c r="AP306" t="s">
        <v>8555</v>
      </c>
      <c r="AQ306">
        <v>4</v>
      </c>
      <c r="AR306" t="s">
        <v>34</v>
      </c>
      <c r="AS306" t="s">
        <v>30</v>
      </c>
    </row>
    <row r="307" spans="1:45">
      <c r="A307" t="s">
        <v>8822</v>
      </c>
      <c r="B307" s="122">
        <v>43657</v>
      </c>
      <c r="C307" t="s">
        <v>8509</v>
      </c>
      <c r="D307" t="s">
        <v>8510</v>
      </c>
      <c r="E307" t="s">
        <v>8823</v>
      </c>
      <c r="F307" t="s">
        <v>8512</v>
      </c>
      <c r="G307" t="s">
        <v>8601</v>
      </c>
      <c r="H307" t="s">
        <v>8602</v>
      </c>
      <c r="I307" t="s">
        <v>8628</v>
      </c>
      <c r="J307" t="s">
        <v>8516</v>
      </c>
      <c r="K307" t="s">
        <v>8517</v>
      </c>
      <c r="L307" t="s">
        <v>8518</v>
      </c>
      <c r="M307" t="s">
        <v>8519</v>
      </c>
      <c r="N307" t="s">
        <v>8516</v>
      </c>
      <c r="O307" t="s">
        <v>8520</v>
      </c>
      <c r="P307" t="s">
        <v>8521</v>
      </c>
      <c r="Q307" t="s">
        <v>8522</v>
      </c>
      <c r="R307" t="s">
        <v>8523</v>
      </c>
      <c r="S307" t="s">
        <v>8524</v>
      </c>
      <c r="T307">
        <v>1</v>
      </c>
      <c r="U307">
        <v>1</v>
      </c>
      <c r="V307" t="s">
        <v>8525</v>
      </c>
      <c r="W307" t="s">
        <v>8525</v>
      </c>
      <c r="X307">
        <v>355455</v>
      </c>
      <c r="Y307">
        <v>355455</v>
      </c>
      <c r="Z307" t="s">
        <v>8526</v>
      </c>
      <c r="AA307">
        <v>355455</v>
      </c>
      <c r="AB307">
        <v>0</v>
      </c>
      <c r="AC307">
        <v>35546</v>
      </c>
      <c r="AD307" s="126">
        <v>391.00099999999998</v>
      </c>
      <c r="AE307" t="s">
        <v>8527</v>
      </c>
      <c r="AF307" t="s">
        <v>8526</v>
      </c>
      <c r="AG307" t="s">
        <v>8526</v>
      </c>
      <c r="AH307" t="s">
        <v>8824</v>
      </c>
      <c r="AI307" t="s">
        <v>8526</v>
      </c>
      <c r="AJ307" t="s">
        <v>8529</v>
      </c>
      <c r="AK307" t="s">
        <v>8530</v>
      </c>
      <c r="AL307" t="s">
        <v>8531</v>
      </c>
      <c r="AM307" t="s">
        <v>8526</v>
      </c>
      <c r="AN307" t="s">
        <v>8630</v>
      </c>
      <c r="AO307" t="s">
        <v>8628</v>
      </c>
      <c r="AP307" t="s">
        <v>8555</v>
      </c>
      <c r="AQ307">
        <v>1</v>
      </c>
      <c r="AR307" t="s">
        <v>34</v>
      </c>
      <c r="AS307" t="s">
        <v>30</v>
      </c>
    </row>
    <row r="308" spans="1:45">
      <c r="A308" t="s">
        <v>8822</v>
      </c>
      <c r="B308" s="122">
        <v>43657</v>
      </c>
      <c r="C308" t="s">
        <v>8509</v>
      </c>
      <c r="D308" t="s">
        <v>8510</v>
      </c>
      <c r="E308" t="s">
        <v>8823</v>
      </c>
      <c r="F308" t="s">
        <v>8512</v>
      </c>
      <c r="G308" t="s">
        <v>8601</v>
      </c>
      <c r="H308" t="s">
        <v>8602</v>
      </c>
      <c r="I308" t="s">
        <v>8628</v>
      </c>
      <c r="J308" t="s">
        <v>8516</v>
      </c>
      <c r="K308" t="s">
        <v>8517</v>
      </c>
      <c r="L308" t="s">
        <v>8518</v>
      </c>
      <c r="M308" t="s">
        <v>8519</v>
      </c>
      <c r="N308" t="s">
        <v>8516</v>
      </c>
      <c r="O308" t="s">
        <v>8520</v>
      </c>
      <c r="P308" t="s">
        <v>8521</v>
      </c>
      <c r="Q308" t="s">
        <v>8522</v>
      </c>
      <c r="R308" t="s">
        <v>8597</v>
      </c>
      <c r="S308" t="s">
        <v>8598</v>
      </c>
      <c r="T308">
        <v>2</v>
      </c>
      <c r="U308">
        <v>2</v>
      </c>
      <c r="V308" t="s">
        <v>8525</v>
      </c>
      <c r="W308" t="s">
        <v>8525</v>
      </c>
      <c r="X308">
        <v>213273</v>
      </c>
      <c r="Y308">
        <v>213273</v>
      </c>
      <c r="Z308" t="s">
        <v>8526</v>
      </c>
      <c r="AA308">
        <v>426546</v>
      </c>
      <c r="AB308">
        <v>0</v>
      </c>
      <c r="AC308">
        <v>42655</v>
      </c>
      <c r="AD308" s="126">
        <v>469.20100000000002</v>
      </c>
      <c r="AE308" t="s">
        <v>8527</v>
      </c>
      <c r="AF308" t="s">
        <v>8526</v>
      </c>
      <c r="AG308" t="s">
        <v>8526</v>
      </c>
      <c r="AH308" t="s">
        <v>8824</v>
      </c>
      <c r="AI308" t="s">
        <v>8526</v>
      </c>
      <c r="AJ308" t="s">
        <v>8529</v>
      </c>
      <c r="AK308" t="s">
        <v>8530</v>
      </c>
      <c r="AL308" t="s">
        <v>8531</v>
      </c>
      <c r="AM308" t="s">
        <v>8526</v>
      </c>
      <c r="AN308" t="s">
        <v>8630</v>
      </c>
      <c r="AO308" t="s">
        <v>8628</v>
      </c>
      <c r="AP308" t="s">
        <v>8555</v>
      </c>
      <c r="AQ308">
        <v>2</v>
      </c>
      <c r="AR308" t="s">
        <v>34</v>
      </c>
      <c r="AS308" t="s">
        <v>30</v>
      </c>
    </row>
    <row r="309" spans="1:45">
      <c r="A309" t="s">
        <v>8822</v>
      </c>
      <c r="B309" s="122">
        <v>43657</v>
      </c>
      <c r="C309" t="s">
        <v>8509</v>
      </c>
      <c r="D309" t="s">
        <v>8510</v>
      </c>
      <c r="E309" t="s">
        <v>8823</v>
      </c>
      <c r="F309" t="s">
        <v>8512</v>
      </c>
      <c r="G309" t="s">
        <v>8601</v>
      </c>
      <c r="H309" t="s">
        <v>8602</v>
      </c>
      <c r="I309" t="s">
        <v>8628</v>
      </c>
      <c r="J309" t="s">
        <v>8516</v>
      </c>
      <c r="K309" t="s">
        <v>8517</v>
      </c>
      <c r="L309" t="s">
        <v>8518</v>
      </c>
      <c r="M309" t="s">
        <v>8519</v>
      </c>
      <c r="N309" t="s">
        <v>8516</v>
      </c>
      <c r="O309" t="s">
        <v>8520</v>
      </c>
      <c r="P309" t="s">
        <v>8521</v>
      </c>
      <c r="Q309" t="s">
        <v>8522</v>
      </c>
      <c r="R309" t="s">
        <v>8533</v>
      </c>
      <c r="S309" t="s">
        <v>8534</v>
      </c>
      <c r="T309">
        <v>2</v>
      </c>
      <c r="U309">
        <v>2</v>
      </c>
      <c r="V309" t="s">
        <v>8525</v>
      </c>
      <c r="W309" t="s">
        <v>8525</v>
      </c>
      <c r="X309">
        <v>266591</v>
      </c>
      <c r="Y309">
        <v>266591</v>
      </c>
      <c r="Z309" t="s">
        <v>8526</v>
      </c>
      <c r="AA309">
        <v>533181</v>
      </c>
      <c r="AB309">
        <v>-94091</v>
      </c>
      <c r="AC309">
        <v>53318</v>
      </c>
      <c r="AD309" s="126">
        <v>586.49900000000002</v>
      </c>
      <c r="AE309" t="s">
        <v>8527</v>
      </c>
      <c r="AF309" t="s">
        <v>8526</v>
      </c>
      <c r="AG309" t="s">
        <v>8526</v>
      </c>
      <c r="AH309" t="s">
        <v>8824</v>
      </c>
      <c r="AI309" t="s">
        <v>8526</v>
      </c>
      <c r="AJ309" t="s">
        <v>8529</v>
      </c>
      <c r="AK309" t="s">
        <v>8530</v>
      </c>
      <c r="AL309" t="s">
        <v>8531</v>
      </c>
      <c r="AM309" t="s">
        <v>8526</v>
      </c>
      <c r="AN309" t="s">
        <v>8630</v>
      </c>
      <c r="AO309" t="s">
        <v>8628</v>
      </c>
      <c r="AP309" t="s">
        <v>8555</v>
      </c>
      <c r="AQ309">
        <v>2</v>
      </c>
      <c r="AR309" t="s">
        <v>34</v>
      </c>
      <c r="AS309" t="s">
        <v>30</v>
      </c>
    </row>
    <row r="310" spans="1:45">
      <c r="A310" t="s">
        <v>8822</v>
      </c>
      <c r="B310" s="122">
        <v>43657</v>
      </c>
      <c r="C310" t="s">
        <v>8509</v>
      </c>
      <c r="D310" t="s">
        <v>8510</v>
      </c>
      <c r="E310" t="s">
        <v>8823</v>
      </c>
      <c r="F310" t="s">
        <v>8512</v>
      </c>
      <c r="G310" t="s">
        <v>8601</v>
      </c>
      <c r="H310" t="s">
        <v>8602</v>
      </c>
      <c r="I310" t="s">
        <v>8628</v>
      </c>
      <c r="J310" t="s">
        <v>8516</v>
      </c>
      <c r="K310" t="s">
        <v>8517</v>
      </c>
      <c r="L310" t="s">
        <v>8518</v>
      </c>
      <c r="M310" t="s">
        <v>8519</v>
      </c>
      <c r="N310" t="s">
        <v>8516</v>
      </c>
      <c r="O310" t="s">
        <v>8520</v>
      </c>
      <c r="P310" t="s">
        <v>8521</v>
      </c>
      <c r="Q310" t="s">
        <v>8522</v>
      </c>
      <c r="R310" t="s">
        <v>8535</v>
      </c>
      <c r="S310" t="s">
        <v>8536</v>
      </c>
      <c r="T310">
        <v>3</v>
      </c>
      <c r="U310">
        <v>3</v>
      </c>
      <c r="V310" t="s">
        <v>8525</v>
      </c>
      <c r="W310" t="s">
        <v>8525</v>
      </c>
      <c r="X310">
        <v>313636</v>
      </c>
      <c r="Y310">
        <v>313636</v>
      </c>
      <c r="Z310" t="s">
        <v>8526</v>
      </c>
      <c r="AA310">
        <v>940908</v>
      </c>
      <c r="AB310">
        <v>0</v>
      </c>
      <c r="AC310">
        <v>94090</v>
      </c>
      <c r="AD310" s="126">
        <v>1034.998</v>
      </c>
      <c r="AE310" t="s">
        <v>8527</v>
      </c>
      <c r="AF310" t="s">
        <v>8526</v>
      </c>
      <c r="AG310" t="s">
        <v>8526</v>
      </c>
      <c r="AH310" t="s">
        <v>8824</v>
      </c>
      <c r="AI310" t="s">
        <v>8526</v>
      </c>
      <c r="AJ310" t="s">
        <v>8529</v>
      </c>
      <c r="AK310" t="s">
        <v>8530</v>
      </c>
      <c r="AL310" t="s">
        <v>8531</v>
      </c>
      <c r="AM310" t="s">
        <v>8526</v>
      </c>
      <c r="AN310" t="s">
        <v>8630</v>
      </c>
      <c r="AO310" t="s">
        <v>8628</v>
      </c>
      <c r="AP310" t="s">
        <v>8555</v>
      </c>
      <c r="AQ310">
        <v>3</v>
      </c>
      <c r="AR310" t="s">
        <v>34</v>
      </c>
      <c r="AS310" t="s">
        <v>30</v>
      </c>
    </row>
    <row r="311" spans="1:45">
      <c r="A311" t="s">
        <v>8825</v>
      </c>
      <c r="B311" s="122">
        <v>43658</v>
      </c>
      <c r="C311" t="s">
        <v>8509</v>
      </c>
      <c r="D311" t="s">
        <v>8510</v>
      </c>
      <c r="E311" t="s">
        <v>8826</v>
      </c>
      <c r="F311" t="s">
        <v>8512</v>
      </c>
      <c r="G311" t="s">
        <v>8601</v>
      </c>
      <c r="H311" t="s">
        <v>8602</v>
      </c>
      <c r="I311" t="s">
        <v>8827</v>
      </c>
      <c r="J311" t="s">
        <v>8516</v>
      </c>
      <c r="K311" t="s">
        <v>8517</v>
      </c>
      <c r="L311" t="s">
        <v>8518</v>
      </c>
      <c r="M311" t="s">
        <v>8519</v>
      </c>
      <c r="N311" t="s">
        <v>8516</v>
      </c>
      <c r="O311" t="s">
        <v>8520</v>
      </c>
      <c r="P311" t="s">
        <v>8521</v>
      </c>
      <c r="Q311" t="s">
        <v>8522</v>
      </c>
      <c r="R311" t="s">
        <v>8544</v>
      </c>
      <c r="S311" t="s">
        <v>8545</v>
      </c>
      <c r="T311">
        <v>5</v>
      </c>
      <c r="U311">
        <v>5</v>
      </c>
      <c r="V311" t="s">
        <v>8525</v>
      </c>
      <c r="W311" t="s">
        <v>8525</v>
      </c>
      <c r="X311">
        <v>155455</v>
      </c>
      <c r="Y311">
        <v>155455</v>
      </c>
      <c r="Z311" t="s">
        <v>8526</v>
      </c>
      <c r="AA311">
        <v>777275</v>
      </c>
      <c r="AB311">
        <v>0</v>
      </c>
      <c r="AC311">
        <v>77728</v>
      </c>
      <c r="AD311" s="126">
        <v>855.00300000000004</v>
      </c>
      <c r="AE311" t="s">
        <v>8527</v>
      </c>
      <c r="AF311" t="s">
        <v>8526</v>
      </c>
      <c r="AG311" t="s">
        <v>8526</v>
      </c>
      <c r="AH311" t="s">
        <v>8828</v>
      </c>
      <c r="AI311" t="s">
        <v>8526</v>
      </c>
      <c r="AJ311" t="s">
        <v>8529</v>
      </c>
      <c r="AK311" t="s">
        <v>8530</v>
      </c>
      <c r="AL311" t="s">
        <v>8531</v>
      </c>
      <c r="AM311" t="s">
        <v>8526</v>
      </c>
      <c r="AN311" t="s">
        <v>8829</v>
      </c>
      <c r="AO311" t="s">
        <v>8827</v>
      </c>
      <c r="AP311" t="s">
        <v>8555</v>
      </c>
      <c r="AQ311">
        <v>5</v>
      </c>
      <c r="AR311" t="s">
        <v>34</v>
      </c>
      <c r="AS311" t="s">
        <v>30</v>
      </c>
    </row>
    <row r="312" spans="1:45">
      <c r="A312" t="s">
        <v>8825</v>
      </c>
      <c r="B312" s="122">
        <v>43658</v>
      </c>
      <c r="C312" t="s">
        <v>8509</v>
      </c>
      <c r="D312" t="s">
        <v>8510</v>
      </c>
      <c r="E312" t="s">
        <v>8826</v>
      </c>
      <c r="F312" t="s">
        <v>8512</v>
      </c>
      <c r="G312" t="s">
        <v>8601</v>
      </c>
      <c r="H312" t="s">
        <v>8602</v>
      </c>
      <c r="I312" t="s">
        <v>8827</v>
      </c>
      <c r="J312" t="s">
        <v>8516</v>
      </c>
      <c r="K312" t="s">
        <v>8517</v>
      </c>
      <c r="L312" t="s">
        <v>8518</v>
      </c>
      <c r="M312" t="s">
        <v>8519</v>
      </c>
      <c r="N312" t="s">
        <v>8516</v>
      </c>
      <c r="O312" t="s">
        <v>8520</v>
      </c>
      <c r="P312" t="s">
        <v>8521</v>
      </c>
      <c r="Q312" t="s">
        <v>8522</v>
      </c>
      <c r="R312" t="s">
        <v>8523</v>
      </c>
      <c r="S312" t="s">
        <v>8524</v>
      </c>
      <c r="T312">
        <v>1</v>
      </c>
      <c r="U312">
        <v>1</v>
      </c>
      <c r="V312" t="s">
        <v>8525</v>
      </c>
      <c r="W312" t="s">
        <v>8525</v>
      </c>
      <c r="X312">
        <v>355455</v>
      </c>
      <c r="Y312">
        <v>355455</v>
      </c>
      <c r="Z312" t="s">
        <v>8526</v>
      </c>
      <c r="AA312">
        <v>355455</v>
      </c>
      <c r="AB312">
        <v>0</v>
      </c>
      <c r="AC312">
        <v>35546</v>
      </c>
      <c r="AD312" s="126">
        <v>391.00099999999998</v>
      </c>
      <c r="AE312" t="s">
        <v>8527</v>
      </c>
      <c r="AF312" t="s">
        <v>8526</v>
      </c>
      <c r="AG312" t="s">
        <v>8526</v>
      </c>
      <c r="AH312" t="s">
        <v>8828</v>
      </c>
      <c r="AI312" t="s">
        <v>8526</v>
      </c>
      <c r="AJ312" t="s">
        <v>8529</v>
      </c>
      <c r="AK312" t="s">
        <v>8530</v>
      </c>
      <c r="AL312" t="s">
        <v>8531</v>
      </c>
      <c r="AM312" t="s">
        <v>8526</v>
      </c>
      <c r="AN312" t="s">
        <v>8829</v>
      </c>
      <c r="AO312" t="s">
        <v>8827</v>
      </c>
      <c r="AP312" t="s">
        <v>8555</v>
      </c>
      <c r="AQ312">
        <v>1</v>
      </c>
      <c r="AR312" t="s">
        <v>34</v>
      </c>
      <c r="AS312" t="s">
        <v>30</v>
      </c>
    </row>
    <row r="313" spans="1:45">
      <c r="A313" t="s">
        <v>8825</v>
      </c>
      <c r="B313" s="122">
        <v>43658</v>
      </c>
      <c r="C313" t="s">
        <v>8509</v>
      </c>
      <c r="D313" t="s">
        <v>8510</v>
      </c>
      <c r="E313" t="s">
        <v>8826</v>
      </c>
      <c r="F313" t="s">
        <v>8512</v>
      </c>
      <c r="G313" t="s">
        <v>8601</v>
      </c>
      <c r="H313" t="s">
        <v>8602</v>
      </c>
      <c r="I313" t="s">
        <v>8827</v>
      </c>
      <c r="J313" t="s">
        <v>8516</v>
      </c>
      <c r="K313" t="s">
        <v>8517</v>
      </c>
      <c r="L313" t="s">
        <v>8518</v>
      </c>
      <c r="M313" t="s">
        <v>8519</v>
      </c>
      <c r="N313" t="s">
        <v>8516</v>
      </c>
      <c r="O313" t="s">
        <v>8520</v>
      </c>
      <c r="P313" t="s">
        <v>8521</v>
      </c>
      <c r="Q313" t="s">
        <v>8522</v>
      </c>
      <c r="R313" t="s">
        <v>8597</v>
      </c>
      <c r="S313" t="s">
        <v>8598</v>
      </c>
      <c r="T313">
        <v>6</v>
      </c>
      <c r="U313">
        <v>6</v>
      </c>
      <c r="V313" t="s">
        <v>8525</v>
      </c>
      <c r="W313" t="s">
        <v>8525</v>
      </c>
      <c r="X313">
        <v>213273</v>
      </c>
      <c r="Y313">
        <v>213273</v>
      </c>
      <c r="Z313" t="s">
        <v>8526</v>
      </c>
      <c r="AA313">
        <v>1279638</v>
      </c>
      <c r="AB313">
        <v>0</v>
      </c>
      <c r="AC313">
        <v>127962</v>
      </c>
      <c r="AD313" s="126">
        <v>1407.6</v>
      </c>
      <c r="AE313" t="s">
        <v>8527</v>
      </c>
      <c r="AF313" t="s">
        <v>8526</v>
      </c>
      <c r="AG313" t="s">
        <v>8526</v>
      </c>
      <c r="AH313" t="s">
        <v>8828</v>
      </c>
      <c r="AI313" t="s">
        <v>8526</v>
      </c>
      <c r="AJ313" t="s">
        <v>8529</v>
      </c>
      <c r="AK313" t="s">
        <v>8530</v>
      </c>
      <c r="AL313" t="s">
        <v>8531</v>
      </c>
      <c r="AM313" t="s">
        <v>8526</v>
      </c>
      <c r="AN313" t="s">
        <v>8829</v>
      </c>
      <c r="AO313" t="s">
        <v>8827</v>
      </c>
      <c r="AP313" t="s">
        <v>8555</v>
      </c>
      <c r="AQ313">
        <v>6</v>
      </c>
      <c r="AR313" t="s">
        <v>34</v>
      </c>
      <c r="AS313" t="s">
        <v>30</v>
      </c>
    </row>
    <row r="314" spans="1:45">
      <c r="A314" t="s">
        <v>8825</v>
      </c>
      <c r="B314" s="122">
        <v>43658</v>
      </c>
      <c r="C314" t="s">
        <v>8509</v>
      </c>
      <c r="D314" t="s">
        <v>8510</v>
      </c>
      <c r="E314" t="s">
        <v>8826</v>
      </c>
      <c r="F314" t="s">
        <v>8512</v>
      </c>
      <c r="G314" t="s">
        <v>8601</v>
      </c>
      <c r="H314" t="s">
        <v>8602</v>
      </c>
      <c r="I314" t="s">
        <v>8827</v>
      </c>
      <c r="J314" t="s">
        <v>8516</v>
      </c>
      <c r="K314" t="s">
        <v>8517</v>
      </c>
      <c r="L314" t="s">
        <v>8518</v>
      </c>
      <c r="M314" t="s">
        <v>8519</v>
      </c>
      <c r="N314" t="s">
        <v>8516</v>
      </c>
      <c r="O314" t="s">
        <v>8520</v>
      </c>
      <c r="P314" t="s">
        <v>8521</v>
      </c>
      <c r="Q314" t="s">
        <v>8522</v>
      </c>
      <c r="R314" t="s">
        <v>8570</v>
      </c>
      <c r="S314" t="s">
        <v>8571</v>
      </c>
      <c r="T314">
        <v>1</v>
      </c>
      <c r="U314">
        <v>1</v>
      </c>
      <c r="V314" t="s">
        <v>8525</v>
      </c>
      <c r="W314" t="s">
        <v>8525</v>
      </c>
      <c r="X314">
        <v>334545</v>
      </c>
      <c r="Y314">
        <v>334545</v>
      </c>
      <c r="Z314" t="s">
        <v>8526</v>
      </c>
      <c r="AA314">
        <v>334545</v>
      </c>
      <c r="AB314">
        <v>0</v>
      </c>
      <c r="AC314">
        <v>33455</v>
      </c>
      <c r="AD314" s="126">
        <v>368</v>
      </c>
      <c r="AE314" t="s">
        <v>8527</v>
      </c>
      <c r="AF314" t="s">
        <v>8526</v>
      </c>
      <c r="AG314" t="s">
        <v>8526</v>
      </c>
      <c r="AH314" t="s">
        <v>8828</v>
      </c>
      <c r="AI314" t="s">
        <v>8526</v>
      </c>
      <c r="AJ314" t="s">
        <v>8529</v>
      </c>
      <c r="AK314" t="s">
        <v>8530</v>
      </c>
      <c r="AL314" t="s">
        <v>8531</v>
      </c>
      <c r="AM314" t="s">
        <v>8526</v>
      </c>
      <c r="AN314" t="s">
        <v>8829</v>
      </c>
      <c r="AO314" t="s">
        <v>8827</v>
      </c>
      <c r="AP314" t="s">
        <v>8555</v>
      </c>
      <c r="AQ314">
        <v>1</v>
      </c>
      <c r="AR314" t="s">
        <v>34</v>
      </c>
      <c r="AS314" t="s">
        <v>30</v>
      </c>
    </row>
    <row r="315" spans="1:45">
      <c r="A315" t="s">
        <v>8825</v>
      </c>
      <c r="B315" s="122">
        <v>43658</v>
      </c>
      <c r="C315" t="s">
        <v>8509</v>
      </c>
      <c r="D315" t="s">
        <v>8510</v>
      </c>
      <c r="E315" t="s">
        <v>8826</v>
      </c>
      <c r="F315" t="s">
        <v>8512</v>
      </c>
      <c r="G315" t="s">
        <v>8601</v>
      </c>
      <c r="H315" t="s">
        <v>8602</v>
      </c>
      <c r="I315" t="s">
        <v>8827</v>
      </c>
      <c r="J315" t="s">
        <v>8516</v>
      </c>
      <c r="K315" t="s">
        <v>8517</v>
      </c>
      <c r="L315" t="s">
        <v>8518</v>
      </c>
      <c r="M315" t="s">
        <v>8519</v>
      </c>
      <c r="N315" t="s">
        <v>8516</v>
      </c>
      <c r="O315" t="s">
        <v>8520</v>
      </c>
      <c r="P315" t="s">
        <v>8521</v>
      </c>
      <c r="Q315" t="s">
        <v>8522</v>
      </c>
      <c r="R315" t="s">
        <v>8537</v>
      </c>
      <c r="S315" t="s">
        <v>8538</v>
      </c>
      <c r="T315">
        <v>1</v>
      </c>
      <c r="U315">
        <v>1</v>
      </c>
      <c r="V315" t="s">
        <v>8525</v>
      </c>
      <c r="W315" t="s">
        <v>8525</v>
      </c>
      <c r="X315">
        <v>313636</v>
      </c>
      <c r="Y315">
        <v>313636</v>
      </c>
      <c r="Z315" t="s">
        <v>8526</v>
      </c>
      <c r="AA315">
        <v>313636</v>
      </c>
      <c r="AB315">
        <v>0</v>
      </c>
      <c r="AC315">
        <v>31364</v>
      </c>
      <c r="AD315" s="126">
        <v>345</v>
      </c>
      <c r="AE315" t="s">
        <v>8527</v>
      </c>
      <c r="AF315" t="s">
        <v>8526</v>
      </c>
      <c r="AG315" t="s">
        <v>8526</v>
      </c>
      <c r="AH315" t="s">
        <v>8828</v>
      </c>
      <c r="AI315" t="s">
        <v>8526</v>
      </c>
      <c r="AJ315" t="s">
        <v>8529</v>
      </c>
      <c r="AK315" t="s">
        <v>8530</v>
      </c>
      <c r="AL315" t="s">
        <v>8531</v>
      </c>
      <c r="AM315" t="s">
        <v>8526</v>
      </c>
      <c r="AN315" t="s">
        <v>8829</v>
      </c>
      <c r="AO315" t="s">
        <v>8827</v>
      </c>
      <c r="AP315" t="s">
        <v>8555</v>
      </c>
      <c r="AQ315">
        <v>1</v>
      </c>
      <c r="AR315" t="s">
        <v>34</v>
      </c>
      <c r="AS315" t="s">
        <v>30</v>
      </c>
    </row>
    <row r="316" spans="1:45">
      <c r="A316" t="s">
        <v>8830</v>
      </c>
      <c r="B316" s="122">
        <v>43658</v>
      </c>
      <c r="C316" t="s">
        <v>8509</v>
      </c>
      <c r="D316" t="s">
        <v>8510</v>
      </c>
      <c r="E316" t="s">
        <v>8831</v>
      </c>
      <c r="F316" t="s">
        <v>8512</v>
      </c>
      <c r="G316" t="s">
        <v>8601</v>
      </c>
      <c r="H316" t="s">
        <v>8602</v>
      </c>
      <c r="I316" t="s">
        <v>8827</v>
      </c>
      <c r="J316" t="s">
        <v>8516</v>
      </c>
      <c r="K316" t="s">
        <v>8517</v>
      </c>
      <c r="L316" t="s">
        <v>8518</v>
      </c>
      <c r="M316" t="s">
        <v>8519</v>
      </c>
      <c r="N316" t="s">
        <v>8516</v>
      </c>
      <c r="O316" t="s">
        <v>8520</v>
      </c>
      <c r="P316" t="s">
        <v>8521</v>
      </c>
      <c r="Q316" t="s">
        <v>8522</v>
      </c>
      <c r="R316" t="s">
        <v>8544</v>
      </c>
      <c r="S316" t="s">
        <v>8545</v>
      </c>
      <c r="T316">
        <v>4</v>
      </c>
      <c r="U316">
        <v>4</v>
      </c>
      <c r="V316" t="s">
        <v>8525</v>
      </c>
      <c r="W316" t="s">
        <v>8525</v>
      </c>
      <c r="X316">
        <v>155455</v>
      </c>
      <c r="Y316">
        <v>155455</v>
      </c>
      <c r="Z316" t="s">
        <v>8526</v>
      </c>
      <c r="AA316">
        <v>621820</v>
      </c>
      <c r="AB316">
        <v>0</v>
      </c>
      <c r="AC316">
        <v>62182</v>
      </c>
      <c r="AD316" s="126">
        <v>684.00199999999995</v>
      </c>
      <c r="AE316" t="s">
        <v>8527</v>
      </c>
      <c r="AF316" t="s">
        <v>8526</v>
      </c>
      <c r="AG316" t="s">
        <v>8526</v>
      </c>
      <c r="AH316" t="s">
        <v>8832</v>
      </c>
      <c r="AI316" t="s">
        <v>8526</v>
      </c>
      <c r="AJ316" t="s">
        <v>8529</v>
      </c>
      <c r="AK316" t="s">
        <v>8530</v>
      </c>
      <c r="AL316" t="s">
        <v>8531</v>
      </c>
      <c r="AM316" t="s">
        <v>8526</v>
      </c>
      <c r="AN316" t="s">
        <v>8829</v>
      </c>
      <c r="AO316" t="s">
        <v>8827</v>
      </c>
      <c r="AP316" t="s">
        <v>8555</v>
      </c>
      <c r="AQ316">
        <v>4</v>
      </c>
      <c r="AR316" t="s">
        <v>34</v>
      </c>
      <c r="AS316" t="s">
        <v>30</v>
      </c>
    </row>
    <row r="317" spans="1:45">
      <c r="A317" t="s">
        <v>8830</v>
      </c>
      <c r="B317" s="122">
        <v>43658</v>
      </c>
      <c r="C317" t="s">
        <v>8509</v>
      </c>
      <c r="D317" t="s">
        <v>8510</v>
      </c>
      <c r="E317" t="s">
        <v>8831</v>
      </c>
      <c r="F317" t="s">
        <v>8512</v>
      </c>
      <c r="G317" t="s">
        <v>8601</v>
      </c>
      <c r="H317" t="s">
        <v>8602</v>
      </c>
      <c r="I317" t="s">
        <v>8827</v>
      </c>
      <c r="J317" t="s">
        <v>8516</v>
      </c>
      <c r="K317" t="s">
        <v>8517</v>
      </c>
      <c r="L317" t="s">
        <v>8518</v>
      </c>
      <c r="M317" t="s">
        <v>8519</v>
      </c>
      <c r="N317" t="s">
        <v>8516</v>
      </c>
      <c r="O317" t="s">
        <v>8520</v>
      </c>
      <c r="P317" t="s">
        <v>8521</v>
      </c>
      <c r="Q317" t="s">
        <v>8522</v>
      </c>
      <c r="R317" t="s">
        <v>8523</v>
      </c>
      <c r="S317" t="s">
        <v>8524</v>
      </c>
      <c r="T317">
        <v>2</v>
      </c>
      <c r="U317">
        <v>2</v>
      </c>
      <c r="V317" t="s">
        <v>8525</v>
      </c>
      <c r="W317" t="s">
        <v>8525</v>
      </c>
      <c r="X317">
        <v>355455</v>
      </c>
      <c r="Y317">
        <v>355455</v>
      </c>
      <c r="Z317" t="s">
        <v>8526</v>
      </c>
      <c r="AA317">
        <v>710910</v>
      </c>
      <c r="AB317">
        <v>0</v>
      </c>
      <c r="AC317">
        <v>71091</v>
      </c>
      <c r="AD317" s="126">
        <v>782.00099999999998</v>
      </c>
      <c r="AE317" t="s">
        <v>8527</v>
      </c>
      <c r="AF317" t="s">
        <v>8526</v>
      </c>
      <c r="AG317" t="s">
        <v>8526</v>
      </c>
      <c r="AH317" t="s">
        <v>8832</v>
      </c>
      <c r="AI317" t="s">
        <v>8526</v>
      </c>
      <c r="AJ317" t="s">
        <v>8529</v>
      </c>
      <c r="AK317" t="s">
        <v>8530</v>
      </c>
      <c r="AL317" t="s">
        <v>8531</v>
      </c>
      <c r="AM317" t="s">
        <v>8526</v>
      </c>
      <c r="AN317" t="s">
        <v>8829</v>
      </c>
      <c r="AO317" t="s">
        <v>8827</v>
      </c>
      <c r="AP317" t="s">
        <v>8555</v>
      </c>
      <c r="AQ317">
        <v>2</v>
      </c>
      <c r="AR317" t="s">
        <v>34</v>
      </c>
      <c r="AS317" t="s">
        <v>30</v>
      </c>
    </row>
    <row r="318" spans="1:45">
      <c r="A318" t="s">
        <v>8830</v>
      </c>
      <c r="B318" s="122">
        <v>43658</v>
      </c>
      <c r="C318" t="s">
        <v>8509</v>
      </c>
      <c r="D318" t="s">
        <v>8510</v>
      </c>
      <c r="E318" t="s">
        <v>8831</v>
      </c>
      <c r="F318" t="s">
        <v>8512</v>
      </c>
      <c r="G318" t="s">
        <v>8601</v>
      </c>
      <c r="H318" t="s">
        <v>8602</v>
      </c>
      <c r="I318" t="s">
        <v>8827</v>
      </c>
      <c r="J318" t="s">
        <v>8516</v>
      </c>
      <c r="K318" t="s">
        <v>8517</v>
      </c>
      <c r="L318" t="s">
        <v>8518</v>
      </c>
      <c r="M318" t="s">
        <v>8519</v>
      </c>
      <c r="N318" t="s">
        <v>8516</v>
      </c>
      <c r="O318" t="s">
        <v>8520</v>
      </c>
      <c r="P318" t="s">
        <v>8521</v>
      </c>
      <c r="Q318" t="s">
        <v>8522</v>
      </c>
      <c r="R318" t="s">
        <v>8597</v>
      </c>
      <c r="S318" t="s">
        <v>8598</v>
      </c>
      <c r="T318">
        <v>3</v>
      </c>
      <c r="U318">
        <v>3</v>
      </c>
      <c r="V318" t="s">
        <v>8525</v>
      </c>
      <c r="W318" t="s">
        <v>8525</v>
      </c>
      <c r="X318">
        <v>213273</v>
      </c>
      <c r="Y318">
        <v>213273</v>
      </c>
      <c r="Z318" t="s">
        <v>8526</v>
      </c>
      <c r="AA318">
        <v>639819</v>
      </c>
      <c r="AB318">
        <v>0</v>
      </c>
      <c r="AC318">
        <v>63982</v>
      </c>
      <c r="AD318" s="126">
        <v>703.80100000000004</v>
      </c>
      <c r="AE318" t="s">
        <v>8527</v>
      </c>
      <c r="AF318" t="s">
        <v>8526</v>
      </c>
      <c r="AG318" t="s">
        <v>8526</v>
      </c>
      <c r="AH318" t="s">
        <v>8832</v>
      </c>
      <c r="AI318" t="s">
        <v>8526</v>
      </c>
      <c r="AJ318" t="s">
        <v>8529</v>
      </c>
      <c r="AK318" t="s">
        <v>8530</v>
      </c>
      <c r="AL318" t="s">
        <v>8531</v>
      </c>
      <c r="AM318" t="s">
        <v>8526</v>
      </c>
      <c r="AN318" t="s">
        <v>8829</v>
      </c>
      <c r="AO318" t="s">
        <v>8827</v>
      </c>
      <c r="AP318" t="s">
        <v>8555</v>
      </c>
      <c r="AQ318">
        <v>3</v>
      </c>
      <c r="AR318" t="s">
        <v>34</v>
      </c>
      <c r="AS318" t="s">
        <v>30</v>
      </c>
    </row>
    <row r="319" spans="1:45">
      <c r="A319" t="s">
        <v>8830</v>
      </c>
      <c r="B319" s="122">
        <v>43658</v>
      </c>
      <c r="C319" t="s">
        <v>8509</v>
      </c>
      <c r="D319" t="s">
        <v>8510</v>
      </c>
      <c r="E319" t="s">
        <v>8831</v>
      </c>
      <c r="F319" t="s">
        <v>8512</v>
      </c>
      <c r="G319" t="s">
        <v>8601</v>
      </c>
      <c r="H319" t="s">
        <v>8602</v>
      </c>
      <c r="I319" t="s">
        <v>8827</v>
      </c>
      <c r="J319" t="s">
        <v>8516</v>
      </c>
      <c r="K319" t="s">
        <v>8517</v>
      </c>
      <c r="L319" t="s">
        <v>8518</v>
      </c>
      <c r="M319" t="s">
        <v>8519</v>
      </c>
      <c r="N319" t="s">
        <v>8516</v>
      </c>
      <c r="O319" t="s">
        <v>8520</v>
      </c>
      <c r="P319" t="s">
        <v>8521</v>
      </c>
      <c r="Q319" t="s">
        <v>8522</v>
      </c>
      <c r="R319" t="s">
        <v>8533</v>
      </c>
      <c r="S319" t="s">
        <v>8534</v>
      </c>
      <c r="T319">
        <v>2</v>
      </c>
      <c r="U319">
        <v>2</v>
      </c>
      <c r="V319" t="s">
        <v>8525</v>
      </c>
      <c r="W319" t="s">
        <v>8525</v>
      </c>
      <c r="X319">
        <v>313636</v>
      </c>
      <c r="Y319">
        <v>313636</v>
      </c>
      <c r="Z319" t="s">
        <v>8526</v>
      </c>
      <c r="AA319">
        <v>627272</v>
      </c>
      <c r="AB319">
        <v>0</v>
      </c>
      <c r="AC319">
        <v>62727</v>
      </c>
      <c r="AD319" s="126">
        <v>689.99900000000002</v>
      </c>
      <c r="AE319" t="s">
        <v>8527</v>
      </c>
      <c r="AF319" t="s">
        <v>8526</v>
      </c>
      <c r="AG319" t="s">
        <v>8526</v>
      </c>
      <c r="AH319" t="s">
        <v>8832</v>
      </c>
      <c r="AI319" t="s">
        <v>8526</v>
      </c>
      <c r="AJ319" t="s">
        <v>8529</v>
      </c>
      <c r="AK319" t="s">
        <v>8530</v>
      </c>
      <c r="AL319" t="s">
        <v>8531</v>
      </c>
      <c r="AM319" t="s">
        <v>8526</v>
      </c>
      <c r="AN319" t="s">
        <v>8829</v>
      </c>
      <c r="AO319" t="s">
        <v>8827</v>
      </c>
      <c r="AP319" t="s">
        <v>8555</v>
      </c>
      <c r="AQ319">
        <v>2</v>
      </c>
      <c r="AR319" t="s">
        <v>34</v>
      </c>
      <c r="AS319" t="s">
        <v>30</v>
      </c>
    </row>
    <row r="320" spans="1:45">
      <c r="A320" t="s">
        <v>8830</v>
      </c>
      <c r="B320" s="122">
        <v>43658</v>
      </c>
      <c r="C320" t="s">
        <v>8509</v>
      </c>
      <c r="D320" t="s">
        <v>8510</v>
      </c>
      <c r="E320" t="s">
        <v>8831</v>
      </c>
      <c r="F320" t="s">
        <v>8512</v>
      </c>
      <c r="G320" t="s">
        <v>8601</v>
      </c>
      <c r="H320" t="s">
        <v>8602</v>
      </c>
      <c r="I320" t="s">
        <v>8827</v>
      </c>
      <c r="J320" t="s">
        <v>8516</v>
      </c>
      <c r="K320" t="s">
        <v>8517</v>
      </c>
      <c r="L320" t="s">
        <v>8518</v>
      </c>
      <c r="M320" t="s">
        <v>8519</v>
      </c>
      <c r="N320" t="s">
        <v>8516</v>
      </c>
      <c r="O320" t="s">
        <v>8520</v>
      </c>
      <c r="P320" t="s">
        <v>8521</v>
      </c>
      <c r="Q320" t="s">
        <v>8522</v>
      </c>
      <c r="R320" t="s">
        <v>8570</v>
      </c>
      <c r="S320" t="s">
        <v>8571</v>
      </c>
      <c r="T320">
        <v>2</v>
      </c>
      <c r="U320">
        <v>2</v>
      </c>
      <c r="V320" t="s">
        <v>8525</v>
      </c>
      <c r="W320" t="s">
        <v>8525</v>
      </c>
      <c r="X320">
        <v>334545</v>
      </c>
      <c r="Y320">
        <v>334545</v>
      </c>
      <c r="Z320" t="s">
        <v>8526</v>
      </c>
      <c r="AA320">
        <v>669090</v>
      </c>
      <c r="AB320">
        <v>0</v>
      </c>
      <c r="AC320">
        <v>66909</v>
      </c>
      <c r="AD320" s="126">
        <v>735.99900000000002</v>
      </c>
      <c r="AE320" t="s">
        <v>8527</v>
      </c>
      <c r="AF320" t="s">
        <v>8526</v>
      </c>
      <c r="AG320" t="s">
        <v>8526</v>
      </c>
      <c r="AH320" t="s">
        <v>8832</v>
      </c>
      <c r="AI320" t="s">
        <v>8526</v>
      </c>
      <c r="AJ320" t="s">
        <v>8529</v>
      </c>
      <c r="AK320" t="s">
        <v>8530</v>
      </c>
      <c r="AL320" t="s">
        <v>8531</v>
      </c>
      <c r="AM320" t="s">
        <v>8526</v>
      </c>
      <c r="AN320" t="s">
        <v>8829</v>
      </c>
      <c r="AO320" t="s">
        <v>8827</v>
      </c>
      <c r="AP320" t="s">
        <v>8555</v>
      </c>
      <c r="AQ320">
        <v>2</v>
      </c>
      <c r="AR320" t="s">
        <v>34</v>
      </c>
      <c r="AS320" t="s">
        <v>30</v>
      </c>
    </row>
    <row r="321" spans="1:45">
      <c r="A321" t="s">
        <v>8833</v>
      </c>
      <c r="B321" s="122">
        <v>43658</v>
      </c>
      <c r="C321" t="s">
        <v>8509</v>
      </c>
      <c r="D321" t="s">
        <v>8510</v>
      </c>
      <c r="E321" t="s">
        <v>8834</v>
      </c>
      <c r="F321" t="s">
        <v>8512</v>
      </c>
      <c r="G321" t="s">
        <v>8601</v>
      </c>
      <c r="H321" t="s">
        <v>8602</v>
      </c>
      <c r="I321" t="s">
        <v>8696</v>
      </c>
      <c r="J321" t="s">
        <v>8516</v>
      </c>
      <c r="K321" t="s">
        <v>8517</v>
      </c>
      <c r="L321" t="s">
        <v>8518</v>
      </c>
      <c r="M321" t="s">
        <v>8519</v>
      </c>
      <c r="N321" t="s">
        <v>8516</v>
      </c>
      <c r="O321" t="s">
        <v>8520</v>
      </c>
      <c r="P321" t="s">
        <v>8521</v>
      </c>
      <c r="Q321" t="s">
        <v>8522</v>
      </c>
      <c r="R321" t="s">
        <v>8544</v>
      </c>
      <c r="S321" t="s">
        <v>8545</v>
      </c>
      <c r="T321">
        <v>3</v>
      </c>
      <c r="U321">
        <v>3</v>
      </c>
      <c r="V321" t="s">
        <v>8525</v>
      </c>
      <c r="W321" t="s">
        <v>8525</v>
      </c>
      <c r="X321">
        <v>155455</v>
      </c>
      <c r="Y321">
        <v>155455</v>
      </c>
      <c r="Z321" t="s">
        <v>8526</v>
      </c>
      <c r="AA321">
        <v>466365</v>
      </c>
      <c r="AB321">
        <v>0</v>
      </c>
      <c r="AC321">
        <v>46637</v>
      </c>
      <c r="AD321" s="126">
        <v>513.00199999999995</v>
      </c>
      <c r="AE321" t="s">
        <v>8527</v>
      </c>
      <c r="AF321" t="s">
        <v>8526</v>
      </c>
      <c r="AG321" t="s">
        <v>8526</v>
      </c>
      <c r="AH321" t="s">
        <v>8835</v>
      </c>
      <c r="AI321" t="s">
        <v>8526</v>
      </c>
      <c r="AJ321" t="s">
        <v>8529</v>
      </c>
      <c r="AK321" t="s">
        <v>8530</v>
      </c>
      <c r="AL321" t="s">
        <v>8531</v>
      </c>
      <c r="AM321" t="s">
        <v>8526</v>
      </c>
      <c r="AN321" t="s">
        <v>8698</v>
      </c>
      <c r="AO321" t="s">
        <v>8696</v>
      </c>
      <c r="AP321" t="s">
        <v>13</v>
      </c>
      <c r="AQ321">
        <v>3</v>
      </c>
      <c r="AR321" t="s">
        <v>95</v>
      </c>
      <c r="AS321" t="s">
        <v>72</v>
      </c>
    </row>
    <row r="322" spans="1:45">
      <c r="A322" t="s">
        <v>8833</v>
      </c>
      <c r="B322" s="122">
        <v>43658</v>
      </c>
      <c r="C322" t="s">
        <v>8509</v>
      </c>
      <c r="D322" t="s">
        <v>8510</v>
      </c>
      <c r="E322" t="s">
        <v>8834</v>
      </c>
      <c r="F322" t="s">
        <v>8512</v>
      </c>
      <c r="G322" t="s">
        <v>8601</v>
      </c>
      <c r="H322" t="s">
        <v>8602</v>
      </c>
      <c r="I322" t="s">
        <v>8696</v>
      </c>
      <c r="J322" t="s">
        <v>8516</v>
      </c>
      <c r="K322" t="s">
        <v>8517</v>
      </c>
      <c r="L322" t="s">
        <v>8518</v>
      </c>
      <c r="M322" t="s">
        <v>8519</v>
      </c>
      <c r="N322" t="s">
        <v>8516</v>
      </c>
      <c r="O322" t="s">
        <v>8520</v>
      </c>
      <c r="P322" t="s">
        <v>8521</v>
      </c>
      <c r="Q322" t="s">
        <v>8522</v>
      </c>
      <c r="R322" t="s">
        <v>8523</v>
      </c>
      <c r="S322" t="s">
        <v>8524</v>
      </c>
      <c r="T322">
        <v>4</v>
      </c>
      <c r="U322">
        <v>4</v>
      </c>
      <c r="V322" t="s">
        <v>8525</v>
      </c>
      <c r="W322" t="s">
        <v>8525</v>
      </c>
      <c r="X322">
        <v>355455</v>
      </c>
      <c r="Y322">
        <v>355455</v>
      </c>
      <c r="Z322" t="s">
        <v>8526</v>
      </c>
      <c r="AA322">
        <v>1421820</v>
      </c>
      <c r="AB322">
        <v>0</v>
      </c>
      <c r="AC322">
        <v>142182</v>
      </c>
      <c r="AD322" s="126">
        <v>1564.002</v>
      </c>
      <c r="AE322" t="s">
        <v>8527</v>
      </c>
      <c r="AF322" t="s">
        <v>8526</v>
      </c>
      <c r="AG322" t="s">
        <v>8526</v>
      </c>
      <c r="AH322" t="s">
        <v>8835</v>
      </c>
      <c r="AI322" t="s">
        <v>8526</v>
      </c>
      <c r="AJ322" t="s">
        <v>8529</v>
      </c>
      <c r="AK322" t="s">
        <v>8530</v>
      </c>
      <c r="AL322" t="s">
        <v>8531</v>
      </c>
      <c r="AM322" t="s">
        <v>8526</v>
      </c>
      <c r="AN322" t="s">
        <v>8698</v>
      </c>
      <c r="AO322" t="s">
        <v>8696</v>
      </c>
      <c r="AP322" t="s">
        <v>13</v>
      </c>
      <c r="AQ322">
        <v>4</v>
      </c>
      <c r="AR322" t="s">
        <v>95</v>
      </c>
      <c r="AS322" t="s">
        <v>72</v>
      </c>
    </row>
    <row r="323" spans="1:45">
      <c r="A323" t="s">
        <v>8833</v>
      </c>
      <c r="B323" s="122">
        <v>43658</v>
      </c>
      <c r="C323" t="s">
        <v>8509</v>
      </c>
      <c r="D323" t="s">
        <v>8510</v>
      </c>
      <c r="E323" t="s">
        <v>8834</v>
      </c>
      <c r="F323" t="s">
        <v>8512</v>
      </c>
      <c r="G323" t="s">
        <v>8601</v>
      </c>
      <c r="H323" t="s">
        <v>8602</v>
      </c>
      <c r="I323" t="s">
        <v>8696</v>
      </c>
      <c r="J323" t="s">
        <v>8516</v>
      </c>
      <c r="K323" t="s">
        <v>8517</v>
      </c>
      <c r="L323" t="s">
        <v>8518</v>
      </c>
      <c r="M323" t="s">
        <v>8519</v>
      </c>
      <c r="N323" t="s">
        <v>8516</v>
      </c>
      <c r="O323" t="s">
        <v>8520</v>
      </c>
      <c r="P323" t="s">
        <v>8521</v>
      </c>
      <c r="Q323" t="s">
        <v>8522</v>
      </c>
      <c r="R323" t="s">
        <v>8597</v>
      </c>
      <c r="S323" t="s">
        <v>8598</v>
      </c>
      <c r="T323">
        <v>13</v>
      </c>
      <c r="U323">
        <v>13</v>
      </c>
      <c r="V323" t="s">
        <v>8525</v>
      </c>
      <c r="W323" t="s">
        <v>8525</v>
      </c>
      <c r="X323">
        <v>213273</v>
      </c>
      <c r="Y323">
        <v>213273</v>
      </c>
      <c r="Z323" t="s">
        <v>8526</v>
      </c>
      <c r="AA323">
        <v>2772549</v>
      </c>
      <c r="AB323">
        <v>0</v>
      </c>
      <c r="AC323">
        <v>277254</v>
      </c>
      <c r="AD323" s="126">
        <v>3049.8029999999999</v>
      </c>
      <c r="AE323" t="s">
        <v>8527</v>
      </c>
      <c r="AF323" t="s">
        <v>8526</v>
      </c>
      <c r="AG323" t="s">
        <v>8526</v>
      </c>
      <c r="AH323" t="s">
        <v>8835</v>
      </c>
      <c r="AI323" t="s">
        <v>8526</v>
      </c>
      <c r="AJ323" t="s">
        <v>8529</v>
      </c>
      <c r="AK323" t="s">
        <v>8530</v>
      </c>
      <c r="AL323" t="s">
        <v>8531</v>
      </c>
      <c r="AM323" t="s">
        <v>8526</v>
      </c>
      <c r="AN323" t="s">
        <v>8698</v>
      </c>
      <c r="AO323" t="s">
        <v>8696</v>
      </c>
      <c r="AP323" t="s">
        <v>13</v>
      </c>
      <c r="AQ323">
        <v>13</v>
      </c>
      <c r="AR323" t="s">
        <v>95</v>
      </c>
      <c r="AS323" t="s">
        <v>72</v>
      </c>
    </row>
    <row r="324" spans="1:45">
      <c r="A324" t="s">
        <v>8833</v>
      </c>
      <c r="B324" s="122">
        <v>43658</v>
      </c>
      <c r="C324" t="s">
        <v>8509</v>
      </c>
      <c r="D324" t="s">
        <v>8510</v>
      </c>
      <c r="E324" t="s">
        <v>8834</v>
      </c>
      <c r="F324" t="s">
        <v>8512</v>
      </c>
      <c r="G324" t="s">
        <v>8601</v>
      </c>
      <c r="H324" t="s">
        <v>8602</v>
      </c>
      <c r="I324" t="s">
        <v>8696</v>
      </c>
      <c r="J324" t="s">
        <v>8516</v>
      </c>
      <c r="K324" t="s">
        <v>8517</v>
      </c>
      <c r="L324" t="s">
        <v>8518</v>
      </c>
      <c r="M324" t="s">
        <v>8519</v>
      </c>
      <c r="N324" t="s">
        <v>8516</v>
      </c>
      <c r="O324" t="s">
        <v>8520</v>
      </c>
      <c r="P324" t="s">
        <v>8521</v>
      </c>
      <c r="Q324" t="s">
        <v>8522</v>
      </c>
      <c r="R324" t="s">
        <v>8533</v>
      </c>
      <c r="S324" t="s">
        <v>8534</v>
      </c>
      <c r="T324">
        <v>1</v>
      </c>
      <c r="U324">
        <v>1</v>
      </c>
      <c r="V324" t="s">
        <v>8525</v>
      </c>
      <c r="W324" t="s">
        <v>8525</v>
      </c>
      <c r="X324">
        <v>313636</v>
      </c>
      <c r="Y324">
        <v>313636</v>
      </c>
      <c r="Z324" t="s">
        <v>8526</v>
      </c>
      <c r="AA324">
        <v>313636</v>
      </c>
      <c r="AB324">
        <v>0</v>
      </c>
      <c r="AC324">
        <v>31364</v>
      </c>
      <c r="AD324" s="126">
        <v>345</v>
      </c>
      <c r="AE324" t="s">
        <v>8527</v>
      </c>
      <c r="AF324" t="s">
        <v>8526</v>
      </c>
      <c r="AG324" t="s">
        <v>8526</v>
      </c>
      <c r="AH324" t="s">
        <v>8835</v>
      </c>
      <c r="AI324" t="s">
        <v>8526</v>
      </c>
      <c r="AJ324" t="s">
        <v>8529</v>
      </c>
      <c r="AK324" t="s">
        <v>8530</v>
      </c>
      <c r="AL324" t="s">
        <v>8531</v>
      </c>
      <c r="AM324" t="s">
        <v>8526</v>
      </c>
      <c r="AN324" t="s">
        <v>8698</v>
      </c>
      <c r="AO324" t="s">
        <v>8696</v>
      </c>
      <c r="AP324" t="s">
        <v>13</v>
      </c>
      <c r="AQ324">
        <v>1</v>
      </c>
      <c r="AR324" t="s">
        <v>95</v>
      </c>
      <c r="AS324" t="s">
        <v>72</v>
      </c>
    </row>
    <row r="325" spans="1:45">
      <c r="A325" t="s">
        <v>8833</v>
      </c>
      <c r="B325" s="122">
        <v>43658</v>
      </c>
      <c r="C325" t="s">
        <v>8509</v>
      </c>
      <c r="D325" t="s">
        <v>8510</v>
      </c>
      <c r="E325" t="s">
        <v>8834</v>
      </c>
      <c r="F325" t="s">
        <v>8512</v>
      </c>
      <c r="G325" t="s">
        <v>8601</v>
      </c>
      <c r="H325" t="s">
        <v>8602</v>
      </c>
      <c r="I325" t="s">
        <v>8696</v>
      </c>
      <c r="J325" t="s">
        <v>8516</v>
      </c>
      <c r="K325" t="s">
        <v>8517</v>
      </c>
      <c r="L325" t="s">
        <v>8518</v>
      </c>
      <c r="M325" t="s">
        <v>8519</v>
      </c>
      <c r="N325" t="s">
        <v>8516</v>
      </c>
      <c r="O325" t="s">
        <v>8520</v>
      </c>
      <c r="P325" t="s">
        <v>8521</v>
      </c>
      <c r="Q325" t="s">
        <v>8522</v>
      </c>
      <c r="R325" t="s">
        <v>8535</v>
      </c>
      <c r="S325" t="s">
        <v>8536</v>
      </c>
      <c r="T325">
        <v>1</v>
      </c>
      <c r="U325">
        <v>1</v>
      </c>
      <c r="V325" t="s">
        <v>8525</v>
      </c>
      <c r="W325" t="s">
        <v>8525</v>
      </c>
      <c r="X325">
        <v>313636</v>
      </c>
      <c r="Y325">
        <v>313636</v>
      </c>
      <c r="Z325" t="s">
        <v>8526</v>
      </c>
      <c r="AA325">
        <v>313636</v>
      </c>
      <c r="AB325">
        <v>0</v>
      </c>
      <c r="AC325">
        <v>31364</v>
      </c>
      <c r="AD325" s="126">
        <v>345</v>
      </c>
      <c r="AE325" t="s">
        <v>8527</v>
      </c>
      <c r="AF325" t="s">
        <v>8526</v>
      </c>
      <c r="AG325" t="s">
        <v>8526</v>
      </c>
      <c r="AH325" t="s">
        <v>8835</v>
      </c>
      <c r="AI325" t="s">
        <v>8526</v>
      </c>
      <c r="AJ325" t="s">
        <v>8529</v>
      </c>
      <c r="AK325" t="s">
        <v>8530</v>
      </c>
      <c r="AL325" t="s">
        <v>8531</v>
      </c>
      <c r="AM325" t="s">
        <v>8526</v>
      </c>
      <c r="AN325" t="s">
        <v>8698</v>
      </c>
      <c r="AO325" t="s">
        <v>8696</v>
      </c>
      <c r="AP325" t="s">
        <v>13</v>
      </c>
      <c r="AQ325">
        <v>1</v>
      </c>
      <c r="AR325" t="s">
        <v>95</v>
      </c>
      <c r="AS325" t="s">
        <v>72</v>
      </c>
    </row>
    <row r="326" spans="1:45">
      <c r="A326" t="s">
        <v>8836</v>
      </c>
      <c r="B326" s="122">
        <v>43658</v>
      </c>
      <c r="C326" t="s">
        <v>8509</v>
      </c>
      <c r="D326" t="s">
        <v>8510</v>
      </c>
      <c r="E326" t="s">
        <v>8837</v>
      </c>
      <c r="F326" t="s">
        <v>8512</v>
      </c>
      <c r="G326" t="s">
        <v>8601</v>
      </c>
      <c r="H326" t="s">
        <v>8602</v>
      </c>
      <c r="I326" t="s">
        <v>8701</v>
      </c>
      <c r="J326" t="s">
        <v>8516</v>
      </c>
      <c r="K326" t="s">
        <v>8517</v>
      </c>
      <c r="L326" t="s">
        <v>8518</v>
      </c>
      <c r="M326" t="s">
        <v>8519</v>
      </c>
      <c r="N326" t="s">
        <v>8516</v>
      </c>
      <c r="O326" t="s">
        <v>8520</v>
      </c>
      <c r="P326" t="s">
        <v>8521</v>
      </c>
      <c r="Q326" t="s">
        <v>8522</v>
      </c>
      <c r="R326" t="s">
        <v>8544</v>
      </c>
      <c r="S326" t="s">
        <v>8545</v>
      </c>
      <c r="T326">
        <v>20</v>
      </c>
      <c r="U326">
        <v>20</v>
      </c>
      <c r="V326" t="s">
        <v>8525</v>
      </c>
      <c r="W326" t="s">
        <v>8525</v>
      </c>
      <c r="X326">
        <v>155455</v>
      </c>
      <c r="Y326">
        <v>155455</v>
      </c>
      <c r="Z326" t="s">
        <v>8526</v>
      </c>
      <c r="AA326">
        <v>3109100</v>
      </c>
      <c r="AB326">
        <v>0</v>
      </c>
      <c r="AC326">
        <v>310909</v>
      </c>
      <c r="AD326" s="126">
        <v>3420.009</v>
      </c>
      <c r="AE326" t="s">
        <v>8527</v>
      </c>
      <c r="AF326" t="s">
        <v>8526</v>
      </c>
      <c r="AG326" t="s">
        <v>8526</v>
      </c>
      <c r="AH326" t="s">
        <v>8838</v>
      </c>
      <c r="AI326" t="s">
        <v>8526</v>
      </c>
      <c r="AJ326" t="s">
        <v>8529</v>
      </c>
      <c r="AK326" t="s">
        <v>8530</v>
      </c>
      <c r="AL326" t="s">
        <v>8531</v>
      </c>
      <c r="AM326" t="s">
        <v>8526</v>
      </c>
      <c r="AN326" t="s">
        <v>8703</v>
      </c>
      <c r="AO326" t="s">
        <v>8701</v>
      </c>
      <c r="AP326" t="s">
        <v>13</v>
      </c>
      <c r="AQ326">
        <v>20</v>
      </c>
      <c r="AR326" t="s">
        <v>94</v>
      </c>
      <c r="AS326" t="s">
        <v>72</v>
      </c>
    </row>
    <row r="327" spans="1:45">
      <c r="A327" t="s">
        <v>8836</v>
      </c>
      <c r="B327" s="122">
        <v>43658</v>
      </c>
      <c r="C327" t="s">
        <v>8509</v>
      </c>
      <c r="D327" t="s">
        <v>8510</v>
      </c>
      <c r="E327" t="s">
        <v>8837</v>
      </c>
      <c r="F327" t="s">
        <v>8512</v>
      </c>
      <c r="G327" t="s">
        <v>8601</v>
      </c>
      <c r="H327" t="s">
        <v>8602</v>
      </c>
      <c r="I327" t="s">
        <v>8701</v>
      </c>
      <c r="J327" t="s">
        <v>8516</v>
      </c>
      <c r="K327" t="s">
        <v>8517</v>
      </c>
      <c r="L327" t="s">
        <v>8518</v>
      </c>
      <c r="M327" t="s">
        <v>8519</v>
      </c>
      <c r="N327" t="s">
        <v>8516</v>
      </c>
      <c r="O327" t="s">
        <v>8520</v>
      </c>
      <c r="P327" t="s">
        <v>8521</v>
      </c>
      <c r="Q327" t="s">
        <v>8522</v>
      </c>
      <c r="R327" t="s">
        <v>8523</v>
      </c>
      <c r="S327" t="s">
        <v>8524</v>
      </c>
      <c r="T327">
        <v>1</v>
      </c>
      <c r="U327">
        <v>1</v>
      </c>
      <c r="V327" t="s">
        <v>8525</v>
      </c>
      <c r="W327" t="s">
        <v>8525</v>
      </c>
      <c r="X327">
        <v>355455</v>
      </c>
      <c r="Y327">
        <v>355455</v>
      </c>
      <c r="Z327" t="s">
        <v>8526</v>
      </c>
      <c r="AA327">
        <v>355455</v>
      </c>
      <c r="AB327">
        <v>0</v>
      </c>
      <c r="AC327">
        <v>35546</v>
      </c>
      <c r="AD327" s="126">
        <v>391.00099999999998</v>
      </c>
      <c r="AE327" t="s">
        <v>8527</v>
      </c>
      <c r="AF327" t="s">
        <v>8526</v>
      </c>
      <c r="AG327" t="s">
        <v>8526</v>
      </c>
      <c r="AH327" t="s">
        <v>8838</v>
      </c>
      <c r="AI327" t="s">
        <v>8526</v>
      </c>
      <c r="AJ327" t="s">
        <v>8529</v>
      </c>
      <c r="AK327" t="s">
        <v>8530</v>
      </c>
      <c r="AL327" t="s">
        <v>8531</v>
      </c>
      <c r="AM327" t="s">
        <v>8526</v>
      </c>
      <c r="AN327" t="s">
        <v>8703</v>
      </c>
      <c r="AO327" t="s">
        <v>8701</v>
      </c>
      <c r="AP327" t="s">
        <v>13</v>
      </c>
      <c r="AQ327">
        <v>1</v>
      </c>
      <c r="AR327" t="s">
        <v>94</v>
      </c>
      <c r="AS327" t="s">
        <v>72</v>
      </c>
    </row>
    <row r="328" spans="1:45">
      <c r="A328" t="s">
        <v>8836</v>
      </c>
      <c r="B328" s="122">
        <v>43658</v>
      </c>
      <c r="C328" t="s">
        <v>8509</v>
      </c>
      <c r="D328" t="s">
        <v>8510</v>
      </c>
      <c r="E328" t="s">
        <v>8837</v>
      </c>
      <c r="F328" t="s">
        <v>8512</v>
      </c>
      <c r="G328" t="s">
        <v>8601</v>
      </c>
      <c r="H328" t="s">
        <v>8602</v>
      </c>
      <c r="I328" t="s">
        <v>8701</v>
      </c>
      <c r="J328" t="s">
        <v>8516</v>
      </c>
      <c r="K328" t="s">
        <v>8517</v>
      </c>
      <c r="L328" t="s">
        <v>8518</v>
      </c>
      <c r="M328" t="s">
        <v>8519</v>
      </c>
      <c r="N328" t="s">
        <v>8516</v>
      </c>
      <c r="O328" t="s">
        <v>8520</v>
      </c>
      <c r="P328" t="s">
        <v>8521</v>
      </c>
      <c r="Q328" t="s">
        <v>8522</v>
      </c>
      <c r="R328" t="s">
        <v>8597</v>
      </c>
      <c r="S328" t="s">
        <v>8598</v>
      </c>
      <c r="T328">
        <v>3</v>
      </c>
      <c r="U328">
        <v>3</v>
      </c>
      <c r="V328" t="s">
        <v>8525</v>
      </c>
      <c r="W328" t="s">
        <v>8525</v>
      </c>
      <c r="X328">
        <v>213273</v>
      </c>
      <c r="Y328">
        <v>213273</v>
      </c>
      <c r="Z328" t="s">
        <v>8526</v>
      </c>
      <c r="AA328">
        <v>639819</v>
      </c>
      <c r="AB328">
        <v>0</v>
      </c>
      <c r="AC328">
        <v>63982</v>
      </c>
      <c r="AD328" s="126">
        <v>703.80100000000004</v>
      </c>
      <c r="AE328" t="s">
        <v>8527</v>
      </c>
      <c r="AF328" t="s">
        <v>8526</v>
      </c>
      <c r="AG328" t="s">
        <v>8526</v>
      </c>
      <c r="AH328" t="s">
        <v>8838</v>
      </c>
      <c r="AI328" t="s">
        <v>8526</v>
      </c>
      <c r="AJ328" t="s">
        <v>8529</v>
      </c>
      <c r="AK328" t="s">
        <v>8530</v>
      </c>
      <c r="AL328" t="s">
        <v>8531</v>
      </c>
      <c r="AM328" t="s">
        <v>8526</v>
      </c>
      <c r="AN328" t="s">
        <v>8703</v>
      </c>
      <c r="AO328" t="s">
        <v>8701</v>
      </c>
      <c r="AP328" t="s">
        <v>13</v>
      </c>
      <c r="AQ328">
        <v>3</v>
      </c>
      <c r="AR328" t="s">
        <v>94</v>
      </c>
      <c r="AS328" t="s">
        <v>72</v>
      </c>
    </row>
    <row r="329" spans="1:45">
      <c r="A329" t="s">
        <v>8836</v>
      </c>
      <c r="B329" s="122">
        <v>43658</v>
      </c>
      <c r="C329" t="s">
        <v>8509</v>
      </c>
      <c r="D329" t="s">
        <v>8510</v>
      </c>
      <c r="E329" t="s">
        <v>8837</v>
      </c>
      <c r="F329" t="s">
        <v>8512</v>
      </c>
      <c r="G329" t="s">
        <v>8601</v>
      </c>
      <c r="H329" t="s">
        <v>8602</v>
      </c>
      <c r="I329" t="s">
        <v>8701</v>
      </c>
      <c r="J329" t="s">
        <v>8516</v>
      </c>
      <c r="K329" t="s">
        <v>8517</v>
      </c>
      <c r="L329" t="s">
        <v>8518</v>
      </c>
      <c r="M329" t="s">
        <v>8519</v>
      </c>
      <c r="N329" t="s">
        <v>8516</v>
      </c>
      <c r="O329" t="s">
        <v>8520</v>
      </c>
      <c r="P329" t="s">
        <v>8521</v>
      </c>
      <c r="Q329" t="s">
        <v>8522</v>
      </c>
      <c r="R329" t="s">
        <v>8533</v>
      </c>
      <c r="S329" t="s">
        <v>8534</v>
      </c>
      <c r="T329">
        <v>3</v>
      </c>
      <c r="U329">
        <v>3</v>
      </c>
      <c r="V329" t="s">
        <v>8525</v>
      </c>
      <c r="W329" t="s">
        <v>8525</v>
      </c>
      <c r="X329">
        <v>313636</v>
      </c>
      <c r="Y329">
        <v>313636</v>
      </c>
      <c r="Z329" t="s">
        <v>8526</v>
      </c>
      <c r="AA329">
        <v>940908</v>
      </c>
      <c r="AB329">
        <v>0</v>
      </c>
      <c r="AC329">
        <v>94091</v>
      </c>
      <c r="AD329" s="126">
        <v>1034.999</v>
      </c>
      <c r="AE329" t="s">
        <v>8527</v>
      </c>
      <c r="AF329" t="s">
        <v>8526</v>
      </c>
      <c r="AG329" t="s">
        <v>8526</v>
      </c>
      <c r="AH329" t="s">
        <v>8838</v>
      </c>
      <c r="AI329" t="s">
        <v>8526</v>
      </c>
      <c r="AJ329" t="s">
        <v>8529</v>
      </c>
      <c r="AK329" t="s">
        <v>8530</v>
      </c>
      <c r="AL329" t="s">
        <v>8531</v>
      </c>
      <c r="AM329" t="s">
        <v>8526</v>
      </c>
      <c r="AN329" t="s">
        <v>8703</v>
      </c>
      <c r="AO329" t="s">
        <v>8701</v>
      </c>
      <c r="AP329" t="s">
        <v>13</v>
      </c>
      <c r="AQ329">
        <v>3</v>
      </c>
      <c r="AR329" t="s">
        <v>94</v>
      </c>
      <c r="AS329" t="s">
        <v>72</v>
      </c>
    </row>
    <row r="330" spans="1:45">
      <c r="A330" t="s">
        <v>8836</v>
      </c>
      <c r="B330" s="122">
        <v>43658</v>
      </c>
      <c r="C330" t="s">
        <v>8509</v>
      </c>
      <c r="D330" t="s">
        <v>8510</v>
      </c>
      <c r="E330" t="s">
        <v>8837</v>
      </c>
      <c r="F330" t="s">
        <v>8512</v>
      </c>
      <c r="G330" t="s">
        <v>8601</v>
      </c>
      <c r="H330" t="s">
        <v>8602</v>
      </c>
      <c r="I330" t="s">
        <v>8701</v>
      </c>
      <c r="J330" t="s">
        <v>8516</v>
      </c>
      <c r="K330" t="s">
        <v>8517</v>
      </c>
      <c r="L330" t="s">
        <v>8518</v>
      </c>
      <c r="M330" t="s">
        <v>8519</v>
      </c>
      <c r="N330" t="s">
        <v>8516</v>
      </c>
      <c r="O330" t="s">
        <v>8520</v>
      </c>
      <c r="P330" t="s">
        <v>8521</v>
      </c>
      <c r="Q330" t="s">
        <v>8522</v>
      </c>
      <c r="R330" t="s">
        <v>8535</v>
      </c>
      <c r="S330" t="s">
        <v>8536</v>
      </c>
      <c r="T330">
        <v>2</v>
      </c>
      <c r="U330">
        <v>2</v>
      </c>
      <c r="V330" t="s">
        <v>8525</v>
      </c>
      <c r="W330" t="s">
        <v>8525</v>
      </c>
      <c r="X330">
        <v>313636</v>
      </c>
      <c r="Y330">
        <v>313636</v>
      </c>
      <c r="Z330" t="s">
        <v>8526</v>
      </c>
      <c r="AA330">
        <v>627272</v>
      </c>
      <c r="AB330">
        <v>0</v>
      </c>
      <c r="AC330">
        <v>62727</v>
      </c>
      <c r="AD330" s="126">
        <v>689.99900000000002</v>
      </c>
      <c r="AE330" t="s">
        <v>8527</v>
      </c>
      <c r="AF330" t="s">
        <v>8526</v>
      </c>
      <c r="AG330" t="s">
        <v>8526</v>
      </c>
      <c r="AH330" t="s">
        <v>8838</v>
      </c>
      <c r="AI330" t="s">
        <v>8526</v>
      </c>
      <c r="AJ330" t="s">
        <v>8529</v>
      </c>
      <c r="AK330" t="s">
        <v>8530</v>
      </c>
      <c r="AL330" t="s">
        <v>8531</v>
      </c>
      <c r="AM330" t="s">
        <v>8526</v>
      </c>
      <c r="AN330" t="s">
        <v>8703</v>
      </c>
      <c r="AO330" t="s">
        <v>8701</v>
      </c>
      <c r="AP330" t="s">
        <v>13</v>
      </c>
      <c r="AQ330">
        <v>2</v>
      </c>
      <c r="AR330" t="s">
        <v>94</v>
      </c>
      <c r="AS330" t="s">
        <v>72</v>
      </c>
    </row>
    <row r="331" spans="1:45">
      <c r="A331" t="s">
        <v>8839</v>
      </c>
      <c r="B331" s="122">
        <v>43658</v>
      </c>
      <c r="C331" t="s">
        <v>8509</v>
      </c>
      <c r="D331" t="s">
        <v>8510</v>
      </c>
      <c r="E331" t="s">
        <v>8840</v>
      </c>
      <c r="F331" t="s">
        <v>8512</v>
      </c>
      <c r="G331" t="s">
        <v>8601</v>
      </c>
      <c r="H331" t="s">
        <v>8602</v>
      </c>
      <c r="I331" t="s">
        <v>8841</v>
      </c>
      <c r="J331" t="s">
        <v>8516</v>
      </c>
      <c r="K331" t="s">
        <v>8517</v>
      </c>
      <c r="L331" t="s">
        <v>8518</v>
      </c>
      <c r="M331" t="s">
        <v>8519</v>
      </c>
      <c r="N331" t="s">
        <v>8516</v>
      </c>
      <c r="O331" t="s">
        <v>8520</v>
      </c>
      <c r="P331" t="s">
        <v>8521</v>
      </c>
      <c r="Q331" t="s">
        <v>8522</v>
      </c>
      <c r="R331" t="s">
        <v>8544</v>
      </c>
      <c r="S331" t="s">
        <v>8545</v>
      </c>
      <c r="T331">
        <v>10</v>
      </c>
      <c r="U331">
        <v>10</v>
      </c>
      <c r="V331" t="s">
        <v>8525</v>
      </c>
      <c r="W331" t="s">
        <v>8525</v>
      </c>
      <c r="X331">
        <v>155455</v>
      </c>
      <c r="Y331">
        <v>155455</v>
      </c>
      <c r="Z331" t="s">
        <v>8526</v>
      </c>
      <c r="AA331">
        <v>1554550</v>
      </c>
      <c r="AB331">
        <v>0</v>
      </c>
      <c r="AC331">
        <v>155455</v>
      </c>
      <c r="AD331" s="126">
        <v>1710.0050000000001</v>
      </c>
      <c r="AE331" t="s">
        <v>8527</v>
      </c>
      <c r="AF331" t="s">
        <v>8526</v>
      </c>
      <c r="AG331" t="s">
        <v>8526</v>
      </c>
      <c r="AH331" t="s">
        <v>8842</v>
      </c>
      <c r="AI331" t="s">
        <v>8526</v>
      </c>
      <c r="AJ331" t="s">
        <v>8529</v>
      </c>
      <c r="AK331" t="s">
        <v>8530</v>
      </c>
      <c r="AL331" t="s">
        <v>8531</v>
      </c>
      <c r="AM331" t="s">
        <v>8526</v>
      </c>
      <c r="AN331" t="s">
        <v>8843</v>
      </c>
      <c r="AO331" t="s">
        <v>8841</v>
      </c>
      <c r="AP331" t="s">
        <v>13</v>
      </c>
      <c r="AQ331">
        <v>10</v>
      </c>
      <c r="AR331" t="s">
        <v>95</v>
      </c>
      <c r="AS331" t="s">
        <v>72</v>
      </c>
    </row>
    <row r="332" spans="1:45">
      <c r="A332" t="s">
        <v>8839</v>
      </c>
      <c r="B332" s="122">
        <v>43658</v>
      </c>
      <c r="C332" t="s">
        <v>8509</v>
      </c>
      <c r="D332" t="s">
        <v>8510</v>
      </c>
      <c r="E332" t="s">
        <v>8840</v>
      </c>
      <c r="F332" t="s">
        <v>8512</v>
      </c>
      <c r="G332" t="s">
        <v>8601</v>
      </c>
      <c r="H332" t="s">
        <v>8602</v>
      </c>
      <c r="I332" t="s">
        <v>8841</v>
      </c>
      <c r="J332" t="s">
        <v>8516</v>
      </c>
      <c r="K332" t="s">
        <v>8517</v>
      </c>
      <c r="L332" t="s">
        <v>8518</v>
      </c>
      <c r="M332" t="s">
        <v>8519</v>
      </c>
      <c r="N332" t="s">
        <v>8516</v>
      </c>
      <c r="O332" t="s">
        <v>8520</v>
      </c>
      <c r="P332" t="s">
        <v>8521</v>
      </c>
      <c r="Q332" t="s">
        <v>8522</v>
      </c>
      <c r="R332" t="s">
        <v>8523</v>
      </c>
      <c r="S332" t="s">
        <v>8524</v>
      </c>
      <c r="T332">
        <v>3</v>
      </c>
      <c r="U332">
        <v>3</v>
      </c>
      <c r="V332" t="s">
        <v>8525</v>
      </c>
      <c r="W332" t="s">
        <v>8525</v>
      </c>
      <c r="X332">
        <v>355455</v>
      </c>
      <c r="Y332">
        <v>355455</v>
      </c>
      <c r="Z332" t="s">
        <v>8526</v>
      </c>
      <c r="AA332">
        <v>1066365</v>
      </c>
      <c r="AB332">
        <v>0</v>
      </c>
      <c r="AC332">
        <v>106637</v>
      </c>
      <c r="AD332" s="126">
        <v>1173.002</v>
      </c>
      <c r="AE332" t="s">
        <v>8527</v>
      </c>
      <c r="AF332" t="s">
        <v>8526</v>
      </c>
      <c r="AG332" t="s">
        <v>8526</v>
      </c>
      <c r="AH332" t="s">
        <v>8842</v>
      </c>
      <c r="AI332" t="s">
        <v>8526</v>
      </c>
      <c r="AJ332" t="s">
        <v>8529</v>
      </c>
      <c r="AK332" t="s">
        <v>8530</v>
      </c>
      <c r="AL332" t="s">
        <v>8531</v>
      </c>
      <c r="AM332" t="s">
        <v>8526</v>
      </c>
      <c r="AN332" t="s">
        <v>8843</v>
      </c>
      <c r="AO332" t="s">
        <v>8841</v>
      </c>
      <c r="AP332" t="s">
        <v>13</v>
      </c>
      <c r="AQ332">
        <v>3</v>
      </c>
      <c r="AR332" t="s">
        <v>95</v>
      </c>
      <c r="AS332" t="s">
        <v>72</v>
      </c>
    </row>
    <row r="333" spans="1:45">
      <c r="A333" t="s">
        <v>8839</v>
      </c>
      <c r="B333" s="122">
        <v>43658</v>
      </c>
      <c r="C333" t="s">
        <v>8509</v>
      </c>
      <c r="D333" t="s">
        <v>8510</v>
      </c>
      <c r="E333" t="s">
        <v>8840</v>
      </c>
      <c r="F333" t="s">
        <v>8512</v>
      </c>
      <c r="G333" t="s">
        <v>8601</v>
      </c>
      <c r="H333" t="s">
        <v>8602</v>
      </c>
      <c r="I333" t="s">
        <v>8841</v>
      </c>
      <c r="J333" t="s">
        <v>8516</v>
      </c>
      <c r="K333" t="s">
        <v>8517</v>
      </c>
      <c r="L333" t="s">
        <v>8518</v>
      </c>
      <c r="M333" t="s">
        <v>8519</v>
      </c>
      <c r="N333" t="s">
        <v>8516</v>
      </c>
      <c r="O333" t="s">
        <v>8520</v>
      </c>
      <c r="P333" t="s">
        <v>8521</v>
      </c>
      <c r="Q333" t="s">
        <v>8522</v>
      </c>
      <c r="R333" t="s">
        <v>8597</v>
      </c>
      <c r="S333" t="s">
        <v>8598</v>
      </c>
      <c r="T333">
        <v>10</v>
      </c>
      <c r="U333">
        <v>10</v>
      </c>
      <c r="V333" t="s">
        <v>8525</v>
      </c>
      <c r="W333" t="s">
        <v>8525</v>
      </c>
      <c r="X333">
        <v>213273</v>
      </c>
      <c r="Y333">
        <v>213273</v>
      </c>
      <c r="Z333" t="s">
        <v>8526</v>
      </c>
      <c r="AA333">
        <v>2132730</v>
      </c>
      <c r="AB333">
        <v>0</v>
      </c>
      <c r="AC333">
        <v>213273</v>
      </c>
      <c r="AD333" s="126">
        <v>2346.0030000000002</v>
      </c>
      <c r="AE333" t="s">
        <v>8527</v>
      </c>
      <c r="AF333" t="s">
        <v>8526</v>
      </c>
      <c r="AG333" t="s">
        <v>8526</v>
      </c>
      <c r="AH333" t="s">
        <v>8842</v>
      </c>
      <c r="AI333" t="s">
        <v>8526</v>
      </c>
      <c r="AJ333" t="s">
        <v>8529</v>
      </c>
      <c r="AK333" t="s">
        <v>8530</v>
      </c>
      <c r="AL333" t="s">
        <v>8531</v>
      </c>
      <c r="AM333" t="s">
        <v>8526</v>
      </c>
      <c r="AN333" t="s">
        <v>8843</v>
      </c>
      <c r="AO333" t="s">
        <v>8841</v>
      </c>
      <c r="AP333" t="s">
        <v>13</v>
      </c>
      <c r="AQ333">
        <v>10</v>
      </c>
      <c r="AR333" t="s">
        <v>95</v>
      </c>
      <c r="AS333" t="s">
        <v>72</v>
      </c>
    </row>
    <row r="334" spans="1:45">
      <c r="A334" t="s">
        <v>8839</v>
      </c>
      <c r="B334" s="122">
        <v>43658</v>
      </c>
      <c r="C334" t="s">
        <v>8509</v>
      </c>
      <c r="D334" t="s">
        <v>8510</v>
      </c>
      <c r="E334" t="s">
        <v>8840</v>
      </c>
      <c r="F334" t="s">
        <v>8512</v>
      </c>
      <c r="G334" t="s">
        <v>8601</v>
      </c>
      <c r="H334" t="s">
        <v>8602</v>
      </c>
      <c r="I334" t="s">
        <v>8841</v>
      </c>
      <c r="J334" t="s">
        <v>8516</v>
      </c>
      <c r="K334" t="s">
        <v>8517</v>
      </c>
      <c r="L334" t="s">
        <v>8518</v>
      </c>
      <c r="M334" t="s">
        <v>8519</v>
      </c>
      <c r="N334" t="s">
        <v>8516</v>
      </c>
      <c r="O334" t="s">
        <v>8520</v>
      </c>
      <c r="P334" t="s">
        <v>8521</v>
      </c>
      <c r="Q334" t="s">
        <v>8522</v>
      </c>
      <c r="R334" t="s">
        <v>8533</v>
      </c>
      <c r="S334" t="s">
        <v>8534</v>
      </c>
      <c r="T334">
        <v>4</v>
      </c>
      <c r="U334">
        <v>4</v>
      </c>
      <c r="V334" t="s">
        <v>8525</v>
      </c>
      <c r="W334" t="s">
        <v>8525</v>
      </c>
      <c r="X334">
        <v>313636</v>
      </c>
      <c r="Y334">
        <v>313636</v>
      </c>
      <c r="Z334" t="s">
        <v>8526</v>
      </c>
      <c r="AA334">
        <v>1254544</v>
      </c>
      <c r="AB334">
        <v>0</v>
      </c>
      <c r="AC334">
        <v>125454</v>
      </c>
      <c r="AD334" s="126">
        <v>1379.998</v>
      </c>
      <c r="AE334" t="s">
        <v>8527</v>
      </c>
      <c r="AF334" t="s">
        <v>8526</v>
      </c>
      <c r="AG334" t="s">
        <v>8526</v>
      </c>
      <c r="AH334" t="s">
        <v>8842</v>
      </c>
      <c r="AI334" t="s">
        <v>8526</v>
      </c>
      <c r="AJ334" t="s">
        <v>8529</v>
      </c>
      <c r="AK334" t="s">
        <v>8530</v>
      </c>
      <c r="AL334" t="s">
        <v>8531</v>
      </c>
      <c r="AM334" t="s">
        <v>8526</v>
      </c>
      <c r="AN334" t="s">
        <v>8843</v>
      </c>
      <c r="AO334" t="s">
        <v>8841</v>
      </c>
      <c r="AP334" t="s">
        <v>13</v>
      </c>
      <c r="AQ334">
        <v>4</v>
      </c>
      <c r="AR334" t="s">
        <v>95</v>
      </c>
      <c r="AS334" t="s">
        <v>72</v>
      </c>
    </row>
    <row r="335" spans="1:45">
      <c r="A335" t="s">
        <v>8839</v>
      </c>
      <c r="B335" s="122">
        <v>43658</v>
      </c>
      <c r="C335" t="s">
        <v>8509</v>
      </c>
      <c r="D335" t="s">
        <v>8510</v>
      </c>
      <c r="E335" t="s">
        <v>8840</v>
      </c>
      <c r="F335" t="s">
        <v>8512</v>
      </c>
      <c r="G335" t="s">
        <v>8601</v>
      </c>
      <c r="H335" t="s">
        <v>8602</v>
      </c>
      <c r="I335" t="s">
        <v>8841</v>
      </c>
      <c r="J335" t="s">
        <v>8516</v>
      </c>
      <c r="K335" t="s">
        <v>8517</v>
      </c>
      <c r="L335" t="s">
        <v>8518</v>
      </c>
      <c r="M335" t="s">
        <v>8519</v>
      </c>
      <c r="N335" t="s">
        <v>8516</v>
      </c>
      <c r="O335" t="s">
        <v>8520</v>
      </c>
      <c r="P335" t="s">
        <v>8521</v>
      </c>
      <c r="Q335" t="s">
        <v>8522</v>
      </c>
      <c r="R335" t="s">
        <v>8535</v>
      </c>
      <c r="S335" t="s">
        <v>8536</v>
      </c>
      <c r="T335">
        <v>4</v>
      </c>
      <c r="U335">
        <v>4</v>
      </c>
      <c r="V335" t="s">
        <v>8525</v>
      </c>
      <c r="W335" t="s">
        <v>8525</v>
      </c>
      <c r="X335">
        <v>313636</v>
      </c>
      <c r="Y335">
        <v>313636</v>
      </c>
      <c r="Z335" t="s">
        <v>8526</v>
      </c>
      <c r="AA335">
        <v>1254544</v>
      </c>
      <c r="AB335">
        <v>0</v>
      </c>
      <c r="AC335">
        <v>125454</v>
      </c>
      <c r="AD335" s="126">
        <v>1379.998</v>
      </c>
      <c r="AE335" t="s">
        <v>8527</v>
      </c>
      <c r="AF335" t="s">
        <v>8526</v>
      </c>
      <c r="AG335" t="s">
        <v>8526</v>
      </c>
      <c r="AH335" t="s">
        <v>8842</v>
      </c>
      <c r="AI335" t="s">
        <v>8526</v>
      </c>
      <c r="AJ335" t="s">
        <v>8529</v>
      </c>
      <c r="AK335" t="s">
        <v>8530</v>
      </c>
      <c r="AL335" t="s">
        <v>8531</v>
      </c>
      <c r="AM335" t="s">
        <v>8526</v>
      </c>
      <c r="AN335" t="s">
        <v>8843</v>
      </c>
      <c r="AO335" t="s">
        <v>8841</v>
      </c>
      <c r="AP335" t="s">
        <v>13</v>
      </c>
      <c r="AQ335">
        <v>4</v>
      </c>
      <c r="AR335" t="s">
        <v>95</v>
      </c>
      <c r="AS335" t="s">
        <v>72</v>
      </c>
    </row>
    <row r="336" spans="1:45">
      <c r="A336" t="s">
        <v>8844</v>
      </c>
      <c r="B336" s="122">
        <v>43658</v>
      </c>
      <c r="C336" t="s">
        <v>8509</v>
      </c>
      <c r="D336" t="s">
        <v>8510</v>
      </c>
      <c r="E336" t="s">
        <v>8845</v>
      </c>
      <c r="F336" t="s">
        <v>8512</v>
      </c>
      <c r="G336" t="s">
        <v>8564</v>
      </c>
      <c r="H336" t="s">
        <v>8565</v>
      </c>
      <c r="I336" t="s">
        <v>8566</v>
      </c>
      <c r="J336" t="s">
        <v>8516</v>
      </c>
      <c r="K336" t="s">
        <v>8517</v>
      </c>
      <c r="L336" t="s">
        <v>8518</v>
      </c>
      <c r="M336" t="s">
        <v>8519</v>
      </c>
      <c r="N336" t="s">
        <v>8516</v>
      </c>
      <c r="O336" t="s">
        <v>8520</v>
      </c>
      <c r="P336" t="s">
        <v>8521</v>
      </c>
      <c r="Q336" t="s">
        <v>8522</v>
      </c>
      <c r="R336" t="s">
        <v>8544</v>
      </c>
      <c r="S336" t="s">
        <v>8545</v>
      </c>
      <c r="T336">
        <v>20</v>
      </c>
      <c r="U336">
        <v>20</v>
      </c>
      <c r="V336" t="s">
        <v>8525</v>
      </c>
      <c r="W336" t="s">
        <v>8525</v>
      </c>
      <c r="X336">
        <v>155455</v>
      </c>
      <c r="Y336">
        <v>155455</v>
      </c>
      <c r="Z336" t="s">
        <v>8526</v>
      </c>
      <c r="AA336">
        <v>3109100</v>
      </c>
      <c r="AB336">
        <v>0</v>
      </c>
      <c r="AC336">
        <v>310910</v>
      </c>
      <c r="AD336" s="126">
        <v>3420.01</v>
      </c>
      <c r="AE336" t="s">
        <v>8527</v>
      </c>
      <c r="AF336" t="s">
        <v>8526</v>
      </c>
      <c r="AG336" t="s">
        <v>8526</v>
      </c>
      <c r="AH336" t="s">
        <v>8846</v>
      </c>
      <c r="AI336" t="s">
        <v>8526</v>
      </c>
      <c r="AJ336" t="s">
        <v>8529</v>
      </c>
      <c r="AK336" t="s">
        <v>8530</v>
      </c>
      <c r="AL336" t="s">
        <v>8531</v>
      </c>
      <c r="AM336" t="s">
        <v>13</v>
      </c>
      <c r="AN336" t="s">
        <v>8564</v>
      </c>
      <c r="AO336" t="s">
        <v>8526</v>
      </c>
      <c r="AP336" t="s">
        <v>8526</v>
      </c>
      <c r="AQ336">
        <v>20</v>
      </c>
      <c r="AR336" t="s">
        <v>94</v>
      </c>
      <c r="AS336" t="s">
        <v>72</v>
      </c>
    </row>
    <row r="337" spans="1:45">
      <c r="A337" t="s">
        <v>8844</v>
      </c>
      <c r="B337" s="122">
        <v>43658</v>
      </c>
      <c r="C337" t="s">
        <v>8509</v>
      </c>
      <c r="D337" t="s">
        <v>8510</v>
      </c>
      <c r="E337" t="s">
        <v>8845</v>
      </c>
      <c r="F337" t="s">
        <v>8512</v>
      </c>
      <c r="G337" t="s">
        <v>8564</v>
      </c>
      <c r="H337" t="s">
        <v>8565</v>
      </c>
      <c r="I337" t="s">
        <v>8566</v>
      </c>
      <c r="J337" t="s">
        <v>8516</v>
      </c>
      <c r="K337" t="s">
        <v>8517</v>
      </c>
      <c r="L337" t="s">
        <v>8518</v>
      </c>
      <c r="M337" t="s">
        <v>8519</v>
      </c>
      <c r="N337" t="s">
        <v>8516</v>
      </c>
      <c r="O337" t="s">
        <v>8520</v>
      </c>
      <c r="P337" t="s">
        <v>8521</v>
      </c>
      <c r="Q337" t="s">
        <v>8522</v>
      </c>
      <c r="R337" t="s">
        <v>8523</v>
      </c>
      <c r="S337" t="s">
        <v>8524</v>
      </c>
      <c r="T337">
        <v>10</v>
      </c>
      <c r="U337">
        <v>10</v>
      </c>
      <c r="V337" t="s">
        <v>8525</v>
      </c>
      <c r="W337" t="s">
        <v>8525</v>
      </c>
      <c r="X337">
        <v>340000</v>
      </c>
      <c r="Y337">
        <v>340000</v>
      </c>
      <c r="Z337" t="s">
        <v>8526</v>
      </c>
      <c r="AA337">
        <v>3400000</v>
      </c>
      <c r="AB337">
        <v>0</v>
      </c>
      <c r="AC337">
        <v>340000</v>
      </c>
      <c r="AD337" s="126">
        <v>3740</v>
      </c>
      <c r="AE337" t="s">
        <v>8527</v>
      </c>
      <c r="AF337" t="s">
        <v>8526</v>
      </c>
      <c r="AG337" t="s">
        <v>8526</v>
      </c>
      <c r="AH337" t="s">
        <v>8846</v>
      </c>
      <c r="AI337" t="s">
        <v>8526</v>
      </c>
      <c r="AJ337" t="s">
        <v>8529</v>
      </c>
      <c r="AK337" t="s">
        <v>8530</v>
      </c>
      <c r="AL337" t="s">
        <v>8531</v>
      </c>
      <c r="AM337" t="s">
        <v>13</v>
      </c>
      <c r="AN337" t="s">
        <v>8564</v>
      </c>
      <c r="AO337" t="s">
        <v>8526</v>
      </c>
      <c r="AP337" t="s">
        <v>8526</v>
      </c>
      <c r="AQ337">
        <v>10</v>
      </c>
      <c r="AR337" t="s">
        <v>94</v>
      </c>
      <c r="AS337" t="s">
        <v>72</v>
      </c>
    </row>
    <row r="338" spans="1:45">
      <c r="A338" t="s">
        <v>8844</v>
      </c>
      <c r="B338" s="122">
        <v>43658</v>
      </c>
      <c r="C338" t="s">
        <v>8509</v>
      </c>
      <c r="D338" t="s">
        <v>8510</v>
      </c>
      <c r="E338" t="s">
        <v>8845</v>
      </c>
      <c r="F338" t="s">
        <v>8512</v>
      </c>
      <c r="G338" t="s">
        <v>8564</v>
      </c>
      <c r="H338" t="s">
        <v>8565</v>
      </c>
      <c r="I338" t="s">
        <v>8566</v>
      </c>
      <c r="J338" t="s">
        <v>8516</v>
      </c>
      <c r="K338" t="s">
        <v>8517</v>
      </c>
      <c r="L338" t="s">
        <v>8518</v>
      </c>
      <c r="M338" t="s">
        <v>8519</v>
      </c>
      <c r="N338" t="s">
        <v>8516</v>
      </c>
      <c r="O338" t="s">
        <v>8520</v>
      </c>
      <c r="P338" t="s">
        <v>8521</v>
      </c>
      <c r="Q338" t="s">
        <v>8522</v>
      </c>
      <c r="R338" t="s">
        <v>8597</v>
      </c>
      <c r="S338" t="s">
        <v>8598</v>
      </c>
      <c r="T338">
        <v>5</v>
      </c>
      <c r="U338">
        <v>5</v>
      </c>
      <c r="V338" t="s">
        <v>8525</v>
      </c>
      <c r="W338" t="s">
        <v>8525</v>
      </c>
      <c r="X338">
        <v>213273</v>
      </c>
      <c r="Y338">
        <v>213273</v>
      </c>
      <c r="Z338" t="s">
        <v>8526</v>
      </c>
      <c r="AA338">
        <v>1066365</v>
      </c>
      <c r="AB338">
        <v>0</v>
      </c>
      <c r="AC338">
        <v>106637</v>
      </c>
      <c r="AD338" s="126">
        <v>1173.002</v>
      </c>
      <c r="AE338" t="s">
        <v>8527</v>
      </c>
      <c r="AF338" t="s">
        <v>8526</v>
      </c>
      <c r="AG338" t="s">
        <v>8526</v>
      </c>
      <c r="AH338" t="s">
        <v>8846</v>
      </c>
      <c r="AI338" t="s">
        <v>8526</v>
      </c>
      <c r="AJ338" t="s">
        <v>8529</v>
      </c>
      <c r="AK338" t="s">
        <v>8530</v>
      </c>
      <c r="AL338" t="s">
        <v>8531</v>
      </c>
      <c r="AM338" t="s">
        <v>13</v>
      </c>
      <c r="AN338" t="s">
        <v>8564</v>
      </c>
      <c r="AO338" t="s">
        <v>8526</v>
      </c>
      <c r="AP338" t="s">
        <v>8526</v>
      </c>
      <c r="AQ338">
        <v>5</v>
      </c>
      <c r="AR338" t="s">
        <v>94</v>
      </c>
      <c r="AS338" t="s">
        <v>72</v>
      </c>
    </row>
    <row r="339" spans="1:45">
      <c r="A339" t="s">
        <v>8847</v>
      </c>
      <c r="B339" s="122">
        <v>43658</v>
      </c>
      <c r="C339" t="s">
        <v>8509</v>
      </c>
      <c r="D339" t="s">
        <v>8510</v>
      </c>
      <c r="E339" t="s">
        <v>8848</v>
      </c>
      <c r="F339" t="s">
        <v>8512</v>
      </c>
      <c r="G339" t="s">
        <v>8564</v>
      </c>
      <c r="H339" t="s">
        <v>8565</v>
      </c>
      <c r="I339" t="s">
        <v>8566</v>
      </c>
      <c r="J339" t="s">
        <v>8516</v>
      </c>
      <c r="K339" t="s">
        <v>8517</v>
      </c>
      <c r="L339" t="s">
        <v>8518</v>
      </c>
      <c r="M339" t="s">
        <v>8519</v>
      </c>
      <c r="N339" t="s">
        <v>8516</v>
      </c>
      <c r="O339" t="s">
        <v>8520</v>
      </c>
      <c r="P339" t="s">
        <v>8521</v>
      </c>
      <c r="Q339" t="s">
        <v>8522</v>
      </c>
      <c r="R339" t="s">
        <v>8544</v>
      </c>
      <c r="S339" t="s">
        <v>8545</v>
      </c>
      <c r="T339">
        <v>15</v>
      </c>
      <c r="U339">
        <v>15</v>
      </c>
      <c r="V339" t="s">
        <v>8525</v>
      </c>
      <c r="W339" t="s">
        <v>8525</v>
      </c>
      <c r="X339">
        <v>155455</v>
      </c>
      <c r="Y339">
        <v>155455</v>
      </c>
      <c r="Z339" t="s">
        <v>8526</v>
      </c>
      <c r="AA339">
        <v>2331825</v>
      </c>
      <c r="AB339">
        <v>0</v>
      </c>
      <c r="AC339">
        <v>233182</v>
      </c>
      <c r="AD339" s="126">
        <v>2565.0070000000001</v>
      </c>
      <c r="AE339" t="s">
        <v>8527</v>
      </c>
      <c r="AF339" t="s">
        <v>8526</v>
      </c>
      <c r="AG339" t="s">
        <v>8526</v>
      </c>
      <c r="AH339" t="s">
        <v>8849</v>
      </c>
      <c r="AI339" t="s">
        <v>8526</v>
      </c>
      <c r="AJ339" t="s">
        <v>8529</v>
      </c>
      <c r="AK339" t="s">
        <v>8530</v>
      </c>
      <c r="AL339" t="s">
        <v>8531</v>
      </c>
      <c r="AM339" t="s">
        <v>13</v>
      </c>
      <c r="AN339" t="s">
        <v>8564</v>
      </c>
      <c r="AO339" t="s">
        <v>8526</v>
      </c>
      <c r="AP339" t="s">
        <v>8526</v>
      </c>
      <c r="AQ339">
        <v>15</v>
      </c>
      <c r="AR339" t="s">
        <v>94</v>
      </c>
      <c r="AS339" t="s">
        <v>72</v>
      </c>
    </row>
    <row r="340" spans="1:45">
      <c r="A340" t="s">
        <v>8847</v>
      </c>
      <c r="B340" s="122">
        <v>43658</v>
      </c>
      <c r="C340" t="s">
        <v>8509</v>
      </c>
      <c r="D340" t="s">
        <v>8510</v>
      </c>
      <c r="E340" t="s">
        <v>8848</v>
      </c>
      <c r="F340" t="s">
        <v>8512</v>
      </c>
      <c r="G340" t="s">
        <v>8564</v>
      </c>
      <c r="H340" t="s">
        <v>8565</v>
      </c>
      <c r="I340" t="s">
        <v>8566</v>
      </c>
      <c r="J340" t="s">
        <v>8516</v>
      </c>
      <c r="K340" t="s">
        <v>8517</v>
      </c>
      <c r="L340" t="s">
        <v>8518</v>
      </c>
      <c r="M340" t="s">
        <v>8519</v>
      </c>
      <c r="N340" t="s">
        <v>8516</v>
      </c>
      <c r="O340" t="s">
        <v>8520</v>
      </c>
      <c r="P340" t="s">
        <v>8521</v>
      </c>
      <c r="Q340" t="s">
        <v>8522</v>
      </c>
      <c r="R340" t="s">
        <v>8568</v>
      </c>
      <c r="S340" t="s">
        <v>8569</v>
      </c>
      <c r="T340">
        <v>3</v>
      </c>
      <c r="U340">
        <v>3</v>
      </c>
      <c r="V340" t="s">
        <v>8525</v>
      </c>
      <c r="W340" t="s">
        <v>8525</v>
      </c>
      <c r="X340">
        <v>213273</v>
      </c>
      <c r="Y340">
        <v>213273</v>
      </c>
      <c r="Z340" t="s">
        <v>8526</v>
      </c>
      <c r="AA340">
        <v>639819</v>
      </c>
      <c r="AB340">
        <v>0</v>
      </c>
      <c r="AC340">
        <v>63982</v>
      </c>
      <c r="AD340" s="126">
        <v>703.80100000000004</v>
      </c>
      <c r="AE340" t="s">
        <v>8527</v>
      </c>
      <c r="AF340" t="s">
        <v>8526</v>
      </c>
      <c r="AG340" t="s">
        <v>8526</v>
      </c>
      <c r="AH340" t="s">
        <v>8849</v>
      </c>
      <c r="AI340" t="s">
        <v>8526</v>
      </c>
      <c r="AJ340" t="s">
        <v>8529</v>
      </c>
      <c r="AK340" t="s">
        <v>8530</v>
      </c>
      <c r="AL340" t="s">
        <v>8531</v>
      </c>
      <c r="AM340" t="s">
        <v>13</v>
      </c>
      <c r="AN340" t="s">
        <v>8564</v>
      </c>
      <c r="AO340" t="s">
        <v>8526</v>
      </c>
      <c r="AP340" t="s">
        <v>8526</v>
      </c>
      <c r="AQ340">
        <v>3</v>
      </c>
      <c r="AR340" t="s">
        <v>94</v>
      </c>
      <c r="AS340" t="s">
        <v>72</v>
      </c>
    </row>
    <row r="341" spans="1:45">
      <c r="A341" t="s">
        <v>8847</v>
      </c>
      <c r="B341" s="122">
        <v>43658</v>
      </c>
      <c r="C341" t="s">
        <v>8509</v>
      </c>
      <c r="D341" t="s">
        <v>8510</v>
      </c>
      <c r="E341" t="s">
        <v>8848</v>
      </c>
      <c r="F341" t="s">
        <v>8512</v>
      </c>
      <c r="G341" t="s">
        <v>8564</v>
      </c>
      <c r="H341" t="s">
        <v>8565</v>
      </c>
      <c r="I341" t="s">
        <v>8566</v>
      </c>
      <c r="J341" t="s">
        <v>8516</v>
      </c>
      <c r="K341" t="s">
        <v>8517</v>
      </c>
      <c r="L341" t="s">
        <v>8518</v>
      </c>
      <c r="M341" t="s">
        <v>8519</v>
      </c>
      <c r="N341" t="s">
        <v>8516</v>
      </c>
      <c r="O341" t="s">
        <v>8520</v>
      </c>
      <c r="P341" t="s">
        <v>8521</v>
      </c>
      <c r="Q341" t="s">
        <v>8522</v>
      </c>
      <c r="R341" t="s">
        <v>8533</v>
      </c>
      <c r="S341" t="s">
        <v>8534</v>
      </c>
      <c r="T341">
        <v>2</v>
      </c>
      <c r="U341">
        <v>2</v>
      </c>
      <c r="V341" t="s">
        <v>8525</v>
      </c>
      <c r="W341" t="s">
        <v>8525</v>
      </c>
      <c r="X341">
        <v>300000</v>
      </c>
      <c r="Y341">
        <v>300000</v>
      </c>
      <c r="Z341" t="s">
        <v>8526</v>
      </c>
      <c r="AA341">
        <v>600000</v>
      </c>
      <c r="AB341">
        <v>0</v>
      </c>
      <c r="AC341">
        <v>60000</v>
      </c>
      <c r="AD341" s="126">
        <v>660</v>
      </c>
      <c r="AE341" t="s">
        <v>8527</v>
      </c>
      <c r="AF341" t="s">
        <v>8526</v>
      </c>
      <c r="AG341" t="s">
        <v>8526</v>
      </c>
      <c r="AH341" t="s">
        <v>8849</v>
      </c>
      <c r="AI341" t="s">
        <v>8526</v>
      </c>
      <c r="AJ341" t="s">
        <v>8529</v>
      </c>
      <c r="AK341" t="s">
        <v>8530</v>
      </c>
      <c r="AL341" t="s">
        <v>8531</v>
      </c>
      <c r="AM341" t="s">
        <v>13</v>
      </c>
      <c r="AN341" t="s">
        <v>8564</v>
      </c>
      <c r="AO341" t="s">
        <v>8526</v>
      </c>
      <c r="AP341" t="s">
        <v>8526</v>
      </c>
      <c r="AQ341">
        <v>2</v>
      </c>
      <c r="AR341" t="s">
        <v>94</v>
      </c>
      <c r="AS341" t="s">
        <v>72</v>
      </c>
    </row>
    <row r="342" spans="1:45">
      <c r="A342" t="s">
        <v>8847</v>
      </c>
      <c r="B342" s="122">
        <v>43658</v>
      </c>
      <c r="C342" t="s">
        <v>8509</v>
      </c>
      <c r="D342" t="s">
        <v>8510</v>
      </c>
      <c r="E342" t="s">
        <v>8848</v>
      </c>
      <c r="F342" t="s">
        <v>8512</v>
      </c>
      <c r="G342" t="s">
        <v>8564</v>
      </c>
      <c r="H342" t="s">
        <v>8565</v>
      </c>
      <c r="I342" t="s">
        <v>8566</v>
      </c>
      <c r="J342" t="s">
        <v>8516</v>
      </c>
      <c r="K342" t="s">
        <v>8517</v>
      </c>
      <c r="L342" t="s">
        <v>8518</v>
      </c>
      <c r="M342" t="s">
        <v>8519</v>
      </c>
      <c r="N342" t="s">
        <v>8516</v>
      </c>
      <c r="O342" t="s">
        <v>8520</v>
      </c>
      <c r="P342" t="s">
        <v>8521</v>
      </c>
      <c r="Q342" t="s">
        <v>8522</v>
      </c>
      <c r="R342" t="s">
        <v>8570</v>
      </c>
      <c r="S342" t="s">
        <v>8571</v>
      </c>
      <c r="T342">
        <v>2</v>
      </c>
      <c r="U342">
        <v>2</v>
      </c>
      <c r="V342" t="s">
        <v>8525</v>
      </c>
      <c r="W342" t="s">
        <v>8525</v>
      </c>
      <c r="X342">
        <v>320000</v>
      </c>
      <c r="Y342">
        <v>320000</v>
      </c>
      <c r="Z342" t="s">
        <v>8526</v>
      </c>
      <c r="AA342">
        <v>640000</v>
      </c>
      <c r="AB342">
        <v>0</v>
      </c>
      <c r="AC342">
        <v>64000</v>
      </c>
      <c r="AD342" s="126">
        <v>704</v>
      </c>
      <c r="AE342" t="s">
        <v>8527</v>
      </c>
      <c r="AF342" t="s">
        <v>8526</v>
      </c>
      <c r="AG342" t="s">
        <v>8526</v>
      </c>
      <c r="AH342" t="s">
        <v>8849</v>
      </c>
      <c r="AI342" t="s">
        <v>8526</v>
      </c>
      <c r="AJ342" t="s">
        <v>8529</v>
      </c>
      <c r="AK342" t="s">
        <v>8530</v>
      </c>
      <c r="AL342" t="s">
        <v>8531</v>
      </c>
      <c r="AM342" t="s">
        <v>13</v>
      </c>
      <c r="AN342" t="s">
        <v>8564</v>
      </c>
      <c r="AO342" t="s">
        <v>8526</v>
      </c>
      <c r="AP342" t="s">
        <v>8526</v>
      </c>
      <c r="AQ342">
        <v>2</v>
      </c>
      <c r="AR342" t="s">
        <v>94</v>
      </c>
      <c r="AS342" t="s">
        <v>72</v>
      </c>
    </row>
    <row r="343" spans="1:45">
      <c r="A343" t="s">
        <v>8850</v>
      </c>
      <c r="B343" s="122">
        <v>43658</v>
      </c>
      <c r="C343" t="s">
        <v>8509</v>
      </c>
      <c r="D343" t="s">
        <v>8510</v>
      </c>
      <c r="E343" t="s">
        <v>8851</v>
      </c>
      <c r="F343" t="s">
        <v>8512</v>
      </c>
      <c r="G343" t="s">
        <v>8574</v>
      </c>
      <c r="H343" t="s">
        <v>8575</v>
      </c>
      <c r="I343" t="s">
        <v>8576</v>
      </c>
      <c r="J343" t="s">
        <v>8516</v>
      </c>
      <c r="K343" t="s">
        <v>8517</v>
      </c>
      <c r="L343" t="s">
        <v>8518</v>
      </c>
      <c r="M343" t="s">
        <v>8519</v>
      </c>
      <c r="N343" t="s">
        <v>8516</v>
      </c>
      <c r="O343" t="s">
        <v>8520</v>
      </c>
      <c r="P343" t="s">
        <v>8521</v>
      </c>
      <c r="Q343" t="s">
        <v>8522</v>
      </c>
      <c r="R343" t="s">
        <v>8544</v>
      </c>
      <c r="S343" t="s">
        <v>8545</v>
      </c>
      <c r="T343">
        <v>20</v>
      </c>
      <c r="U343">
        <v>20</v>
      </c>
      <c r="V343" t="s">
        <v>8525</v>
      </c>
      <c r="W343" t="s">
        <v>8525</v>
      </c>
      <c r="X343">
        <v>155455</v>
      </c>
      <c r="Y343">
        <v>155455</v>
      </c>
      <c r="Z343" t="s">
        <v>8526</v>
      </c>
      <c r="AA343">
        <v>3109100</v>
      </c>
      <c r="AB343">
        <v>0</v>
      </c>
      <c r="AC343">
        <v>310910</v>
      </c>
      <c r="AD343" s="126">
        <v>3420.01</v>
      </c>
      <c r="AE343" t="s">
        <v>8527</v>
      </c>
      <c r="AF343" t="s">
        <v>8526</v>
      </c>
      <c r="AG343" t="s">
        <v>8526</v>
      </c>
      <c r="AH343" t="s">
        <v>8852</v>
      </c>
      <c r="AI343" t="s">
        <v>8526</v>
      </c>
      <c r="AJ343" t="s">
        <v>8529</v>
      </c>
      <c r="AK343" t="s">
        <v>8530</v>
      </c>
      <c r="AL343" t="s">
        <v>8531</v>
      </c>
      <c r="AM343" t="s">
        <v>13</v>
      </c>
      <c r="AN343" t="s">
        <v>8574</v>
      </c>
      <c r="AO343" t="s">
        <v>8526</v>
      </c>
      <c r="AP343" t="s">
        <v>8526</v>
      </c>
      <c r="AQ343">
        <v>20</v>
      </c>
      <c r="AR343" t="s">
        <v>95</v>
      </c>
      <c r="AS343" t="s">
        <v>72</v>
      </c>
    </row>
    <row r="344" spans="1:45">
      <c r="A344" t="s">
        <v>8850</v>
      </c>
      <c r="B344" s="122">
        <v>43658</v>
      </c>
      <c r="C344" t="s">
        <v>8509</v>
      </c>
      <c r="D344" t="s">
        <v>8510</v>
      </c>
      <c r="E344" t="s">
        <v>8851</v>
      </c>
      <c r="F344" t="s">
        <v>8512</v>
      </c>
      <c r="G344" t="s">
        <v>8574</v>
      </c>
      <c r="H344" t="s">
        <v>8575</v>
      </c>
      <c r="I344" t="s">
        <v>8576</v>
      </c>
      <c r="J344" t="s">
        <v>8516</v>
      </c>
      <c r="K344" t="s">
        <v>8517</v>
      </c>
      <c r="L344" t="s">
        <v>8518</v>
      </c>
      <c r="M344" t="s">
        <v>8519</v>
      </c>
      <c r="N344" t="s">
        <v>8516</v>
      </c>
      <c r="O344" t="s">
        <v>8520</v>
      </c>
      <c r="P344" t="s">
        <v>8521</v>
      </c>
      <c r="Q344" t="s">
        <v>8522</v>
      </c>
      <c r="R344" t="s">
        <v>8523</v>
      </c>
      <c r="S344" t="s">
        <v>8524</v>
      </c>
      <c r="T344">
        <v>10</v>
      </c>
      <c r="U344">
        <v>10</v>
      </c>
      <c r="V344" t="s">
        <v>8525</v>
      </c>
      <c r="W344" t="s">
        <v>8525</v>
      </c>
      <c r="X344">
        <v>340000</v>
      </c>
      <c r="Y344">
        <v>340000</v>
      </c>
      <c r="Z344" t="s">
        <v>8526</v>
      </c>
      <c r="AA344">
        <v>3400000</v>
      </c>
      <c r="AB344">
        <v>0</v>
      </c>
      <c r="AC344">
        <v>340000</v>
      </c>
      <c r="AD344" s="126">
        <v>3740</v>
      </c>
      <c r="AE344" t="s">
        <v>8527</v>
      </c>
      <c r="AF344" t="s">
        <v>8526</v>
      </c>
      <c r="AG344" t="s">
        <v>8526</v>
      </c>
      <c r="AH344" t="s">
        <v>8852</v>
      </c>
      <c r="AI344" t="s">
        <v>8526</v>
      </c>
      <c r="AJ344" t="s">
        <v>8529</v>
      </c>
      <c r="AK344" t="s">
        <v>8530</v>
      </c>
      <c r="AL344" t="s">
        <v>8531</v>
      </c>
      <c r="AM344" t="s">
        <v>13</v>
      </c>
      <c r="AN344" t="s">
        <v>8574</v>
      </c>
      <c r="AO344" t="s">
        <v>8526</v>
      </c>
      <c r="AP344" t="s">
        <v>8526</v>
      </c>
      <c r="AQ344">
        <v>10</v>
      </c>
      <c r="AR344" t="s">
        <v>95</v>
      </c>
      <c r="AS344" t="s">
        <v>72</v>
      </c>
    </row>
    <row r="345" spans="1:45">
      <c r="A345" t="s">
        <v>8850</v>
      </c>
      <c r="B345" s="122">
        <v>43658</v>
      </c>
      <c r="C345" t="s">
        <v>8509</v>
      </c>
      <c r="D345" t="s">
        <v>8510</v>
      </c>
      <c r="E345" t="s">
        <v>8851</v>
      </c>
      <c r="F345" t="s">
        <v>8512</v>
      </c>
      <c r="G345" t="s">
        <v>8574</v>
      </c>
      <c r="H345" t="s">
        <v>8575</v>
      </c>
      <c r="I345" t="s">
        <v>8576</v>
      </c>
      <c r="J345" t="s">
        <v>8516</v>
      </c>
      <c r="K345" t="s">
        <v>8517</v>
      </c>
      <c r="L345" t="s">
        <v>8518</v>
      </c>
      <c r="M345" t="s">
        <v>8519</v>
      </c>
      <c r="N345" t="s">
        <v>8516</v>
      </c>
      <c r="O345" t="s">
        <v>8520</v>
      </c>
      <c r="P345" t="s">
        <v>8521</v>
      </c>
      <c r="Q345" t="s">
        <v>8522</v>
      </c>
      <c r="R345" t="s">
        <v>8535</v>
      </c>
      <c r="S345" t="s">
        <v>8536</v>
      </c>
      <c r="T345">
        <v>2</v>
      </c>
      <c r="U345">
        <v>2</v>
      </c>
      <c r="V345" t="s">
        <v>8525</v>
      </c>
      <c r="W345" t="s">
        <v>8525</v>
      </c>
      <c r="X345">
        <v>300000</v>
      </c>
      <c r="Y345">
        <v>300000</v>
      </c>
      <c r="Z345" t="s">
        <v>8526</v>
      </c>
      <c r="AA345">
        <v>600000</v>
      </c>
      <c r="AB345">
        <v>0</v>
      </c>
      <c r="AC345">
        <v>60000</v>
      </c>
      <c r="AD345" s="126">
        <v>660</v>
      </c>
      <c r="AE345" t="s">
        <v>8527</v>
      </c>
      <c r="AF345" t="s">
        <v>8526</v>
      </c>
      <c r="AG345" t="s">
        <v>8526</v>
      </c>
      <c r="AH345" t="s">
        <v>8852</v>
      </c>
      <c r="AI345" t="s">
        <v>8526</v>
      </c>
      <c r="AJ345" t="s">
        <v>8529</v>
      </c>
      <c r="AK345" t="s">
        <v>8530</v>
      </c>
      <c r="AL345" t="s">
        <v>8531</v>
      </c>
      <c r="AM345" t="s">
        <v>13</v>
      </c>
      <c r="AN345" t="s">
        <v>8574</v>
      </c>
      <c r="AO345" t="s">
        <v>8526</v>
      </c>
      <c r="AP345" t="s">
        <v>8526</v>
      </c>
      <c r="AQ345">
        <v>2</v>
      </c>
      <c r="AR345" t="s">
        <v>95</v>
      </c>
      <c r="AS345" t="s">
        <v>72</v>
      </c>
    </row>
    <row r="346" spans="1:45">
      <c r="A346" t="s">
        <v>8850</v>
      </c>
      <c r="B346" s="122">
        <v>43658</v>
      </c>
      <c r="C346" t="s">
        <v>8509</v>
      </c>
      <c r="D346" t="s">
        <v>8510</v>
      </c>
      <c r="E346" t="s">
        <v>8851</v>
      </c>
      <c r="F346" t="s">
        <v>8512</v>
      </c>
      <c r="G346" t="s">
        <v>8574</v>
      </c>
      <c r="H346" t="s">
        <v>8575</v>
      </c>
      <c r="I346" t="s">
        <v>8576</v>
      </c>
      <c r="J346" t="s">
        <v>8516</v>
      </c>
      <c r="K346" t="s">
        <v>8517</v>
      </c>
      <c r="L346" t="s">
        <v>8518</v>
      </c>
      <c r="M346" t="s">
        <v>8519</v>
      </c>
      <c r="N346" t="s">
        <v>8516</v>
      </c>
      <c r="O346" t="s">
        <v>8520</v>
      </c>
      <c r="P346" t="s">
        <v>8521</v>
      </c>
      <c r="Q346" t="s">
        <v>8522</v>
      </c>
      <c r="R346" t="s">
        <v>8533</v>
      </c>
      <c r="S346" t="s">
        <v>8534</v>
      </c>
      <c r="T346">
        <v>3</v>
      </c>
      <c r="U346">
        <v>3</v>
      </c>
      <c r="V346" t="s">
        <v>8525</v>
      </c>
      <c r="W346" t="s">
        <v>8525</v>
      </c>
      <c r="X346">
        <v>300000</v>
      </c>
      <c r="Y346">
        <v>300000</v>
      </c>
      <c r="Z346" t="s">
        <v>8526</v>
      </c>
      <c r="AA346">
        <v>900000</v>
      </c>
      <c r="AB346">
        <v>0</v>
      </c>
      <c r="AC346">
        <v>90000</v>
      </c>
      <c r="AD346" s="126">
        <v>990</v>
      </c>
      <c r="AE346" t="s">
        <v>8527</v>
      </c>
      <c r="AF346" t="s">
        <v>8526</v>
      </c>
      <c r="AG346" t="s">
        <v>8526</v>
      </c>
      <c r="AH346" t="s">
        <v>8852</v>
      </c>
      <c r="AI346" t="s">
        <v>8526</v>
      </c>
      <c r="AJ346" t="s">
        <v>8529</v>
      </c>
      <c r="AK346" t="s">
        <v>8530</v>
      </c>
      <c r="AL346" t="s">
        <v>8531</v>
      </c>
      <c r="AM346" t="s">
        <v>13</v>
      </c>
      <c r="AN346" t="s">
        <v>8574</v>
      </c>
      <c r="AO346" t="s">
        <v>8526</v>
      </c>
      <c r="AP346" t="s">
        <v>8526</v>
      </c>
      <c r="AQ346">
        <v>3</v>
      </c>
      <c r="AR346" t="s">
        <v>95</v>
      </c>
      <c r="AS346" t="s">
        <v>72</v>
      </c>
    </row>
    <row r="347" spans="1:45">
      <c r="A347" t="s">
        <v>8850</v>
      </c>
      <c r="B347" s="122">
        <v>43658</v>
      </c>
      <c r="C347" t="s">
        <v>8509</v>
      </c>
      <c r="D347" t="s">
        <v>8510</v>
      </c>
      <c r="E347" t="s">
        <v>8851</v>
      </c>
      <c r="F347" t="s">
        <v>8512</v>
      </c>
      <c r="G347" t="s">
        <v>8574</v>
      </c>
      <c r="H347" t="s">
        <v>8575</v>
      </c>
      <c r="I347" t="s">
        <v>8576</v>
      </c>
      <c r="J347" t="s">
        <v>8516</v>
      </c>
      <c r="K347" t="s">
        <v>8517</v>
      </c>
      <c r="L347" t="s">
        <v>8518</v>
      </c>
      <c r="M347" t="s">
        <v>8519</v>
      </c>
      <c r="N347" t="s">
        <v>8516</v>
      </c>
      <c r="O347" t="s">
        <v>8520</v>
      </c>
      <c r="P347" t="s">
        <v>8521</v>
      </c>
      <c r="Q347" t="s">
        <v>8522</v>
      </c>
      <c r="R347" t="s">
        <v>8597</v>
      </c>
      <c r="S347" t="s">
        <v>8598</v>
      </c>
      <c r="T347">
        <v>30</v>
      </c>
      <c r="U347">
        <v>30</v>
      </c>
      <c r="V347" t="s">
        <v>8525</v>
      </c>
      <c r="W347" t="s">
        <v>8525</v>
      </c>
      <c r="X347">
        <v>213273</v>
      </c>
      <c r="Y347">
        <v>213273</v>
      </c>
      <c r="Z347" t="s">
        <v>8526</v>
      </c>
      <c r="AA347">
        <v>6398190</v>
      </c>
      <c r="AB347">
        <v>0</v>
      </c>
      <c r="AC347">
        <v>639819</v>
      </c>
      <c r="AD347" s="126">
        <v>7038.009</v>
      </c>
      <c r="AE347" t="s">
        <v>8527</v>
      </c>
      <c r="AF347" t="s">
        <v>8526</v>
      </c>
      <c r="AG347" t="s">
        <v>8526</v>
      </c>
      <c r="AH347" t="s">
        <v>8852</v>
      </c>
      <c r="AI347" t="s">
        <v>8526</v>
      </c>
      <c r="AJ347" t="s">
        <v>8529</v>
      </c>
      <c r="AK347" t="s">
        <v>8530</v>
      </c>
      <c r="AL347" t="s">
        <v>8531</v>
      </c>
      <c r="AM347" t="s">
        <v>13</v>
      </c>
      <c r="AN347" t="s">
        <v>8574</v>
      </c>
      <c r="AO347" t="s">
        <v>8526</v>
      </c>
      <c r="AP347" t="s">
        <v>8526</v>
      </c>
      <c r="AQ347">
        <v>30</v>
      </c>
      <c r="AR347" t="s">
        <v>95</v>
      </c>
      <c r="AS347" t="s">
        <v>72</v>
      </c>
    </row>
    <row r="348" spans="1:45">
      <c r="A348" t="s">
        <v>8850</v>
      </c>
      <c r="B348" s="122">
        <v>43658</v>
      </c>
      <c r="C348" t="s">
        <v>8509</v>
      </c>
      <c r="D348" t="s">
        <v>8510</v>
      </c>
      <c r="E348" t="s">
        <v>8851</v>
      </c>
      <c r="F348" t="s">
        <v>8512</v>
      </c>
      <c r="G348" t="s">
        <v>8574</v>
      </c>
      <c r="H348" t="s">
        <v>8575</v>
      </c>
      <c r="I348" t="s">
        <v>8576</v>
      </c>
      <c r="J348" t="s">
        <v>8516</v>
      </c>
      <c r="K348" t="s">
        <v>8517</v>
      </c>
      <c r="L348" t="s">
        <v>8518</v>
      </c>
      <c r="M348" t="s">
        <v>8519</v>
      </c>
      <c r="N348" t="s">
        <v>8516</v>
      </c>
      <c r="O348" t="s">
        <v>8520</v>
      </c>
      <c r="P348" t="s">
        <v>8521</v>
      </c>
      <c r="Q348" t="s">
        <v>8522</v>
      </c>
      <c r="R348" t="s">
        <v>8537</v>
      </c>
      <c r="S348" t="s">
        <v>8538</v>
      </c>
      <c r="T348">
        <v>2</v>
      </c>
      <c r="U348">
        <v>2</v>
      </c>
      <c r="V348" t="s">
        <v>8525</v>
      </c>
      <c r="W348" t="s">
        <v>8525</v>
      </c>
      <c r="X348">
        <v>300000</v>
      </c>
      <c r="Y348">
        <v>300000</v>
      </c>
      <c r="Z348" t="s">
        <v>8526</v>
      </c>
      <c r="AA348">
        <v>600000</v>
      </c>
      <c r="AB348">
        <v>0</v>
      </c>
      <c r="AC348">
        <v>60000</v>
      </c>
      <c r="AD348" s="126">
        <v>660</v>
      </c>
      <c r="AE348" t="s">
        <v>8527</v>
      </c>
      <c r="AF348" t="s">
        <v>8526</v>
      </c>
      <c r="AG348" t="s">
        <v>8526</v>
      </c>
      <c r="AH348" t="s">
        <v>8852</v>
      </c>
      <c r="AI348" t="s">
        <v>8526</v>
      </c>
      <c r="AJ348" t="s">
        <v>8529</v>
      </c>
      <c r="AK348" t="s">
        <v>8530</v>
      </c>
      <c r="AL348" t="s">
        <v>8531</v>
      </c>
      <c r="AM348" t="s">
        <v>13</v>
      </c>
      <c r="AN348" t="s">
        <v>8574</v>
      </c>
      <c r="AO348" t="s">
        <v>8526</v>
      </c>
      <c r="AP348" t="s">
        <v>8526</v>
      </c>
      <c r="AQ348">
        <v>2</v>
      </c>
      <c r="AR348" t="s">
        <v>95</v>
      </c>
      <c r="AS348" t="s">
        <v>72</v>
      </c>
    </row>
    <row r="349" spans="1:45">
      <c r="A349" t="s">
        <v>8853</v>
      </c>
      <c r="B349" s="122">
        <v>43658</v>
      </c>
      <c r="C349" t="s">
        <v>8509</v>
      </c>
      <c r="D349" t="s">
        <v>8510</v>
      </c>
      <c r="E349" t="s">
        <v>8854</v>
      </c>
      <c r="F349" t="s">
        <v>8512</v>
      </c>
      <c r="G349" t="s">
        <v>8580</v>
      </c>
      <c r="H349" t="s">
        <v>5299</v>
      </c>
      <c r="I349" t="s">
        <v>8581</v>
      </c>
      <c r="J349" t="s">
        <v>8516</v>
      </c>
      <c r="K349" t="s">
        <v>8517</v>
      </c>
      <c r="L349" t="s">
        <v>8518</v>
      </c>
      <c r="M349" t="s">
        <v>8519</v>
      </c>
      <c r="N349" t="s">
        <v>8516</v>
      </c>
      <c r="O349" t="s">
        <v>8520</v>
      </c>
      <c r="P349" t="s">
        <v>8582</v>
      </c>
      <c r="Q349" t="s">
        <v>8583</v>
      </c>
      <c r="R349" t="s">
        <v>8597</v>
      </c>
      <c r="S349" t="s">
        <v>8598</v>
      </c>
      <c r="T349">
        <v>500</v>
      </c>
      <c r="U349">
        <v>500</v>
      </c>
      <c r="V349" t="s">
        <v>8525</v>
      </c>
      <c r="W349" t="s">
        <v>8525</v>
      </c>
      <c r="X349">
        <v>157794</v>
      </c>
      <c r="Y349">
        <v>157794</v>
      </c>
      <c r="Z349" t="s">
        <v>8526</v>
      </c>
      <c r="AA349">
        <v>78897000</v>
      </c>
      <c r="AB349" s="126">
        <v>-13923000</v>
      </c>
      <c r="AC349">
        <v>7889700</v>
      </c>
      <c r="AD349" s="126">
        <v>86786.7</v>
      </c>
      <c r="AE349" t="s">
        <v>8527</v>
      </c>
      <c r="AF349" t="s">
        <v>8526</v>
      </c>
      <c r="AG349" t="s">
        <v>8526</v>
      </c>
      <c r="AH349" t="s">
        <v>8855</v>
      </c>
      <c r="AI349" t="s">
        <v>8526</v>
      </c>
      <c r="AJ349" t="s">
        <v>8529</v>
      </c>
      <c r="AK349" t="s">
        <v>8530</v>
      </c>
      <c r="AL349" t="s">
        <v>8531</v>
      </c>
      <c r="AM349" t="s">
        <v>8526</v>
      </c>
      <c r="AN349" t="s">
        <v>8580</v>
      </c>
      <c r="AO349" t="s">
        <v>8526</v>
      </c>
      <c r="AP349" t="s">
        <v>8526</v>
      </c>
      <c r="AQ349">
        <v>500</v>
      </c>
      <c r="AR349">
        <v>0</v>
      </c>
      <c r="AS349" t="s">
        <v>27</v>
      </c>
    </row>
    <row r="350" spans="1:45">
      <c r="A350" t="s">
        <v>8856</v>
      </c>
      <c r="B350" s="122">
        <v>43661</v>
      </c>
      <c r="C350" t="s">
        <v>8509</v>
      </c>
      <c r="D350" t="s">
        <v>8510</v>
      </c>
      <c r="E350" t="s">
        <v>8857</v>
      </c>
      <c r="F350" t="s">
        <v>8512</v>
      </c>
      <c r="G350" t="s">
        <v>8564</v>
      </c>
      <c r="H350" t="s">
        <v>8565</v>
      </c>
      <c r="I350" t="s">
        <v>8566</v>
      </c>
      <c r="J350" t="s">
        <v>8516</v>
      </c>
      <c r="K350" t="s">
        <v>8517</v>
      </c>
      <c r="L350" t="s">
        <v>8518</v>
      </c>
      <c r="M350" t="s">
        <v>8519</v>
      </c>
      <c r="N350" t="s">
        <v>8516</v>
      </c>
      <c r="O350" t="s">
        <v>8520</v>
      </c>
      <c r="P350" t="s">
        <v>8521</v>
      </c>
      <c r="Q350" t="s">
        <v>8522</v>
      </c>
      <c r="R350" t="s">
        <v>8544</v>
      </c>
      <c r="S350" t="s">
        <v>8545</v>
      </c>
      <c r="T350">
        <v>20</v>
      </c>
      <c r="U350">
        <v>20</v>
      </c>
      <c r="V350" t="s">
        <v>8525</v>
      </c>
      <c r="W350" t="s">
        <v>8525</v>
      </c>
      <c r="X350">
        <v>155455</v>
      </c>
      <c r="Y350">
        <v>155455</v>
      </c>
      <c r="Z350" t="s">
        <v>8526</v>
      </c>
      <c r="AA350">
        <v>3109100</v>
      </c>
      <c r="AB350">
        <v>0</v>
      </c>
      <c r="AC350">
        <v>310910</v>
      </c>
      <c r="AD350" s="126">
        <v>3420.01</v>
      </c>
      <c r="AE350" t="s">
        <v>8527</v>
      </c>
      <c r="AF350" t="s">
        <v>8526</v>
      </c>
      <c r="AG350" t="s">
        <v>8526</v>
      </c>
      <c r="AH350" t="s">
        <v>8858</v>
      </c>
      <c r="AI350" t="s">
        <v>8526</v>
      </c>
      <c r="AJ350" t="s">
        <v>8529</v>
      </c>
      <c r="AK350" t="s">
        <v>8530</v>
      </c>
      <c r="AL350" t="s">
        <v>8531</v>
      </c>
      <c r="AM350" t="s">
        <v>13</v>
      </c>
      <c r="AN350" t="s">
        <v>8564</v>
      </c>
      <c r="AO350" t="s">
        <v>8526</v>
      </c>
      <c r="AP350" t="s">
        <v>8526</v>
      </c>
      <c r="AQ350">
        <v>20</v>
      </c>
      <c r="AR350" t="s">
        <v>94</v>
      </c>
      <c r="AS350" t="s">
        <v>72</v>
      </c>
    </row>
    <row r="351" spans="1:45">
      <c r="A351" t="s">
        <v>8856</v>
      </c>
      <c r="B351" s="122">
        <v>43661</v>
      </c>
      <c r="C351" t="s">
        <v>8509</v>
      </c>
      <c r="D351" t="s">
        <v>8510</v>
      </c>
      <c r="E351" t="s">
        <v>8857</v>
      </c>
      <c r="F351" t="s">
        <v>8512</v>
      </c>
      <c r="G351" t="s">
        <v>8564</v>
      </c>
      <c r="H351" t="s">
        <v>8565</v>
      </c>
      <c r="I351" t="s">
        <v>8566</v>
      </c>
      <c r="J351" t="s">
        <v>8516</v>
      </c>
      <c r="K351" t="s">
        <v>8517</v>
      </c>
      <c r="L351" t="s">
        <v>8518</v>
      </c>
      <c r="M351" t="s">
        <v>8519</v>
      </c>
      <c r="N351" t="s">
        <v>8516</v>
      </c>
      <c r="O351" t="s">
        <v>8520</v>
      </c>
      <c r="P351" t="s">
        <v>8521</v>
      </c>
      <c r="Q351" t="s">
        <v>8522</v>
      </c>
      <c r="R351" t="s">
        <v>8523</v>
      </c>
      <c r="S351" t="s">
        <v>8524</v>
      </c>
      <c r="T351">
        <v>10</v>
      </c>
      <c r="U351">
        <v>10</v>
      </c>
      <c r="V351" t="s">
        <v>8525</v>
      </c>
      <c r="W351" t="s">
        <v>8525</v>
      </c>
      <c r="X351">
        <v>340000</v>
      </c>
      <c r="Y351">
        <v>340000</v>
      </c>
      <c r="Z351" t="s">
        <v>8526</v>
      </c>
      <c r="AA351">
        <v>3400000</v>
      </c>
      <c r="AB351">
        <v>0</v>
      </c>
      <c r="AC351">
        <v>340000</v>
      </c>
      <c r="AD351" s="126">
        <v>3740</v>
      </c>
      <c r="AE351" t="s">
        <v>8527</v>
      </c>
      <c r="AF351" t="s">
        <v>8526</v>
      </c>
      <c r="AG351" t="s">
        <v>8526</v>
      </c>
      <c r="AH351" t="s">
        <v>8858</v>
      </c>
      <c r="AI351" t="s">
        <v>8526</v>
      </c>
      <c r="AJ351" t="s">
        <v>8529</v>
      </c>
      <c r="AK351" t="s">
        <v>8530</v>
      </c>
      <c r="AL351" t="s">
        <v>8531</v>
      </c>
      <c r="AM351" t="s">
        <v>13</v>
      </c>
      <c r="AN351" t="s">
        <v>8564</v>
      </c>
      <c r="AO351" t="s">
        <v>8526</v>
      </c>
      <c r="AP351" t="s">
        <v>8526</v>
      </c>
      <c r="AQ351">
        <v>10</v>
      </c>
      <c r="AR351" t="s">
        <v>94</v>
      </c>
      <c r="AS351" t="s">
        <v>72</v>
      </c>
    </row>
    <row r="352" spans="1:45">
      <c r="A352" t="s">
        <v>8856</v>
      </c>
      <c r="B352" s="122">
        <v>43661</v>
      </c>
      <c r="C352" t="s">
        <v>8509</v>
      </c>
      <c r="D352" t="s">
        <v>8510</v>
      </c>
      <c r="E352" t="s">
        <v>8857</v>
      </c>
      <c r="F352" t="s">
        <v>8512</v>
      </c>
      <c r="G352" t="s">
        <v>8564</v>
      </c>
      <c r="H352" t="s">
        <v>8565</v>
      </c>
      <c r="I352" t="s">
        <v>8566</v>
      </c>
      <c r="J352" t="s">
        <v>8516</v>
      </c>
      <c r="K352" t="s">
        <v>8517</v>
      </c>
      <c r="L352" t="s">
        <v>8518</v>
      </c>
      <c r="M352" t="s">
        <v>8519</v>
      </c>
      <c r="N352" t="s">
        <v>8516</v>
      </c>
      <c r="O352" t="s">
        <v>8520</v>
      </c>
      <c r="P352" t="s">
        <v>8521</v>
      </c>
      <c r="Q352" t="s">
        <v>8522</v>
      </c>
      <c r="R352" t="s">
        <v>8533</v>
      </c>
      <c r="S352" t="s">
        <v>8534</v>
      </c>
      <c r="T352">
        <v>5</v>
      </c>
      <c r="U352">
        <v>5</v>
      </c>
      <c r="V352" t="s">
        <v>8525</v>
      </c>
      <c r="W352" t="s">
        <v>8525</v>
      </c>
      <c r="X352">
        <v>255000</v>
      </c>
      <c r="Y352">
        <v>255000</v>
      </c>
      <c r="Z352" t="s">
        <v>8526</v>
      </c>
      <c r="AA352">
        <v>1275000</v>
      </c>
      <c r="AB352">
        <v>-225000</v>
      </c>
      <c r="AC352">
        <v>127500</v>
      </c>
      <c r="AD352" s="126">
        <v>1402.5</v>
      </c>
      <c r="AE352" t="s">
        <v>8527</v>
      </c>
      <c r="AF352" t="s">
        <v>8526</v>
      </c>
      <c r="AG352" t="s">
        <v>8526</v>
      </c>
      <c r="AH352" t="s">
        <v>8858</v>
      </c>
      <c r="AI352" t="s">
        <v>8526</v>
      </c>
      <c r="AJ352" t="s">
        <v>8529</v>
      </c>
      <c r="AK352" t="s">
        <v>8530</v>
      </c>
      <c r="AL352" t="s">
        <v>8531</v>
      </c>
      <c r="AM352" t="s">
        <v>13</v>
      </c>
      <c r="AN352" t="s">
        <v>8564</v>
      </c>
      <c r="AO352" t="s">
        <v>8526</v>
      </c>
      <c r="AP352" t="s">
        <v>8526</v>
      </c>
      <c r="AQ352">
        <v>5</v>
      </c>
      <c r="AR352" t="s">
        <v>94</v>
      </c>
      <c r="AS352" t="s">
        <v>72</v>
      </c>
    </row>
    <row r="353" spans="1:45">
      <c r="A353" t="s">
        <v>8856</v>
      </c>
      <c r="B353" s="122">
        <v>43661</v>
      </c>
      <c r="C353" t="s">
        <v>8509</v>
      </c>
      <c r="D353" t="s">
        <v>8510</v>
      </c>
      <c r="E353" t="s">
        <v>8857</v>
      </c>
      <c r="F353" t="s">
        <v>8512</v>
      </c>
      <c r="G353" t="s">
        <v>8564</v>
      </c>
      <c r="H353" t="s">
        <v>8565</v>
      </c>
      <c r="I353" t="s">
        <v>8566</v>
      </c>
      <c r="J353" t="s">
        <v>8516</v>
      </c>
      <c r="K353" t="s">
        <v>8517</v>
      </c>
      <c r="L353" t="s">
        <v>8518</v>
      </c>
      <c r="M353" t="s">
        <v>8519</v>
      </c>
      <c r="N353" t="s">
        <v>8516</v>
      </c>
      <c r="O353" t="s">
        <v>8520</v>
      </c>
      <c r="P353" t="s">
        <v>8521</v>
      </c>
      <c r="Q353" t="s">
        <v>8522</v>
      </c>
      <c r="R353" t="s">
        <v>8597</v>
      </c>
      <c r="S353" t="s">
        <v>8598</v>
      </c>
      <c r="T353">
        <v>10</v>
      </c>
      <c r="U353">
        <v>10</v>
      </c>
      <c r="V353" t="s">
        <v>8525</v>
      </c>
      <c r="W353" t="s">
        <v>8525</v>
      </c>
      <c r="X353">
        <v>213273</v>
      </c>
      <c r="Y353">
        <v>213273</v>
      </c>
      <c r="Z353" t="s">
        <v>8526</v>
      </c>
      <c r="AA353">
        <v>2132730</v>
      </c>
      <c r="AB353">
        <v>0</v>
      </c>
      <c r="AC353">
        <v>213273</v>
      </c>
      <c r="AD353" s="126">
        <v>2346.0030000000002</v>
      </c>
      <c r="AE353" t="s">
        <v>8527</v>
      </c>
      <c r="AF353" t="s">
        <v>8526</v>
      </c>
      <c r="AG353" t="s">
        <v>8526</v>
      </c>
      <c r="AH353" t="s">
        <v>8858</v>
      </c>
      <c r="AI353" t="s">
        <v>8526</v>
      </c>
      <c r="AJ353" t="s">
        <v>8529</v>
      </c>
      <c r="AK353" t="s">
        <v>8530</v>
      </c>
      <c r="AL353" t="s">
        <v>8531</v>
      </c>
      <c r="AM353" t="s">
        <v>13</v>
      </c>
      <c r="AN353" t="s">
        <v>8564</v>
      </c>
      <c r="AO353" t="s">
        <v>8526</v>
      </c>
      <c r="AP353" t="s">
        <v>8526</v>
      </c>
      <c r="AQ353">
        <v>10</v>
      </c>
      <c r="AR353" t="s">
        <v>94</v>
      </c>
      <c r="AS353" t="s">
        <v>72</v>
      </c>
    </row>
    <row r="354" spans="1:45">
      <c r="A354" t="s">
        <v>8859</v>
      </c>
      <c r="B354" s="122">
        <v>43661</v>
      </c>
      <c r="C354" t="s">
        <v>8509</v>
      </c>
      <c r="D354" t="s">
        <v>8510</v>
      </c>
      <c r="E354" t="s">
        <v>8860</v>
      </c>
      <c r="F354" t="s">
        <v>8512</v>
      </c>
      <c r="G354" t="s">
        <v>8861</v>
      </c>
      <c r="H354" t="s">
        <v>8862</v>
      </c>
      <c r="I354" t="s">
        <v>8863</v>
      </c>
      <c r="J354" t="s">
        <v>8516</v>
      </c>
      <c r="K354" t="s">
        <v>8517</v>
      </c>
      <c r="L354" t="s">
        <v>8518</v>
      </c>
      <c r="M354" t="s">
        <v>8519</v>
      </c>
      <c r="N354" t="s">
        <v>8516</v>
      </c>
      <c r="O354" t="s">
        <v>8520</v>
      </c>
      <c r="P354" t="s">
        <v>8521</v>
      </c>
      <c r="Q354" t="s">
        <v>8522</v>
      </c>
      <c r="R354" t="s">
        <v>8544</v>
      </c>
      <c r="S354" t="s">
        <v>8545</v>
      </c>
      <c r="T354">
        <v>10</v>
      </c>
      <c r="U354">
        <v>10</v>
      </c>
      <c r="V354" t="s">
        <v>8525</v>
      </c>
      <c r="W354" t="s">
        <v>8525</v>
      </c>
      <c r="X354">
        <v>155455</v>
      </c>
      <c r="Y354">
        <v>155455</v>
      </c>
      <c r="Z354" t="s">
        <v>8526</v>
      </c>
      <c r="AA354">
        <v>1554550</v>
      </c>
      <c r="AB354">
        <v>0</v>
      </c>
      <c r="AC354">
        <v>155455</v>
      </c>
      <c r="AD354" s="126">
        <v>1710.0050000000001</v>
      </c>
      <c r="AE354" t="s">
        <v>8527</v>
      </c>
      <c r="AF354" t="s">
        <v>8526</v>
      </c>
      <c r="AG354" t="s">
        <v>8526</v>
      </c>
      <c r="AH354" t="s">
        <v>8864</v>
      </c>
      <c r="AI354" t="s">
        <v>8526</v>
      </c>
      <c r="AJ354" t="s">
        <v>8529</v>
      </c>
      <c r="AK354" t="s">
        <v>8530</v>
      </c>
      <c r="AL354" t="s">
        <v>8531</v>
      </c>
      <c r="AM354" t="s">
        <v>13</v>
      </c>
      <c r="AN354" t="s">
        <v>8861</v>
      </c>
      <c r="AO354" t="s">
        <v>8526</v>
      </c>
      <c r="AP354" t="s">
        <v>8526</v>
      </c>
      <c r="AQ354">
        <v>10</v>
      </c>
      <c r="AR354" t="s">
        <v>94</v>
      </c>
      <c r="AS354" t="s">
        <v>72</v>
      </c>
    </row>
    <row r="355" spans="1:45">
      <c r="A355" t="s">
        <v>8859</v>
      </c>
      <c r="B355" s="122">
        <v>43661</v>
      </c>
      <c r="C355" t="s">
        <v>8509</v>
      </c>
      <c r="D355" t="s">
        <v>8510</v>
      </c>
      <c r="E355" t="s">
        <v>8860</v>
      </c>
      <c r="F355" t="s">
        <v>8512</v>
      </c>
      <c r="G355" t="s">
        <v>8861</v>
      </c>
      <c r="H355" t="s">
        <v>8862</v>
      </c>
      <c r="I355" t="s">
        <v>8863</v>
      </c>
      <c r="J355" t="s">
        <v>8516</v>
      </c>
      <c r="K355" t="s">
        <v>8517</v>
      </c>
      <c r="L355" t="s">
        <v>8518</v>
      </c>
      <c r="M355" t="s">
        <v>8519</v>
      </c>
      <c r="N355" t="s">
        <v>8516</v>
      </c>
      <c r="O355" t="s">
        <v>8520</v>
      </c>
      <c r="P355" t="s">
        <v>8521</v>
      </c>
      <c r="Q355" t="s">
        <v>8522</v>
      </c>
      <c r="R355" t="s">
        <v>8568</v>
      </c>
      <c r="S355" t="s">
        <v>8569</v>
      </c>
      <c r="T355">
        <v>5</v>
      </c>
      <c r="U355">
        <v>5</v>
      </c>
      <c r="V355" t="s">
        <v>8525</v>
      </c>
      <c r="W355" t="s">
        <v>8525</v>
      </c>
      <c r="X355">
        <v>213273</v>
      </c>
      <c r="Y355">
        <v>213273</v>
      </c>
      <c r="Z355" t="s">
        <v>8526</v>
      </c>
      <c r="AA355">
        <v>1066365</v>
      </c>
      <c r="AB355">
        <v>0</v>
      </c>
      <c r="AC355">
        <v>106637</v>
      </c>
      <c r="AD355" s="126">
        <v>1173.002</v>
      </c>
      <c r="AE355" t="s">
        <v>8527</v>
      </c>
      <c r="AF355" t="s">
        <v>8526</v>
      </c>
      <c r="AG355" t="s">
        <v>8526</v>
      </c>
      <c r="AH355" t="s">
        <v>8864</v>
      </c>
      <c r="AI355" t="s">
        <v>8526</v>
      </c>
      <c r="AJ355" t="s">
        <v>8529</v>
      </c>
      <c r="AK355" t="s">
        <v>8530</v>
      </c>
      <c r="AL355" t="s">
        <v>8531</v>
      </c>
      <c r="AM355" t="s">
        <v>13</v>
      </c>
      <c r="AN355" t="s">
        <v>8861</v>
      </c>
      <c r="AO355" t="s">
        <v>8526</v>
      </c>
      <c r="AP355" t="s">
        <v>8526</v>
      </c>
      <c r="AQ355">
        <v>5</v>
      </c>
      <c r="AR355" t="s">
        <v>94</v>
      </c>
      <c r="AS355" t="s">
        <v>72</v>
      </c>
    </row>
    <row r="356" spans="1:45">
      <c r="A356" t="s">
        <v>8859</v>
      </c>
      <c r="B356" s="122">
        <v>43661</v>
      </c>
      <c r="C356" t="s">
        <v>8509</v>
      </c>
      <c r="D356" t="s">
        <v>8510</v>
      </c>
      <c r="E356" t="s">
        <v>8860</v>
      </c>
      <c r="F356" t="s">
        <v>8512</v>
      </c>
      <c r="G356" t="s">
        <v>8861</v>
      </c>
      <c r="H356" t="s">
        <v>8862</v>
      </c>
      <c r="I356" t="s">
        <v>8863</v>
      </c>
      <c r="J356" t="s">
        <v>8516</v>
      </c>
      <c r="K356" t="s">
        <v>8517</v>
      </c>
      <c r="L356" t="s">
        <v>8518</v>
      </c>
      <c r="M356" t="s">
        <v>8519</v>
      </c>
      <c r="N356" t="s">
        <v>8516</v>
      </c>
      <c r="O356" t="s">
        <v>8520</v>
      </c>
      <c r="P356" t="s">
        <v>8521</v>
      </c>
      <c r="Q356" t="s">
        <v>8522</v>
      </c>
      <c r="R356" t="s">
        <v>8533</v>
      </c>
      <c r="S356" t="s">
        <v>8534</v>
      </c>
      <c r="T356">
        <v>3</v>
      </c>
      <c r="U356">
        <v>3</v>
      </c>
      <c r="V356" t="s">
        <v>8525</v>
      </c>
      <c r="W356" t="s">
        <v>8525</v>
      </c>
      <c r="X356">
        <v>255000</v>
      </c>
      <c r="Y356">
        <v>255000</v>
      </c>
      <c r="Z356" t="s">
        <v>8526</v>
      </c>
      <c r="AA356">
        <v>765000</v>
      </c>
      <c r="AB356">
        <v>-135000</v>
      </c>
      <c r="AC356">
        <v>76500</v>
      </c>
      <c r="AD356" s="126">
        <v>841.5</v>
      </c>
      <c r="AE356" t="s">
        <v>8527</v>
      </c>
      <c r="AF356" t="s">
        <v>8526</v>
      </c>
      <c r="AG356" t="s">
        <v>8526</v>
      </c>
      <c r="AH356" t="s">
        <v>8864</v>
      </c>
      <c r="AI356" t="s">
        <v>8526</v>
      </c>
      <c r="AJ356" t="s">
        <v>8529</v>
      </c>
      <c r="AK356" t="s">
        <v>8530</v>
      </c>
      <c r="AL356" t="s">
        <v>8531</v>
      </c>
      <c r="AM356" t="s">
        <v>13</v>
      </c>
      <c r="AN356" t="s">
        <v>8861</v>
      </c>
      <c r="AO356" t="s">
        <v>8526</v>
      </c>
      <c r="AP356" t="s">
        <v>8526</v>
      </c>
      <c r="AQ356">
        <v>3</v>
      </c>
      <c r="AR356" t="s">
        <v>94</v>
      </c>
      <c r="AS356" t="s">
        <v>72</v>
      </c>
    </row>
    <row r="357" spans="1:45">
      <c r="A357" t="s">
        <v>8859</v>
      </c>
      <c r="B357" s="122">
        <v>43661</v>
      </c>
      <c r="C357" t="s">
        <v>8509</v>
      </c>
      <c r="D357" t="s">
        <v>8510</v>
      </c>
      <c r="E357" t="s">
        <v>8860</v>
      </c>
      <c r="F357" t="s">
        <v>8512</v>
      </c>
      <c r="G357" t="s">
        <v>8861</v>
      </c>
      <c r="H357" t="s">
        <v>8862</v>
      </c>
      <c r="I357" t="s">
        <v>8863</v>
      </c>
      <c r="J357" t="s">
        <v>8516</v>
      </c>
      <c r="K357" t="s">
        <v>8517</v>
      </c>
      <c r="L357" t="s">
        <v>8518</v>
      </c>
      <c r="M357" t="s">
        <v>8519</v>
      </c>
      <c r="N357" t="s">
        <v>8516</v>
      </c>
      <c r="O357" t="s">
        <v>8520</v>
      </c>
      <c r="P357" t="s">
        <v>8521</v>
      </c>
      <c r="Q357" t="s">
        <v>8522</v>
      </c>
      <c r="R357" t="s">
        <v>8597</v>
      </c>
      <c r="S357" t="s">
        <v>8598</v>
      </c>
      <c r="T357">
        <v>15</v>
      </c>
      <c r="U357">
        <v>15</v>
      </c>
      <c r="V357" t="s">
        <v>8525</v>
      </c>
      <c r="W357" t="s">
        <v>8525</v>
      </c>
      <c r="X357">
        <v>213273</v>
      </c>
      <c r="Y357">
        <v>213273</v>
      </c>
      <c r="Z357" t="s">
        <v>8526</v>
      </c>
      <c r="AA357">
        <v>3199095</v>
      </c>
      <c r="AB357">
        <v>0</v>
      </c>
      <c r="AC357">
        <v>319909</v>
      </c>
      <c r="AD357" s="126">
        <v>3519.0039999999999</v>
      </c>
      <c r="AE357" t="s">
        <v>8527</v>
      </c>
      <c r="AF357" t="s">
        <v>8526</v>
      </c>
      <c r="AG357" t="s">
        <v>8526</v>
      </c>
      <c r="AH357" t="s">
        <v>8864</v>
      </c>
      <c r="AI357" t="s">
        <v>8526</v>
      </c>
      <c r="AJ357" t="s">
        <v>8529</v>
      </c>
      <c r="AK357" t="s">
        <v>8530</v>
      </c>
      <c r="AL357" t="s">
        <v>8531</v>
      </c>
      <c r="AM357" t="s">
        <v>13</v>
      </c>
      <c r="AN357" t="s">
        <v>8861</v>
      </c>
      <c r="AO357" t="s">
        <v>8526</v>
      </c>
      <c r="AP357" t="s">
        <v>8526</v>
      </c>
      <c r="AQ357">
        <v>15</v>
      </c>
      <c r="AR357" t="s">
        <v>94</v>
      </c>
      <c r="AS357" t="s">
        <v>72</v>
      </c>
    </row>
    <row r="358" spans="1:45">
      <c r="A358" t="s">
        <v>8865</v>
      </c>
      <c r="B358" s="122">
        <v>43661</v>
      </c>
      <c r="C358" t="s">
        <v>8509</v>
      </c>
      <c r="D358" t="s">
        <v>8510</v>
      </c>
      <c r="E358" t="s">
        <v>8866</v>
      </c>
      <c r="F358" t="s">
        <v>8512</v>
      </c>
      <c r="G358" t="s">
        <v>8867</v>
      </c>
      <c r="H358" t="s">
        <v>5300</v>
      </c>
      <c r="I358" t="s">
        <v>8868</v>
      </c>
      <c r="J358" t="s">
        <v>8516</v>
      </c>
      <c r="K358" t="s">
        <v>8869</v>
      </c>
      <c r="L358" t="s">
        <v>8870</v>
      </c>
      <c r="M358" t="s">
        <v>8519</v>
      </c>
      <c r="N358" t="s">
        <v>8516</v>
      </c>
      <c r="O358" t="s">
        <v>8520</v>
      </c>
      <c r="P358" t="s">
        <v>8871</v>
      </c>
      <c r="Q358" t="s">
        <v>8872</v>
      </c>
      <c r="R358" t="s">
        <v>8544</v>
      </c>
      <c r="S358" t="s">
        <v>8545</v>
      </c>
      <c r="T358">
        <v>100</v>
      </c>
      <c r="U358">
        <v>100</v>
      </c>
      <c r="V358" t="s">
        <v>8525</v>
      </c>
      <c r="W358" t="s">
        <v>8525</v>
      </c>
      <c r="X358">
        <v>107728</v>
      </c>
      <c r="Y358">
        <v>107728</v>
      </c>
      <c r="Z358" t="s">
        <v>8526</v>
      </c>
      <c r="AA358">
        <v>10772825</v>
      </c>
      <c r="AB358">
        <v>-3278075</v>
      </c>
      <c r="AC358">
        <v>1077283</v>
      </c>
      <c r="AD358" s="126">
        <v>11850.108</v>
      </c>
      <c r="AE358" t="s">
        <v>8527</v>
      </c>
      <c r="AF358" t="s">
        <v>8526</v>
      </c>
      <c r="AG358" t="s">
        <v>8526</v>
      </c>
      <c r="AH358" t="s">
        <v>8873</v>
      </c>
      <c r="AI358" t="s">
        <v>8526</v>
      </c>
      <c r="AJ358" t="s">
        <v>8874</v>
      </c>
      <c r="AK358" t="s">
        <v>8875</v>
      </c>
      <c r="AL358" t="s">
        <v>8531</v>
      </c>
      <c r="AM358" t="s">
        <v>8526</v>
      </c>
      <c r="AN358" t="s">
        <v>8867</v>
      </c>
      <c r="AO358" t="s">
        <v>8526</v>
      </c>
      <c r="AP358" t="s">
        <v>8526</v>
      </c>
      <c r="AQ358">
        <v>100</v>
      </c>
      <c r="AR358">
        <v>0</v>
      </c>
      <c r="AS358" t="s">
        <v>30</v>
      </c>
    </row>
    <row r="359" spans="1:45">
      <c r="A359" t="s">
        <v>8865</v>
      </c>
      <c r="B359" s="122">
        <v>43661</v>
      </c>
      <c r="C359" t="s">
        <v>8509</v>
      </c>
      <c r="D359" t="s">
        <v>8510</v>
      </c>
      <c r="E359" t="s">
        <v>8866</v>
      </c>
      <c r="F359" t="s">
        <v>8512</v>
      </c>
      <c r="G359" t="s">
        <v>8867</v>
      </c>
      <c r="H359" t="s">
        <v>5300</v>
      </c>
      <c r="I359" t="s">
        <v>8868</v>
      </c>
      <c r="J359" t="s">
        <v>8516</v>
      </c>
      <c r="K359" t="s">
        <v>8869</v>
      </c>
      <c r="L359" t="s">
        <v>8870</v>
      </c>
      <c r="M359" t="s">
        <v>8519</v>
      </c>
      <c r="N359" t="s">
        <v>8516</v>
      </c>
      <c r="O359" t="s">
        <v>8520</v>
      </c>
      <c r="P359" t="s">
        <v>8871</v>
      </c>
      <c r="Q359" t="s">
        <v>8872</v>
      </c>
      <c r="R359" t="s">
        <v>8523</v>
      </c>
      <c r="S359" t="s">
        <v>8524</v>
      </c>
      <c r="T359">
        <v>30</v>
      </c>
      <c r="U359">
        <v>30</v>
      </c>
      <c r="V359" t="s">
        <v>8525</v>
      </c>
      <c r="W359" t="s">
        <v>8525</v>
      </c>
      <c r="X359">
        <v>312800</v>
      </c>
      <c r="Y359">
        <v>312800</v>
      </c>
      <c r="Z359" t="s">
        <v>8526</v>
      </c>
      <c r="AA359">
        <v>9384000</v>
      </c>
      <c r="AB359">
        <v>0</v>
      </c>
      <c r="AC359">
        <v>938400</v>
      </c>
      <c r="AD359" s="126">
        <v>10322.4</v>
      </c>
      <c r="AE359" t="s">
        <v>8527</v>
      </c>
      <c r="AF359" t="s">
        <v>8526</v>
      </c>
      <c r="AG359" t="s">
        <v>8526</v>
      </c>
      <c r="AH359" t="s">
        <v>8873</v>
      </c>
      <c r="AI359" t="s">
        <v>8526</v>
      </c>
      <c r="AJ359" t="s">
        <v>8874</v>
      </c>
      <c r="AK359" t="s">
        <v>8875</v>
      </c>
      <c r="AL359" t="s">
        <v>8531</v>
      </c>
      <c r="AM359" t="s">
        <v>8526</v>
      </c>
      <c r="AN359" t="s">
        <v>8867</v>
      </c>
      <c r="AO359" t="s">
        <v>8526</v>
      </c>
      <c r="AP359" t="s">
        <v>8526</v>
      </c>
      <c r="AQ359">
        <v>30</v>
      </c>
      <c r="AR359">
        <v>0</v>
      </c>
      <c r="AS359" t="s">
        <v>30</v>
      </c>
    </row>
    <row r="360" spans="1:45">
      <c r="A360" t="s">
        <v>8865</v>
      </c>
      <c r="B360" s="122">
        <v>43661</v>
      </c>
      <c r="C360" t="s">
        <v>8509</v>
      </c>
      <c r="D360" t="s">
        <v>8510</v>
      </c>
      <c r="E360" t="s">
        <v>8866</v>
      </c>
      <c r="F360" t="s">
        <v>8512</v>
      </c>
      <c r="G360" t="s">
        <v>8867</v>
      </c>
      <c r="H360" t="s">
        <v>5300</v>
      </c>
      <c r="I360" t="s">
        <v>8868</v>
      </c>
      <c r="J360" t="s">
        <v>8516</v>
      </c>
      <c r="K360" t="s">
        <v>8869</v>
      </c>
      <c r="L360" t="s">
        <v>8870</v>
      </c>
      <c r="M360" t="s">
        <v>8519</v>
      </c>
      <c r="N360" t="s">
        <v>8516</v>
      </c>
      <c r="O360" t="s">
        <v>8520</v>
      </c>
      <c r="P360" t="s">
        <v>8871</v>
      </c>
      <c r="Q360" t="s">
        <v>8872</v>
      </c>
      <c r="R360" t="s">
        <v>8597</v>
      </c>
      <c r="S360" t="s">
        <v>8598</v>
      </c>
      <c r="T360">
        <v>100</v>
      </c>
      <c r="U360">
        <v>100</v>
      </c>
      <c r="V360" t="s">
        <v>8525</v>
      </c>
      <c r="W360" t="s">
        <v>8525</v>
      </c>
      <c r="X360">
        <v>187680</v>
      </c>
      <c r="Y360">
        <v>187680</v>
      </c>
      <c r="Z360" t="s">
        <v>8526</v>
      </c>
      <c r="AA360">
        <v>18768000</v>
      </c>
      <c r="AB360">
        <v>0</v>
      </c>
      <c r="AC360">
        <v>1876800</v>
      </c>
      <c r="AD360" s="126">
        <v>20644.8</v>
      </c>
      <c r="AE360" t="s">
        <v>8527</v>
      </c>
      <c r="AF360" t="s">
        <v>8526</v>
      </c>
      <c r="AG360" t="s">
        <v>8526</v>
      </c>
      <c r="AH360" t="s">
        <v>8873</v>
      </c>
      <c r="AI360" t="s">
        <v>8526</v>
      </c>
      <c r="AJ360" t="s">
        <v>8874</v>
      </c>
      <c r="AK360" t="s">
        <v>8875</v>
      </c>
      <c r="AL360" t="s">
        <v>8531</v>
      </c>
      <c r="AM360" t="s">
        <v>8526</v>
      </c>
      <c r="AN360" t="s">
        <v>8867</v>
      </c>
      <c r="AO360" t="s">
        <v>8526</v>
      </c>
      <c r="AP360" t="s">
        <v>8526</v>
      </c>
      <c r="AQ360">
        <v>100</v>
      </c>
      <c r="AR360">
        <v>0</v>
      </c>
      <c r="AS360" t="s">
        <v>30</v>
      </c>
    </row>
    <row r="361" spans="1:45">
      <c r="A361" t="s">
        <v>8865</v>
      </c>
      <c r="B361" s="122">
        <v>43661</v>
      </c>
      <c r="C361" t="s">
        <v>8509</v>
      </c>
      <c r="D361" t="s">
        <v>8510</v>
      </c>
      <c r="E361" t="s">
        <v>8866</v>
      </c>
      <c r="F361" t="s">
        <v>8512</v>
      </c>
      <c r="G361" t="s">
        <v>8867</v>
      </c>
      <c r="H361" t="s">
        <v>5300</v>
      </c>
      <c r="I361" t="s">
        <v>8868</v>
      </c>
      <c r="J361" t="s">
        <v>8516</v>
      </c>
      <c r="K361" t="s">
        <v>8869</v>
      </c>
      <c r="L361" t="s">
        <v>8870</v>
      </c>
      <c r="M361" t="s">
        <v>8519</v>
      </c>
      <c r="N361" t="s">
        <v>8516</v>
      </c>
      <c r="O361" t="s">
        <v>8520</v>
      </c>
      <c r="P361" t="s">
        <v>8871</v>
      </c>
      <c r="Q361" t="s">
        <v>8872</v>
      </c>
      <c r="R361" t="s">
        <v>8533</v>
      </c>
      <c r="S361" t="s">
        <v>8534</v>
      </c>
      <c r="T361">
        <v>50</v>
      </c>
      <c r="U361">
        <v>50</v>
      </c>
      <c r="V361" t="s">
        <v>8525</v>
      </c>
      <c r="W361" t="s">
        <v>8525</v>
      </c>
      <c r="X361">
        <v>234600</v>
      </c>
      <c r="Y361">
        <v>234600</v>
      </c>
      <c r="Z361" t="s">
        <v>8526</v>
      </c>
      <c r="AA361">
        <v>11730000</v>
      </c>
      <c r="AB361">
        <v>-2070000</v>
      </c>
      <c r="AC361">
        <v>1173000</v>
      </c>
      <c r="AD361" s="126">
        <v>12903</v>
      </c>
      <c r="AE361" t="s">
        <v>8527</v>
      </c>
      <c r="AF361" t="s">
        <v>8526</v>
      </c>
      <c r="AG361" t="s">
        <v>8526</v>
      </c>
      <c r="AH361" t="s">
        <v>8873</v>
      </c>
      <c r="AI361" t="s">
        <v>8526</v>
      </c>
      <c r="AJ361" t="s">
        <v>8874</v>
      </c>
      <c r="AK361" t="s">
        <v>8875</v>
      </c>
      <c r="AL361" t="s">
        <v>8531</v>
      </c>
      <c r="AM361" t="s">
        <v>8526</v>
      </c>
      <c r="AN361" t="s">
        <v>8867</v>
      </c>
      <c r="AO361" t="s">
        <v>8526</v>
      </c>
      <c r="AP361" t="s">
        <v>8526</v>
      </c>
      <c r="AQ361">
        <v>50</v>
      </c>
      <c r="AR361">
        <v>0</v>
      </c>
      <c r="AS361" t="s">
        <v>30</v>
      </c>
    </row>
    <row r="362" spans="1:45">
      <c r="A362" t="s">
        <v>8865</v>
      </c>
      <c r="B362" s="122">
        <v>43661</v>
      </c>
      <c r="C362" t="s">
        <v>8509</v>
      </c>
      <c r="D362" t="s">
        <v>8510</v>
      </c>
      <c r="E362" t="s">
        <v>8866</v>
      </c>
      <c r="F362" t="s">
        <v>8512</v>
      </c>
      <c r="G362" t="s">
        <v>8867</v>
      </c>
      <c r="H362" t="s">
        <v>5300</v>
      </c>
      <c r="I362" t="s">
        <v>8868</v>
      </c>
      <c r="J362" t="s">
        <v>8516</v>
      </c>
      <c r="K362" t="s">
        <v>8869</v>
      </c>
      <c r="L362" t="s">
        <v>8870</v>
      </c>
      <c r="M362" t="s">
        <v>8519</v>
      </c>
      <c r="N362" t="s">
        <v>8516</v>
      </c>
      <c r="O362" t="s">
        <v>8520</v>
      </c>
      <c r="P362" t="s">
        <v>8871</v>
      </c>
      <c r="Q362" t="s">
        <v>8872</v>
      </c>
      <c r="R362" t="s">
        <v>8535</v>
      </c>
      <c r="S362" t="s">
        <v>8536</v>
      </c>
      <c r="T362">
        <v>30</v>
      </c>
      <c r="U362">
        <v>30</v>
      </c>
      <c r="V362" t="s">
        <v>8525</v>
      </c>
      <c r="W362" t="s">
        <v>8525</v>
      </c>
      <c r="X362">
        <v>234600</v>
      </c>
      <c r="Y362">
        <v>234600</v>
      </c>
      <c r="Z362" t="s">
        <v>8526</v>
      </c>
      <c r="AA362">
        <v>7038000</v>
      </c>
      <c r="AB362">
        <v>-1242000</v>
      </c>
      <c r="AC362">
        <v>703800</v>
      </c>
      <c r="AD362" s="126">
        <v>7741.8</v>
      </c>
      <c r="AE362" t="s">
        <v>8527</v>
      </c>
      <c r="AF362" t="s">
        <v>8526</v>
      </c>
      <c r="AG362" t="s">
        <v>8526</v>
      </c>
      <c r="AH362" t="s">
        <v>8873</v>
      </c>
      <c r="AI362" t="s">
        <v>8526</v>
      </c>
      <c r="AJ362" t="s">
        <v>8874</v>
      </c>
      <c r="AK362" t="s">
        <v>8875</v>
      </c>
      <c r="AL362" t="s">
        <v>8531</v>
      </c>
      <c r="AM362" t="s">
        <v>8526</v>
      </c>
      <c r="AN362" t="s">
        <v>8867</v>
      </c>
      <c r="AO362" t="s">
        <v>8526</v>
      </c>
      <c r="AP362" t="s">
        <v>8526</v>
      </c>
      <c r="AQ362">
        <v>30</v>
      </c>
      <c r="AR362">
        <v>0</v>
      </c>
      <c r="AS362" t="s">
        <v>30</v>
      </c>
    </row>
    <row r="363" spans="1:45">
      <c r="A363" t="s">
        <v>8876</v>
      </c>
      <c r="B363" s="122">
        <v>43651</v>
      </c>
      <c r="C363" t="s">
        <v>8509</v>
      </c>
      <c r="D363" t="s">
        <v>8510</v>
      </c>
      <c r="E363" t="s">
        <v>8877</v>
      </c>
      <c r="F363" t="s">
        <v>8512</v>
      </c>
      <c r="G363" t="s">
        <v>8580</v>
      </c>
      <c r="H363" t="s">
        <v>5299</v>
      </c>
      <c r="I363" t="s">
        <v>8581</v>
      </c>
      <c r="J363" t="s">
        <v>8516</v>
      </c>
      <c r="K363" t="s">
        <v>8517</v>
      </c>
      <c r="L363" t="s">
        <v>8518</v>
      </c>
      <c r="M363" t="s">
        <v>8519</v>
      </c>
      <c r="N363" t="s">
        <v>8516</v>
      </c>
      <c r="O363" t="s">
        <v>8520</v>
      </c>
      <c r="P363" t="s">
        <v>8582</v>
      </c>
      <c r="Q363" t="s">
        <v>8583</v>
      </c>
      <c r="R363" t="s">
        <v>8597</v>
      </c>
      <c r="S363" t="s">
        <v>8598</v>
      </c>
      <c r="T363">
        <v>200</v>
      </c>
      <c r="U363">
        <v>200</v>
      </c>
      <c r="V363" t="s">
        <v>8525</v>
      </c>
      <c r="W363" t="s">
        <v>8525</v>
      </c>
      <c r="X363">
        <v>185640</v>
      </c>
      <c r="Y363">
        <v>185640</v>
      </c>
      <c r="Z363" t="s">
        <v>8526</v>
      </c>
      <c r="AA363">
        <v>37128000</v>
      </c>
      <c r="AB363" s="126">
        <v>0</v>
      </c>
      <c r="AC363">
        <v>3712800</v>
      </c>
      <c r="AD363" s="126">
        <v>40840.800000000003</v>
      </c>
      <c r="AE363" t="s">
        <v>8527</v>
      </c>
      <c r="AF363" t="s">
        <v>8526</v>
      </c>
      <c r="AG363" t="s">
        <v>8526</v>
      </c>
      <c r="AH363" t="s">
        <v>8711</v>
      </c>
      <c r="AI363" t="s">
        <v>8526</v>
      </c>
      <c r="AJ363" t="s">
        <v>8529</v>
      </c>
      <c r="AK363" t="s">
        <v>8530</v>
      </c>
      <c r="AL363" t="s">
        <v>8531</v>
      </c>
      <c r="AM363" t="s">
        <v>8526</v>
      </c>
      <c r="AN363" t="s">
        <v>8580</v>
      </c>
      <c r="AO363" t="s">
        <v>8526</v>
      </c>
      <c r="AP363" t="s">
        <v>8526</v>
      </c>
      <c r="AQ363">
        <v>200</v>
      </c>
      <c r="AR363">
        <v>0</v>
      </c>
      <c r="AS363" t="s">
        <v>27</v>
      </c>
    </row>
    <row r="364" spans="1:45">
      <c r="A364" t="s">
        <v>8876</v>
      </c>
      <c r="B364" s="122">
        <v>43651</v>
      </c>
      <c r="C364" t="s">
        <v>8509</v>
      </c>
      <c r="D364" t="s">
        <v>8510</v>
      </c>
      <c r="E364" t="s">
        <v>8877</v>
      </c>
      <c r="F364" t="s">
        <v>8512</v>
      </c>
      <c r="G364" t="s">
        <v>8580</v>
      </c>
      <c r="H364" t="s">
        <v>5299</v>
      </c>
      <c r="I364" t="s">
        <v>8581</v>
      </c>
      <c r="J364" t="s">
        <v>8516</v>
      </c>
      <c r="K364" t="s">
        <v>8517</v>
      </c>
      <c r="L364" t="s">
        <v>8518</v>
      </c>
      <c r="M364" t="s">
        <v>8519</v>
      </c>
      <c r="N364" t="s">
        <v>8516</v>
      </c>
      <c r="O364" t="s">
        <v>8520</v>
      </c>
      <c r="P364" t="s">
        <v>8582</v>
      </c>
      <c r="Q364" t="s">
        <v>8583</v>
      </c>
      <c r="R364" t="s">
        <v>8535</v>
      </c>
      <c r="S364" t="s">
        <v>8536</v>
      </c>
      <c r="T364">
        <v>50</v>
      </c>
      <c r="U364">
        <v>50</v>
      </c>
      <c r="V364" t="s">
        <v>8525</v>
      </c>
      <c r="W364" t="s">
        <v>8525</v>
      </c>
      <c r="X364">
        <v>273000</v>
      </c>
      <c r="Y364">
        <v>273000</v>
      </c>
      <c r="Z364" t="s">
        <v>8526</v>
      </c>
      <c r="AA364">
        <v>13650000</v>
      </c>
      <c r="AB364" s="126">
        <v>0</v>
      </c>
      <c r="AC364">
        <v>1365000</v>
      </c>
      <c r="AD364" s="126">
        <v>15015</v>
      </c>
      <c r="AE364" t="s">
        <v>8527</v>
      </c>
      <c r="AF364" t="s">
        <v>8526</v>
      </c>
      <c r="AG364" t="s">
        <v>8526</v>
      </c>
      <c r="AH364" t="s">
        <v>8711</v>
      </c>
      <c r="AI364" t="s">
        <v>8526</v>
      </c>
      <c r="AJ364" t="s">
        <v>8529</v>
      </c>
      <c r="AK364" t="s">
        <v>8530</v>
      </c>
      <c r="AL364" t="s">
        <v>8531</v>
      </c>
      <c r="AM364" t="s">
        <v>8526</v>
      </c>
      <c r="AN364" t="s">
        <v>8580</v>
      </c>
      <c r="AO364" t="s">
        <v>8526</v>
      </c>
      <c r="AP364" t="s">
        <v>8526</v>
      </c>
      <c r="AQ364">
        <v>50</v>
      </c>
      <c r="AR364">
        <v>0</v>
      </c>
      <c r="AS364" t="s">
        <v>27</v>
      </c>
    </row>
    <row r="365" spans="1:45">
      <c r="A365" t="s">
        <v>8876</v>
      </c>
      <c r="B365" s="122">
        <v>43651</v>
      </c>
      <c r="C365" t="s">
        <v>8509</v>
      </c>
      <c r="D365" t="s">
        <v>8510</v>
      </c>
      <c r="E365" t="s">
        <v>8877</v>
      </c>
      <c r="F365" t="s">
        <v>8512</v>
      </c>
      <c r="G365" t="s">
        <v>8580</v>
      </c>
      <c r="H365" t="s">
        <v>5299</v>
      </c>
      <c r="I365" t="s">
        <v>8581</v>
      </c>
      <c r="J365" t="s">
        <v>8516</v>
      </c>
      <c r="K365" t="s">
        <v>8517</v>
      </c>
      <c r="L365" t="s">
        <v>8518</v>
      </c>
      <c r="M365" t="s">
        <v>8519</v>
      </c>
      <c r="N365" t="s">
        <v>8516</v>
      </c>
      <c r="O365" t="s">
        <v>8520</v>
      </c>
      <c r="P365" t="s">
        <v>8582</v>
      </c>
      <c r="Q365" t="s">
        <v>8583</v>
      </c>
      <c r="R365" t="s">
        <v>8537</v>
      </c>
      <c r="S365" t="s">
        <v>8538</v>
      </c>
      <c r="T365">
        <v>30</v>
      </c>
      <c r="U365">
        <v>30</v>
      </c>
      <c r="V365" t="s">
        <v>8525</v>
      </c>
      <c r="W365" t="s">
        <v>8525</v>
      </c>
      <c r="X365">
        <v>273000</v>
      </c>
      <c r="Y365">
        <v>273000</v>
      </c>
      <c r="Z365" t="s">
        <v>8526</v>
      </c>
      <c r="AA365">
        <v>8190000</v>
      </c>
      <c r="AB365" s="126">
        <v>0</v>
      </c>
      <c r="AC365">
        <v>819000</v>
      </c>
      <c r="AD365" s="126">
        <v>9009</v>
      </c>
      <c r="AE365" t="s">
        <v>8527</v>
      </c>
      <c r="AF365" t="s">
        <v>8526</v>
      </c>
      <c r="AG365" t="s">
        <v>8526</v>
      </c>
      <c r="AH365" t="s">
        <v>8711</v>
      </c>
      <c r="AI365" t="s">
        <v>8526</v>
      </c>
      <c r="AJ365" t="s">
        <v>8529</v>
      </c>
      <c r="AK365" t="s">
        <v>8530</v>
      </c>
      <c r="AL365" t="s">
        <v>8531</v>
      </c>
      <c r="AM365" t="s">
        <v>8526</v>
      </c>
      <c r="AN365" t="s">
        <v>8580</v>
      </c>
      <c r="AO365" t="s">
        <v>8526</v>
      </c>
      <c r="AP365" t="s">
        <v>8526</v>
      </c>
      <c r="AQ365">
        <v>30</v>
      </c>
      <c r="AR365">
        <v>0</v>
      </c>
      <c r="AS365" t="s">
        <v>27</v>
      </c>
    </row>
    <row r="366" spans="1:45">
      <c r="A366" t="s">
        <v>8878</v>
      </c>
      <c r="B366" s="122">
        <v>43651</v>
      </c>
      <c r="C366" t="s">
        <v>8509</v>
      </c>
      <c r="D366" t="s">
        <v>8510</v>
      </c>
      <c r="E366" t="s">
        <v>8879</v>
      </c>
      <c r="F366" t="s">
        <v>8512</v>
      </c>
      <c r="G366" t="s">
        <v>8580</v>
      </c>
      <c r="H366" t="s">
        <v>5299</v>
      </c>
      <c r="I366" t="s">
        <v>8581</v>
      </c>
      <c r="J366" t="s">
        <v>8516</v>
      </c>
      <c r="K366" t="s">
        <v>8517</v>
      </c>
      <c r="L366" t="s">
        <v>8518</v>
      </c>
      <c r="M366" t="s">
        <v>8519</v>
      </c>
      <c r="N366" t="s">
        <v>8516</v>
      </c>
      <c r="O366" t="s">
        <v>8520</v>
      </c>
      <c r="P366" t="s">
        <v>8582</v>
      </c>
      <c r="Q366" t="s">
        <v>8583</v>
      </c>
      <c r="R366" t="s">
        <v>8568</v>
      </c>
      <c r="S366" t="s">
        <v>8569</v>
      </c>
      <c r="T366">
        <v>50</v>
      </c>
      <c r="U366">
        <v>50</v>
      </c>
      <c r="V366" t="s">
        <v>8525</v>
      </c>
      <c r="W366" t="s">
        <v>8525</v>
      </c>
      <c r="X366">
        <v>185640</v>
      </c>
      <c r="Y366">
        <v>185640</v>
      </c>
      <c r="Z366" t="s">
        <v>8526</v>
      </c>
      <c r="AA366">
        <v>9282000</v>
      </c>
      <c r="AB366" s="126">
        <v>0</v>
      </c>
      <c r="AC366">
        <v>928200</v>
      </c>
      <c r="AD366" s="126">
        <v>10210.200000000001</v>
      </c>
      <c r="AE366" t="s">
        <v>8527</v>
      </c>
      <c r="AF366" t="s">
        <v>8526</v>
      </c>
      <c r="AG366" t="s">
        <v>8526</v>
      </c>
      <c r="AH366" t="s">
        <v>8714</v>
      </c>
      <c r="AI366" t="s">
        <v>8526</v>
      </c>
      <c r="AJ366" t="s">
        <v>8529</v>
      </c>
      <c r="AK366" t="s">
        <v>8530</v>
      </c>
      <c r="AL366" t="s">
        <v>8531</v>
      </c>
      <c r="AM366" t="s">
        <v>8526</v>
      </c>
      <c r="AN366" t="s">
        <v>8580</v>
      </c>
      <c r="AO366" t="s">
        <v>8526</v>
      </c>
      <c r="AP366" t="s">
        <v>8526</v>
      </c>
      <c r="AQ366">
        <v>50</v>
      </c>
      <c r="AR366">
        <v>0</v>
      </c>
      <c r="AS366" t="s">
        <v>27</v>
      </c>
    </row>
    <row r="367" spans="1:45">
      <c r="A367" t="s">
        <v>8878</v>
      </c>
      <c r="B367" s="122">
        <v>43651</v>
      </c>
      <c r="C367" t="s">
        <v>8509</v>
      </c>
      <c r="D367" t="s">
        <v>8510</v>
      </c>
      <c r="E367" t="s">
        <v>8879</v>
      </c>
      <c r="F367" t="s">
        <v>8512</v>
      </c>
      <c r="G367" t="s">
        <v>8580</v>
      </c>
      <c r="H367" t="s">
        <v>5299</v>
      </c>
      <c r="I367" t="s">
        <v>8581</v>
      </c>
      <c r="J367" t="s">
        <v>8516</v>
      </c>
      <c r="K367" t="s">
        <v>8517</v>
      </c>
      <c r="L367" t="s">
        <v>8518</v>
      </c>
      <c r="M367" t="s">
        <v>8519</v>
      </c>
      <c r="N367" t="s">
        <v>8516</v>
      </c>
      <c r="O367" t="s">
        <v>8520</v>
      </c>
      <c r="P367" t="s">
        <v>8582</v>
      </c>
      <c r="Q367" t="s">
        <v>8583</v>
      </c>
      <c r="R367" t="s">
        <v>8597</v>
      </c>
      <c r="S367" t="s">
        <v>8598</v>
      </c>
      <c r="T367">
        <v>800</v>
      </c>
      <c r="U367">
        <v>800</v>
      </c>
      <c r="V367" t="s">
        <v>8525</v>
      </c>
      <c r="W367" t="s">
        <v>8525</v>
      </c>
      <c r="X367">
        <v>185640</v>
      </c>
      <c r="Y367">
        <v>185640</v>
      </c>
      <c r="Z367" t="s">
        <v>8526</v>
      </c>
      <c r="AA367">
        <v>148512000</v>
      </c>
      <c r="AB367" s="126">
        <v>0</v>
      </c>
      <c r="AC367">
        <v>14851200</v>
      </c>
      <c r="AD367" s="126">
        <v>163363.20000000001</v>
      </c>
      <c r="AE367" t="s">
        <v>8527</v>
      </c>
      <c r="AF367" t="s">
        <v>8526</v>
      </c>
      <c r="AG367" t="s">
        <v>8526</v>
      </c>
      <c r="AH367" t="s">
        <v>8714</v>
      </c>
      <c r="AI367" t="s">
        <v>8526</v>
      </c>
      <c r="AJ367" t="s">
        <v>8529</v>
      </c>
      <c r="AK367" t="s">
        <v>8530</v>
      </c>
      <c r="AL367" t="s">
        <v>8531</v>
      </c>
      <c r="AM367" t="s">
        <v>8526</v>
      </c>
      <c r="AN367" t="s">
        <v>8580</v>
      </c>
      <c r="AO367" t="s">
        <v>8526</v>
      </c>
      <c r="AP367" t="s">
        <v>8526</v>
      </c>
      <c r="AQ367">
        <v>800</v>
      </c>
      <c r="AR367">
        <v>0</v>
      </c>
      <c r="AS367" t="s">
        <v>27</v>
      </c>
    </row>
    <row r="368" spans="1:45">
      <c r="A368" t="s">
        <v>8878</v>
      </c>
      <c r="B368" s="122">
        <v>43651</v>
      </c>
      <c r="C368" t="s">
        <v>8509</v>
      </c>
      <c r="D368" t="s">
        <v>8510</v>
      </c>
      <c r="E368" t="s">
        <v>8879</v>
      </c>
      <c r="F368" t="s">
        <v>8512</v>
      </c>
      <c r="G368" t="s">
        <v>8580</v>
      </c>
      <c r="H368" t="s">
        <v>5299</v>
      </c>
      <c r="I368" t="s">
        <v>8581</v>
      </c>
      <c r="J368" t="s">
        <v>8516</v>
      </c>
      <c r="K368" t="s">
        <v>8517</v>
      </c>
      <c r="L368" t="s">
        <v>8518</v>
      </c>
      <c r="M368" t="s">
        <v>8519</v>
      </c>
      <c r="N368" t="s">
        <v>8516</v>
      </c>
      <c r="O368" t="s">
        <v>8520</v>
      </c>
      <c r="P368" t="s">
        <v>8582</v>
      </c>
      <c r="Q368" t="s">
        <v>8583</v>
      </c>
      <c r="R368" t="s">
        <v>8535</v>
      </c>
      <c r="S368" t="s">
        <v>8536</v>
      </c>
      <c r="T368">
        <v>50</v>
      </c>
      <c r="U368">
        <v>50</v>
      </c>
      <c r="V368" t="s">
        <v>8525</v>
      </c>
      <c r="W368" t="s">
        <v>8525</v>
      </c>
      <c r="X368">
        <v>273000</v>
      </c>
      <c r="Y368">
        <v>273000</v>
      </c>
      <c r="Z368" t="s">
        <v>8526</v>
      </c>
      <c r="AA368">
        <v>13650000</v>
      </c>
      <c r="AB368" s="126">
        <v>0</v>
      </c>
      <c r="AC368">
        <v>1365000</v>
      </c>
      <c r="AD368" s="126">
        <v>15015</v>
      </c>
      <c r="AE368" t="s">
        <v>8527</v>
      </c>
      <c r="AF368" t="s">
        <v>8526</v>
      </c>
      <c r="AG368" t="s">
        <v>8526</v>
      </c>
      <c r="AH368" t="s">
        <v>8714</v>
      </c>
      <c r="AI368" t="s">
        <v>8526</v>
      </c>
      <c r="AJ368" t="s">
        <v>8529</v>
      </c>
      <c r="AK368" t="s">
        <v>8530</v>
      </c>
      <c r="AL368" t="s">
        <v>8531</v>
      </c>
      <c r="AM368" t="s">
        <v>8526</v>
      </c>
      <c r="AN368" t="s">
        <v>8580</v>
      </c>
      <c r="AO368" t="s">
        <v>8526</v>
      </c>
      <c r="AP368" t="s">
        <v>8526</v>
      </c>
      <c r="AQ368">
        <v>50</v>
      </c>
      <c r="AR368">
        <v>0</v>
      </c>
      <c r="AS368" t="s">
        <v>27</v>
      </c>
    </row>
    <row r="369" spans="1:45">
      <c r="A369" t="s">
        <v>8878</v>
      </c>
      <c r="B369" s="122">
        <v>43651</v>
      </c>
      <c r="C369" t="s">
        <v>8509</v>
      </c>
      <c r="D369" t="s">
        <v>8510</v>
      </c>
      <c r="E369" t="s">
        <v>8879</v>
      </c>
      <c r="F369" t="s">
        <v>8512</v>
      </c>
      <c r="G369" t="s">
        <v>8580</v>
      </c>
      <c r="H369" t="s">
        <v>5299</v>
      </c>
      <c r="I369" t="s">
        <v>8581</v>
      </c>
      <c r="J369" t="s">
        <v>8516</v>
      </c>
      <c r="K369" t="s">
        <v>8517</v>
      </c>
      <c r="L369" t="s">
        <v>8518</v>
      </c>
      <c r="M369" t="s">
        <v>8519</v>
      </c>
      <c r="N369" t="s">
        <v>8516</v>
      </c>
      <c r="O369" t="s">
        <v>8520</v>
      </c>
      <c r="P369" t="s">
        <v>8582</v>
      </c>
      <c r="Q369" t="s">
        <v>8583</v>
      </c>
      <c r="R369" t="s">
        <v>8537</v>
      </c>
      <c r="S369" t="s">
        <v>8538</v>
      </c>
      <c r="T369">
        <v>70</v>
      </c>
      <c r="U369">
        <v>70</v>
      </c>
      <c r="V369" t="s">
        <v>8525</v>
      </c>
      <c r="W369" t="s">
        <v>8525</v>
      </c>
      <c r="X369">
        <v>273000</v>
      </c>
      <c r="Y369">
        <v>273000</v>
      </c>
      <c r="Z369" t="s">
        <v>8526</v>
      </c>
      <c r="AA369">
        <v>19110000</v>
      </c>
      <c r="AB369" s="126">
        <v>0</v>
      </c>
      <c r="AC369">
        <v>1911000</v>
      </c>
      <c r="AD369" s="126">
        <v>21021</v>
      </c>
      <c r="AE369" t="s">
        <v>8527</v>
      </c>
      <c r="AF369" t="s">
        <v>8526</v>
      </c>
      <c r="AG369" t="s">
        <v>8526</v>
      </c>
      <c r="AH369" t="s">
        <v>8714</v>
      </c>
      <c r="AI369" t="s">
        <v>8526</v>
      </c>
      <c r="AJ369" t="s">
        <v>8529</v>
      </c>
      <c r="AK369" t="s">
        <v>8530</v>
      </c>
      <c r="AL369" t="s">
        <v>8531</v>
      </c>
      <c r="AM369" t="s">
        <v>8526</v>
      </c>
      <c r="AN369" t="s">
        <v>8580</v>
      </c>
      <c r="AO369" t="s">
        <v>8526</v>
      </c>
      <c r="AP369" t="s">
        <v>8526</v>
      </c>
      <c r="AQ369">
        <v>70</v>
      </c>
      <c r="AR369">
        <v>0</v>
      </c>
      <c r="AS369" t="s">
        <v>27</v>
      </c>
    </row>
    <row r="370" spans="1:45">
      <c r="A370" t="s">
        <v>8880</v>
      </c>
      <c r="B370" s="122">
        <v>43651</v>
      </c>
      <c r="C370" t="s">
        <v>8509</v>
      </c>
      <c r="D370" t="s">
        <v>8510</v>
      </c>
      <c r="E370" t="s">
        <v>8881</v>
      </c>
      <c r="F370" t="s">
        <v>8512</v>
      </c>
      <c r="G370" t="s">
        <v>8580</v>
      </c>
      <c r="H370" t="s">
        <v>5299</v>
      </c>
      <c r="I370" t="s">
        <v>8581</v>
      </c>
      <c r="J370" t="s">
        <v>8516</v>
      </c>
      <c r="K370" t="s">
        <v>8517</v>
      </c>
      <c r="L370" t="s">
        <v>8518</v>
      </c>
      <c r="M370" t="s">
        <v>8519</v>
      </c>
      <c r="N370" t="s">
        <v>8516</v>
      </c>
      <c r="O370" t="s">
        <v>8520</v>
      </c>
      <c r="P370" t="s">
        <v>8582</v>
      </c>
      <c r="Q370" t="s">
        <v>8583</v>
      </c>
      <c r="R370" t="s">
        <v>8535</v>
      </c>
      <c r="S370" t="s">
        <v>8536</v>
      </c>
      <c r="T370">
        <v>100</v>
      </c>
      <c r="U370">
        <v>100</v>
      </c>
      <c r="V370" t="s">
        <v>8525</v>
      </c>
      <c r="W370" t="s">
        <v>8525</v>
      </c>
      <c r="X370">
        <v>273000</v>
      </c>
      <c r="Y370">
        <v>273000</v>
      </c>
      <c r="Z370" t="s">
        <v>8526</v>
      </c>
      <c r="AA370">
        <v>27300000</v>
      </c>
      <c r="AB370" s="126">
        <v>0</v>
      </c>
      <c r="AC370">
        <v>2730000</v>
      </c>
      <c r="AD370" s="126">
        <v>30030</v>
      </c>
      <c r="AE370" t="s">
        <v>8527</v>
      </c>
      <c r="AF370" t="s">
        <v>8526</v>
      </c>
      <c r="AG370" t="s">
        <v>8526</v>
      </c>
      <c r="AH370" t="s">
        <v>8717</v>
      </c>
      <c r="AI370" t="s">
        <v>8526</v>
      </c>
      <c r="AJ370" t="s">
        <v>8529</v>
      </c>
      <c r="AK370" t="s">
        <v>8530</v>
      </c>
      <c r="AL370" t="s">
        <v>8531</v>
      </c>
      <c r="AM370" t="s">
        <v>8526</v>
      </c>
      <c r="AN370" t="s">
        <v>8580</v>
      </c>
      <c r="AO370" t="s">
        <v>8526</v>
      </c>
      <c r="AP370" t="s">
        <v>8526</v>
      </c>
      <c r="AQ370">
        <v>100</v>
      </c>
      <c r="AR370">
        <v>0</v>
      </c>
      <c r="AS370" t="s">
        <v>27</v>
      </c>
    </row>
    <row r="371" spans="1:45">
      <c r="A371" t="s">
        <v>8882</v>
      </c>
      <c r="B371" s="122">
        <v>43662</v>
      </c>
      <c r="C371" t="s">
        <v>8509</v>
      </c>
      <c r="D371" t="s">
        <v>8510</v>
      </c>
      <c r="E371" t="s">
        <v>8883</v>
      </c>
      <c r="F371" t="s">
        <v>8512</v>
      </c>
      <c r="G371" t="s">
        <v>8513</v>
      </c>
      <c r="H371" t="s">
        <v>8514</v>
      </c>
      <c r="I371" t="s">
        <v>8515</v>
      </c>
      <c r="J371" t="s">
        <v>8516</v>
      </c>
      <c r="K371" t="s">
        <v>8517</v>
      </c>
      <c r="L371" t="s">
        <v>8518</v>
      </c>
      <c r="M371" t="s">
        <v>8519</v>
      </c>
      <c r="N371" t="s">
        <v>8516</v>
      </c>
      <c r="O371" t="s">
        <v>8520</v>
      </c>
      <c r="P371" t="s">
        <v>8521</v>
      </c>
      <c r="Q371" t="s">
        <v>8522</v>
      </c>
      <c r="R371" t="s">
        <v>8544</v>
      </c>
      <c r="S371" t="s">
        <v>8545</v>
      </c>
      <c r="T371">
        <v>300</v>
      </c>
      <c r="U371">
        <v>300</v>
      </c>
      <c r="V371" t="s">
        <v>8525</v>
      </c>
      <c r="W371" t="s">
        <v>8525</v>
      </c>
      <c r="X371">
        <v>152727</v>
      </c>
      <c r="Y371">
        <v>152727</v>
      </c>
      <c r="Z371" t="s">
        <v>8526</v>
      </c>
      <c r="AA371">
        <v>45818100</v>
      </c>
      <c r="AB371">
        <v>0</v>
      </c>
      <c r="AC371">
        <v>4581810</v>
      </c>
      <c r="AD371" s="126">
        <v>50399.91</v>
      </c>
      <c r="AE371" t="s">
        <v>8527</v>
      </c>
      <c r="AF371" t="s">
        <v>8526</v>
      </c>
      <c r="AG371" t="s">
        <v>8526</v>
      </c>
      <c r="AH371" t="s">
        <v>8884</v>
      </c>
      <c r="AI371" t="s">
        <v>8526</v>
      </c>
      <c r="AJ371" t="s">
        <v>8529</v>
      </c>
      <c r="AK371" t="s">
        <v>8530</v>
      </c>
      <c r="AL371" t="s">
        <v>8531</v>
      </c>
      <c r="AM371" t="s">
        <v>8526</v>
      </c>
      <c r="AN371" t="s">
        <v>8513</v>
      </c>
      <c r="AO371" t="s">
        <v>8526</v>
      </c>
      <c r="AP371" t="s">
        <v>8526</v>
      </c>
      <c r="AQ371">
        <v>300</v>
      </c>
      <c r="AR371">
        <v>0</v>
      </c>
      <c r="AS371" t="s">
        <v>19</v>
      </c>
    </row>
    <row r="372" spans="1:45">
      <c r="A372" t="s">
        <v>8882</v>
      </c>
      <c r="B372" s="122">
        <v>43662</v>
      </c>
      <c r="C372" t="s">
        <v>8509</v>
      </c>
      <c r="D372" t="s">
        <v>8510</v>
      </c>
      <c r="E372" t="s">
        <v>8883</v>
      </c>
      <c r="F372" t="s">
        <v>8512</v>
      </c>
      <c r="G372" t="s">
        <v>8513</v>
      </c>
      <c r="H372" t="s">
        <v>8514</v>
      </c>
      <c r="I372" t="s">
        <v>8515</v>
      </c>
      <c r="J372" t="s">
        <v>8516</v>
      </c>
      <c r="K372" t="s">
        <v>8517</v>
      </c>
      <c r="L372" t="s">
        <v>8518</v>
      </c>
      <c r="M372" t="s">
        <v>8519</v>
      </c>
      <c r="N372" t="s">
        <v>8516</v>
      </c>
      <c r="O372" t="s">
        <v>8520</v>
      </c>
      <c r="P372" t="s">
        <v>8521</v>
      </c>
      <c r="Q372" t="s">
        <v>8522</v>
      </c>
      <c r="R372" t="s">
        <v>8523</v>
      </c>
      <c r="S372" t="s">
        <v>8524</v>
      </c>
      <c r="T372">
        <v>65</v>
      </c>
      <c r="U372">
        <v>65</v>
      </c>
      <c r="V372" t="s">
        <v>8525</v>
      </c>
      <c r="W372" t="s">
        <v>8525</v>
      </c>
      <c r="X372">
        <v>340000</v>
      </c>
      <c r="Y372">
        <v>340000</v>
      </c>
      <c r="Z372" t="s">
        <v>8526</v>
      </c>
      <c r="AA372">
        <v>22100000</v>
      </c>
      <c r="AB372">
        <v>0</v>
      </c>
      <c r="AC372">
        <v>2210000</v>
      </c>
      <c r="AD372" s="126">
        <v>24310</v>
      </c>
      <c r="AE372" t="s">
        <v>8527</v>
      </c>
      <c r="AF372" t="s">
        <v>8526</v>
      </c>
      <c r="AG372" t="s">
        <v>8526</v>
      </c>
      <c r="AH372" t="s">
        <v>8884</v>
      </c>
      <c r="AI372" t="s">
        <v>8526</v>
      </c>
      <c r="AJ372" t="s">
        <v>8529</v>
      </c>
      <c r="AK372" t="s">
        <v>8530</v>
      </c>
      <c r="AL372" t="s">
        <v>8531</v>
      </c>
      <c r="AM372" t="s">
        <v>8526</v>
      </c>
      <c r="AN372" t="s">
        <v>8513</v>
      </c>
      <c r="AO372" t="s">
        <v>8526</v>
      </c>
      <c r="AP372" t="s">
        <v>8526</v>
      </c>
      <c r="AQ372">
        <v>65</v>
      </c>
      <c r="AR372">
        <v>0</v>
      </c>
      <c r="AS372" t="s">
        <v>19</v>
      </c>
    </row>
    <row r="373" spans="1:45">
      <c r="A373" t="s">
        <v>8882</v>
      </c>
      <c r="B373" s="122">
        <v>43662</v>
      </c>
      <c r="C373" t="s">
        <v>8509</v>
      </c>
      <c r="D373" t="s">
        <v>8510</v>
      </c>
      <c r="E373" t="s">
        <v>8883</v>
      </c>
      <c r="F373" t="s">
        <v>8512</v>
      </c>
      <c r="G373" t="s">
        <v>8513</v>
      </c>
      <c r="H373" t="s">
        <v>8514</v>
      </c>
      <c r="I373" t="s">
        <v>8515</v>
      </c>
      <c r="J373" t="s">
        <v>8516</v>
      </c>
      <c r="K373" t="s">
        <v>8517</v>
      </c>
      <c r="L373" t="s">
        <v>8518</v>
      </c>
      <c r="M373" t="s">
        <v>8519</v>
      </c>
      <c r="N373" t="s">
        <v>8516</v>
      </c>
      <c r="O373" t="s">
        <v>8520</v>
      </c>
      <c r="P373" t="s">
        <v>8521</v>
      </c>
      <c r="Q373" t="s">
        <v>8522</v>
      </c>
      <c r="R373" t="s">
        <v>8568</v>
      </c>
      <c r="S373" t="s">
        <v>8569</v>
      </c>
      <c r="T373">
        <v>50</v>
      </c>
      <c r="U373">
        <v>50</v>
      </c>
      <c r="V373" t="s">
        <v>8525</v>
      </c>
      <c r="W373" t="s">
        <v>8525</v>
      </c>
      <c r="X373">
        <v>204000</v>
      </c>
      <c r="Y373">
        <v>204000</v>
      </c>
      <c r="Z373" t="s">
        <v>8526</v>
      </c>
      <c r="AA373">
        <v>10200000</v>
      </c>
      <c r="AB373">
        <v>0</v>
      </c>
      <c r="AC373">
        <v>1020000</v>
      </c>
      <c r="AD373" s="126">
        <v>11220</v>
      </c>
      <c r="AE373" t="s">
        <v>8527</v>
      </c>
      <c r="AF373" t="s">
        <v>8526</v>
      </c>
      <c r="AG373" t="s">
        <v>8526</v>
      </c>
      <c r="AH373" t="s">
        <v>8884</v>
      </c>
      <c r="AI373" t="s">
        <v>8526</v>
      </c>
      <c r="AJ373" t="s">
        <v>8529</v>
      </c>
      <c r="AK373" t="s">
        <v>8530</v>
      </c>
      <c r="AL373" t="s">
        <v>8531</v>
      </c>
      <c r="AM373" t="s">
        <v>8526</v>
      </c>
      <c r="AN373" t="s">
        <v>8513</v>
      </c>
      <c r="AO373" t="s">
        <v>8526</v>
      </c>
      <c r="AP373" t="s">
        <v>8526</v>
      </c>
      <c r="AQ373">
        <v>50</v>
      </c>
      <c r="AR373">
        <v>0</v>
      </c>
      <c r="AS373" t="s">
        <v>19</v>
      </c>
    </row>
    <row r="374" spans="1:45">
      <c r="A374" t="s">
        <v>8882</v>
      </c>
      <c r="B374" s="122">
        <v>43662</v>
      </c>
      <c r="C374" t="s">
        <v>8509</v>
      </c>
      <c r="D374" t="s">
        <v>8510</v>
      </c>
      <c r="E374" t="s">
        <v>8883</v>
      </c>
      <c r="F374" t="s">
        <v>8512</v>
      </c>
      <c r="G374" t="s">
        <v>8513</v>
      </c>
      <c r="H374" t="s">
        <v>8514</v>
      </c>
      <c r="I374" t="s">
        <v>8515</v>
      </c>
      <c r="J374" t="s">
        <v>8516</v>
      </c>
      <c r="K374" t="s">
        <v>8517</v>
      </c>
      <c r="L374" t="s">
        <v>8518</v>
      </c>
      <c r="M374" t="s">
        <v>8519</v>
      </c>
      <c r="N374" t="s">
        <v>8516</v>
      </c>
      <c r="O374" t="s">
        <v>8520</v>
      </c>
      <c r="P374" t="s">
        <v>8521</v>
      </c>
      <c r="Q374" t="s">
        <v>8522</v>
      </c>
      <c r="R374" t="s">
        <v>8535</v>
      </c>
      <c r="S374" t="s">
        <v>8536</v>
      </c>
      <c r="T374">
        <v>160</v>
      </c>
      <c r="U374">
        <v>160</v>
      </c>
      <c r="V374" t="s">
        <v>8525</v>
      </c>
      <c r="W374" t="s">
        <v>8525</v>
      </c>
      <c r="X374">
        <v>300000</v>
      </c>
      <c r="Y374">
        <v>300000</v>
      </c>
      <c r="Z374" t="s">
        <v>8526</v>
      </c>
      <c r="AA374">
        <v>48000000</v>
      </c>
      <c r="AB374">
        <v>0</v>
      </c>
      <c r="AC374">
        <v>4800000</v>
      </c>
      <c r="AD374" s="126">
        <v>52800</v>
      </c>
      <c r="AE374" t="s">
        <v>8527</v>
      </c>
      <c r="AF374" t="s">
        <v>8526</v>
      </c>
      <c r="AG374" t="s">
        <v>8526</v>
      </c>
      <c r="AH374" t="s">
        <v>8884</v>
      </c>
      <c r="AI374" t="s">
        <v>8526</v>
      </c>
      <c r="AJ374" t="s">
        <v>8529</v>
      </c>
      <c r="AK374" t="s">
        <v>8530</v>
      </c>
      <c r="AL374" t="s">
        <v>8531</v>
      </c>
      <c r="AM374" t="s">
        <v>8526</v>
      </c>
      <c r="AN374" t="s">
        <v>8513</v>
      </c>
      <c r="AO374" t="s">
        <v>8526</v>
      </c>
      <c r="AP374" t="s">
        <v>8526</v>
      </c>
      <c r="AQ374">
        <v>160</v>
      </c>
      <c r="AR374">
        <v>0</v>
      </c>
      <c r="AS374" t="s">
        <v>19</v>
      </c>
    </row>
    <row r="375" spans="1:45">
      <c r="A375" t="s">
        <v>8885</v>
      </c>
      <c r="B375" s="122">
        <v>43662</v>
      </c>
      <c r="C375" t="s">
        <v>8509</v>
      </c>
      <c r="D375" t="s">
        <v>8510</v>
      </c>
      <c r="E375" t="s">
        <v>8886</v>
      </c>
      <c r="F375" t="s">
        <v>8512</v>
      </c>
      <c r="G375" t="s">
        <v>8513</v>
      </c>
      <c r="H375" t="s">
        <v>8514</v>
      </c>
      <c r="I375" t="s">
        <v>8515</v>
      </c>
      <c r="J375" t="s">
        <v>8516</v>
      </c>
      <c r="K375" t="s">
        <v>8517</v>
      </c>
      <c r="L375" t="s">
        <v>8518</v>
      </c>
      <c r="M375" t="s">
        <v>8519</v>
      </c>
      <c r="N375" t="s">
        <v>8516</v>
      </c>
      <c r="O375" t="s">
        <v>8520</v>
      </c>
      <c r="P375" t="s">
        <v>8521</v>
      </c>
      <c r="Q375" t="s">
        <v>8522</v>
      </c>
      <c r="R375" t="s">
        <v>8533</v>
      </c>
      <c r="S375" t="s">
        <v>8534</v>
      </c>
      <c r="T375">
        <v>60</v>
      </c>
      <c r="U375">
        <v>60</v>
      </c>
      <c r="V375" t="s">
        <v>8525</v>
      </c>
      <c r="W375" t="s">
        <v>8525</v>
      </c>
      <c r="X375">
        <v>255000</v>
      </c>
      <c r="Y375">
        <v>255000</v>
      </c>
      <c r="Z375" t="s">
        <v>8526</v>
      </c>
      <c r="AA375">
        <v>15300000</v>
      </c>
      <c r="AB375">
        <v>-2700000</v>
      </c>
      <c r="AC375">
        <v>1530000</v>
      </c>
      <c r="AD375" s="126">
        <v>16830</v>
      </c>
      <c r="AE375" t="s">
        <v>8527</v>
      </c>
      <c r="AF375" t="s">
        <v>8526</v>
      </c>
      <c r="AG375" t="s">
        <v>8526</v>
      </c>
      <c r="AH375" t="s">
        <v>8887</v>
      </c>
      <c r="AI375" t="s">
        <v>8526</v>
      </c>
      <c r="AJ375" t="s">
        <v>8529</v>
      </c>
      <c r="AK375" t="s">
        <v>8530</v>
      </c>
      <c r="AL375" t="s">
        <v>8531</v>
      </c>
      <c r="AM375" t="s">
        <v>8526</v>
      </c>
      <c r="AN375" t="s">
        <v>8532</v>
      </c>
      <c r="AO375" t="s">
        <v>8526</v>
      </c>
      <c r="AP375" t="s">
        <v>8526</v>
      </c>
      <c r="AQ375">
        <v>60</v>
      </c>
      <c r="AR375">
        <v>0</v>
      </c>
      <c r="AS375" t="s">
        <v>19</v>
      </c>
    </row>
    <row r="376" spans="1:45">
      <c r="A376" t="s">
        <v>8885</v>
      </c>
      <c r="B376" s="122">
        <v>43662</v>
      </c>
      <c r="C376" t="s">
        <v>8509</v>
      </c>
      <c r="D376" t="s">
        <v>8510</v>
      </c>
      <c r="E376" t="s">
        <v>8886</v>
      </c>
      <c r="F376" t="s">
        <v>8512</v>
      </c>
      <c r="G376" t="s">
        <v>8513</v>
      </c>
      <c r="H376" t="s">
        <v>8514</v>
      </c>
      <c r="I376" t="s">
        <v>8515</v>
      </c>
      <c r="J376" t="s">
        <v>8516</v>
      </c>
      <c r="K376" t="s">
        <v>8517</v>
      </c>
      <c r="L376" t="s">
        <v>8518</v>
      </c>
      <c r="M376" t="s">
        <v>8519</v>
      </c>
      <c r="N376" t="s">
        <v>8516</v>
      </c>
      <c r="O376" t="s">
        <v>8520</v>
      </c>
      <c r="P376" t="s">
        <v>8521</v>
      </c>
      <c r="Q376" t="s">
        <v>8522</v>
      </c>
      <c r="R376" t="s">
        <v>8535</v>
      </c>
      <c r="S376" t="s">
        <v>8536</v>
      </c>
      <c r="T376">
        <v>40</v>
      </c>
      <c r="U376">
        <v>40</v>
      </c>
      <c r="V376" t="s">
        <v>8525</v>
      </c>
      <c r="W376" t="s">
        <v>8525</v>
      </c>
      <c r="X376">
        <v>300000</v>
      </c>
      <c r="Y376">
        <v>300000</v>
      </c>
      <c r="Z376" t="s">
        <v>8526</v>
      </c>
      <c r="AA376">
        <v>12000000</v>
      </c>
      <c r="AB376">
        <v>0</v>
      </c>
      <c r="AC376">
        <v>1200000</v>
      </c>
      <c r="AD376" s="126">
        <v>13200</v>
      </c>
      <c r="AE376" t="s">
        <v>8527</v>
      </c>
      <c r="AF376" t="s">
        <v>8526</v>
      </c>
      <c r="AG376" t="s">
        <v>8526</v>
      </c>
      <c r="AH376" t="s">
        <v>8887</v>
      </c>
      <c r="AI376" t="s">
        <v>8526</v>
      </c>
      <c r="AJ376" t="s">
        <v>8529</v>
      </c>
      <c r="AK376" t="s">
        <v>8530</v>
      </c>
      <c r="AL376" t="s">
        <v>8531</v>
      </c>
      <c r="AM376" t="s">
        <v>8526</v>
      </c>
      <c r="AN376" t="s">
        <v>8532</v>
      </c>
      <c r="AO376" t="s">
        <v>8526</v>
      </c>
      <c r="AP376" t="s">
        <v>8526</v>
      </c>
      <c r="AQ376">
        <v>40</v>
      </c>
      <c r="AR376">
        <v>0</v>
      </c>
      <c r="AS376" t="s">
        <v>19</v>
      </c>
    </row>
    <row r="377" spans="1:45">
      <c r="A377" t="s">
        <v>8885</v>
      </c>
      <c r="B377" s="122">
        <v>43662</v>
      </c>
      <c r="C377" t="s">
        <v>8509</v>
      </c>
      <c r="D377" t="s">
        <v>8510</v>
      </c>
      <c r="E377" t="s">
        <v>8886</v>
      </c>
      <c r="F377" t="s">
        <v>8512</v>
      </c>
      <c r="G377" t="s">
        <v>8513</v>
      </c>
      <c r="H377" t="s">
        <v>8514</v>
      </c>
      <c r="I377" t="s">
        <v>8515</v>
      </c>
      <c r="J377" t="s">
        <v>8516</v>
      </c>
      <c r="K377" t="s">
        <v>8517</v>
      </c>
      <c r="L377" t="s">
        <v>8518</v>
      </c>
      <c r="M377" t="s">
        <v>8519</v>
      </c>
      <c r="N377" t="s">
        <v>8516</v>
      </c>
      <c r="O377" t="s">
        <v>8520</v>
      </c>
      <c r="P377" t="s">
        <v>8521</v>
      </c>
      <c r="Q377" t="s">
        <v>8522</v>
      </c>
      <c r="R377" t="s">
        <v>8537</v>
      </c>
      <c r="S377" t="s">
        <v>8538</v>
      </c>
      <c r="T377">
        <v>20</v>
      </c>
      <c r="U377">
        <v>20</v>
      </c>
      <c r="V377" t="s">
        <v>8525</v>
      </c>
      <c r="W377" t="s">
        <v>8525</v>
      </c>
      <c r="X377">
        <v>300000</v>
      </c>
      <c r="Y377">
        <v>300000</v>
      </c>
      <c r="Z377" t="s">
        <v>8526</v>
      </c>
      <c r="AA377">
        <v>6000000</v>
      </c>
      <c r="AB377">
        <v>0</v>
      </c>
      <c r="AC377">
        <v>600000</v>
      </c>
      <c r="AD377" s="126">
        <v>6600</v>
      </c>
      <c r="AE377" t="s">
        <v>8527</v>
      </c>
      <c r="AF377" t="s">
        <v>8526</v>
      </c>
      <c r="AG377" t="s">
        <v>8526</v>
      </c>
      <c r="AH377" t="s">
        <v>8887</v>
      </c>
      <c r="AI377" t="s">
        <v>8526</v>
      </c>
      <c r="AJ377" t="s">
        <v>8529</v>
      </c>
      <c r="AK377" t="s">
        <v>8530</v>
      </c>
      <c r="AL377" t="s">
        <v>8531</v>
      </c>
      <c r="AM377" t="s">
        <v>8526</v>
      </c>
      <c r="AN377" t="s">
        <v>8532</v>
      </c>
      <c r="AO377" t="s">
        <v>8526</v>
      </c>
      <c r="AP377" t="s">
        <v>8526</v>
      </c>
      <c r="AQ377">
        <v>20</v>
      </c>
      <c r="AR377">
        <v>0</v>
      </c>
      <c r="AS377" t="s">
        <v>19</v>
      </c>
    </row>
    <row r="378" spans="1:45">
      <c r="A378" t="s">
        <v>8888</v>
      </c>
      <c r="B378" s="122">
        <v>43662</v>
      </c>
      <c r="C378" t="s">
        <v>8509</v>
      </c>
      <c r="D378" t="s">
        <v>8510</v>
      </c>
      <c r="E378" t="s">
        <v>8889</v>
      </c>
      <c r="F378" t="s">
        <v>8512</v>
      </c>
      <c r="G378" t="s">
        <v>8513</v>
      </c>
      <c r="H378" t="s">
        <v>8514</v>
      </c>
      <c r="I378" t="s">
        <v>8515</v>
      </c>
      <c r="J378" t="s">
        <v>8516</v>
      </c>
      <c r="K378" t="s">
        <v>8517</v>
      </c>
      <c r="L378" t="s">
        <v>8518</v>
      </c>
      <c r="M378" t="s">
        <v>8519</v>
      </c>
      <c r="N378" t="s">
        <v>8516</v>
      </c>
      <c r="O378" t="s">
        <v>8520</v>
      </c>
      <c r="P378" t="s">
        <v>8521</v>
      </c>
      <c r="Q378" t="s">
        <v>8522</v>
      </c>
      <c r="R378" t="s">
        <v>8523</v>
      </c>
      <c r="S378" t="s">
        <v>8524</v>
      </c>
      <c r="T378">
        <v>25</v>
      </c>
      <c r="U378">
        <v>25</v>
      </c>
      <c r="V378" t="s">
        <v>8525</v>
      </c>
      <c r="W378" t="s">
        <v>8525</v>
      </c>
      <c r="X378">
        <v>340000</v>
      </c>
      <c r="Y378">
        <v>340000</v>
      </c>
      <c r="Z378" t="s">
        <v>8526</v>
      </c>
      <c r="AA378">
        <v>8500000</v>
      </c>
      <c r="AB378">
        <v>0</v>
      </c>
      <c r="AC378">
        <v>850000</v>
      </c>
      <c r="AD378" s="126">
        <v>9350</v>
      </c>
      <c r="AE378" t="s">
        <v>8527</v>
      </c>
      <c r="AF378" t="s">
        <v>8526</v>
      </c>
      <c r="AG378" t="s">
        <v>8526</v>
      </c>
      <c r="AH378" t="s">
        <v>8890</v>
      </c>
      <c r="AI378" t="s">
        <v>8526</v>
      </c>
      <c r="AJ378" t="s">
        <v>8529</v>
      </c>
      <c r="AK378" t="s">
        <v>8530</v>
      </c>
      <c r="AL378" t="s">
        <v>8531</v>
      </c>
      <c r="AM378" t="s">
        <v>8526</v>
      </c>
      <c r="AN378" t="s">
        <v>8513</v>
      </c>
      <c r="AO378" t="s">
        <v>8526</v>
      </c>
      <c r="AP378" t="s">
        <v>8526</v>
      </c>
      <c r="AQ378">
        <v>25</v>
      </c>
      <c r="AR378">
        <v>0</v>
      </c>
      <c r="AS378" t="s">
        <v>19</v>
      </c>
    </row>
    <row r="379" spans="1:45">
      <c r="A379" t="s">
        <v>8888</v>
      </c>
      <c r="B379" s="122">
        <v>43662</v>
      </c>
      <c r="C379" t="s">
        <v>8509</v>
      </c>
      <c r="D379" t="s">
        <v>8510</v>
      </c>
      <c r="E379" t="s">
        <v>8889</v>
      </c>
      <c r="F379" t="s">
        <v>8512</v>
      </c>
      <c r="G379" t="s">
        <v>8513</v>
      </c>
      <c r="H379" t="s">
        <v>8514</v>
      </c>
      <c r="I379" t="s">
        <v>8515</v>
      </c>
      <c r="J379" t="s">
        <v>8516</v>
      </c>
      <c r="K379" t="s">
        <v>8517</v>
      </c>
      <c r="L379" t="s">
        <v>8518</v>
      </c>
      <c r="M379" t="s">
        <v>8519</v>
      </c>
      <c r="N379" t="s">
        <v>8516</v>
      </c>
      <c r="O379" t="s">
        <v>8520</v>
      </c>
      <c r="P379" t="s">
        <v>8521</v>
      </c>
      <c r="Q379" t="s">
        <v>8522</v>
      </c>
      <c r="R379" t="s">
        <v>8533</v>
      </c>
      <c r="S379" t="s">
        <v>8534</v>
      </c>
      <c r="T379">
        <v>290</v>
      </c>
      <c r="U379">
        <v>290</v>
      </c>
      <c r="V379" t="s">
        <v>8525</v>
      </c>
      <c r="W379" t="s">
        <v>8525</v>
      </c>
      <c r="X379">
        <v>255000</v>
      </c>
      <c r="Y379">
        <v>255000</v>
      </c>
      <c r="Z379" t="s">
        <v>8526</v>
      </c>
      <c r="AA379">
        <v>73950000</v>
      </c>
      <c r="AB379">
        <v>-13050000</v>
      </c>
      <c r="AC379">
        <v>7395000</v>
      </c>
      <c r="AD379" s="126">
        <v>81345</v>
      </c>
      <c r="AE379" t="s">
        <v>8527</v>
      </c>
      <c r="AF379" t="s">
        <v>8526</v>
      </c>
      <c r="AG379" t="s">
        <v>8526</v>
      </c>
      <c r="AH379" t="s">
        <v>8890</v>
      </c>
      <c r="AI379" t="s">
        <v>8526</v>
      </c>
      <c r="AJ379" t="s">
        <v>8529</v>
      </c>
      <c r="AK379" t="s">
        <v>8530</v>
      </c>
      <c r="AL379" t="s">
        <v>8531</v>
      </c>
      <c r="AM379" t="s">
        <v>8526</v>
      </c>
      <c r="AN379" t="s">
        <v>8513</v>
      </c>
      <c r="AO379" t="s">
        <v>8526</v>
      </c>
      <c r="AP379" t="s">
        <v>8526</v>
      </c>
      <c r="AQ379">
        <v>290</v>
      </c>
      <c r="AR379">
        <v>0</v>
      </c>
      <c r="AS379" t="s">
        <v>19</v>
      </c>
    </row>
    <row r="380" spans="1:45">
      <c r="A380" t="s">
        <v>8891</v>
      </c>
      <c r="B380" s="122">
        <v>43662</v>
      </c>
      <c r="C380" t="s">
        <v>8509</v>
      </c>
      <c r="D380" t="s">
        <v>8510</v>
      </c>
      <c r="E380" t="s">
        <v>8892</v>
      </c>
      <c r="F380" t="s">
        <v>8512</v>
      </c>
      <c r="G380" t="s">
        <v>8558</v>
      </c>
      <c r="H380" t="s">
        <v>8559</v>
      </c>
      <c r="I380" t="s">
        <v>8560</v>
      </c>
      <c r="J380" t="s">
        <v>8516</v>
      </c>
      <c r="K380" t="s">
        <v>8517</v>
      </c>
      <c r="L380" t="s">
        <v>8518</v>
      </c>
      <c r="M380" t="s">
        <v>8519</v>
      </c>
      <c r="N380" t="s">
        <v>8516</v>
      </c>
      <c r="O380" t="s">
        <v>8520</v>
      </c>
      <c r="P380" t="s">
        <v>8521</v>
      </c>
      <c r="Q380" t="s">
        <v>8522</v>
      </c>
      <c r="R380" t="s">
        <v>8523</v>
      </c>
      <c r="S380" t="s">
        <v>8524</v>
      </c>
      <c r="T380">
        <v>10</v>
      </c>
      <c r="U380">
        <v>10</v>
      </c>
      <c r="V380" t="s">
        <v>8525</v>
      </c>
      <c r="W380" t="s">
        <v>8525</v>
      </c>
      <c r="X380">
        <v>340000</v>
      </c>
      <c r="Y380">
        <v>340000</v>
      </c>
      <c r="Z380" t="s">
        <v>8526</v>
      </c>
      <c r="AA380">
        <v>3400000</v>
      </c>
      <c r="AB380">
        <v>0</v>
      </c>
      <c r="AC380">
        <v>340000</v>
      </c>
      <c r="AD380" s="126">
        <v>3740</v>
      </c>
      <c r="AE380" t="s">
        <v>8527</v>
      </c>
      <c r="AF380" t="s">
        <v>8526</v>
      </c>
      <c r="AG380" t="s">
        <v>8526</v>
      </c>
      <c r="AH380" t="s">
        <v>8893</v>
      </c>
      <c r="AI380" t="s">
        <v>8526</v>
      </c>
      <c r="AJ380" t="s">
        <v>8529</v>
      </c>
      <c r="AK380" t="s">
        <v>8530</v>
      </c>
      <c r="AL380" t="s">
        <v>8531</v>
      </c>
      <c r="AM380" t="s">
        <v>13</v>
      </c>
      <c r="AN380" t="s">
        <v>8558</v>
      </c>
      <c r="AO380" t="s">
        <v>8526</v>
      </c>
      <c r="AP380" t="s">
        <v>8526</v>
      </c>
      <c r="AQ380">
        <v>10</v>
      </c>
      <c r="AR380" t="s">
        <v>94</v>
      </c>
      <c r="AS380" t="s">
        <v>72</v>
      </c>
    </row>
    <row r="381" spans="1:45">
      <c r="A381" t="s">
        <v>8891</v>
      </c>
      <c r="B381" s="122">
        <v>43662</v>
      </c>
      <c r="C381" t="s">
        <v>8509</v>
      </c>
      <c r="D381" t="s">
        <v>8510</v>
      </c>
      <c r="E381" t="s">
        <v>8892</v>
      </c>
      <c r="F381" t="s">
        <v>8512</v>
      </c>
      <c r="G381" t="s">
        <v>8558</v>
      </c>
      <c r="H381" t="s">
        <v>8559</v>
      </c>
      <c r="I381" t="s">
        <v>8560</v>
      </c>
      <c r="J381" t="s">
        <v>8516</v>
      </c>
      <c r="K381" t="s">
        <v>8517</v>
      </c>
      <c r="L381" t="s">
        <v>8518</v>
      </c>
      <c r="M381" t="s">
        <v>8519</v>
      </c>
      <c r="N381" t="s">
        <v>8516</v>
      </c>
      <c r="O381" t="s">
        <v>8520</v>
      </c>
      <c r="P381" t="s">
        <v>8521</v>
      </c>
      <c r="Q381" t="s">
        <v>8522</v>
      </c>
      <c r="R381" t="s">
        <v>8533</v>
      </c>
      <c r="S381" t="s">
        <v>8534</v>
      </c>
      <c r="T381">
        <v>10</v>
      </c>
      <c r="U381">
        <v>10</v>
      </c>
      <c r="V381" t="s">
        <v>8525</v>
      </c>
      <c r="W381" t="s">
        <v>8525</v>
      </c>
      <c r="X381">
        <v>255000</v>
      </c>
      <c r="Y381">
        <v>255000</v>
      </c>
      <c r="Z381" t="s">
        <v>8526</v>
      </c>
      <c r="AA381">
        <v>2550000</v>
      </c>
      <c r="AB381">
        <v>-450000</v>
      </c>
      <c r="AC381">
        <v>255000</v>
      </c>
      <c r="AD381" s="126">
        <v>2805</v>
      </c>
      <c r="AE381" t="s">
        <v>8527</v>
      </c>
      <c r="AF381" t="s">
        <v>8526</v>
      </c>
      <c r="AG381" t="s">
        <v>8526</v>
      </c>
      <c r="AH381" t="s">
        <v>8893</v>
      </c>
      <c r="AI381" t="s">
        <v>8526</v>
      </c>
      <c r="AJ381" t="s">
        <v>8529</v>
      </c>
      <c r="AK381" t="s">
        <v>8530</v>
      </c>
      <c r="AL381" t="s">
        <v>8531</v>
      </c>
      <c r="AM381" t="s">
        <v>13</v>
      </c>
      <c r="AN381" t="s">
        <v>8558</v>
      </c>
      <c r="AO381" t="s">
        <v>8526</v>
      </c>
      <c r="AP381" t="s">
        <v>8526</v>
      </c>
      <c r="AQ381">
        <v>10</v>
      </c>
      <c r="AR381" t="s">
        <v>94</v>
      </c>
      <c r="AS381" t="s">
        <v>72</v>
      </c>
    </row>
    <row r="382" spans="1:45">
      <c r="A382" t="s">
        <v>8891</v>
      </c>
      <c r="B382" s="122">
        <v>43662</v>
      </c>
      <c r="C382" t="s">
        <v>8509</v>
      </c>
      <c r="D382" t="s">
        <v>8510</v>
      </c>
      <c r="E382" t="s">
        <v>8892</v>
      </c>
      <c r="F382" t="s">
        <v>8512</v>
      </c>
      <c r="G382" t="s">
        <v>8558</v>
      </c>
      <c r="H382" t="s">
        <v>8559</v>
      </c>
      <c r="I382" t="s">
        <v>8560</v>
      </c>
      <c r="J382" t="s">
        <v>8516</v>
      </c>
      <c r="K382" t="s">
        <v>8517</v>
      </c>
      <c r="L382" t="s">
        <v>8518</v>
      </c>
      <c r="M382" t="s">
        <v>8519</v>
      </c>
      <c r="N382" t="s">
        <v>8516</v>
      </c>
      <c r="O382" t="s">
        <v>8520</v>
      </c>
      <c r="P382" t="s">
        <v>8521</v>
      </c>
      <c r="Q382" t="s">
        <v>8522</v>
      </c>
      <c r="R382" t="s">
        <v>8597</v>
      </c>
      <c r="S382" t="s">
        <v>8598</v>
      </c>
      <c r="T382">
        <v>10</v>
      </c>
      <c r="U382">
        <v>10</v>
      </c>
      <c r="V382" t="s">
        <v>8525</v>
      </c>
      <c r="W382" t="s">
        <v>8525</v>
      </c>
      <c r="X382">
        <v>213273</v>
      </c>
      <c r="Y382">
        <v>213273</v>
      </c>
      <c r="Z382" t="s">
        <v>8526</v>
      </c>
      <c r="AA382">
        <v>2132730</v>
      </c>
      <c r="AB382">
        <v>0</v>
      </c>
      <c r="AC382">
        <v>213273</v>
      </c>
      <c r="AD382" s="126">
        <v>2346.0030000000002</v>
      </c>
      <c r="AE382" t="s">
        <v>8527</v>
      </c>
      <c r="AF382" t="s">
        <v>8526</v>
      </c>
      <c r="AG382" t="s">
        <v>8526</v>
      </c>
      <c r="AH382" t="s">
        <v>8893</v>
      </c>
      <c r="AI382" t="s">
        <v>8526</v>
      </c>
      <c r="AJ382" t="s">
        <v>8529</v>
      </c>
      <c r="AK382" t="s">
        <v>8530</v>
      </c>
      <c r="AL382" t="s">
        <v>8531</v>
      </c>
      <c r="AM382" t="s">
        <v>13</v>
      </c>
      <c r="AN382" t="s">
        <v>8558</v>
      </c>
      <c r="AO382" t="s">
        <v>8526</v>
      </c>
      <c r="AP382" t="s">
        <v>8526</v>
      </c>
      <c r="AQ382">
        <v>10</v>
      </c>
      <c r="AR382" t="s">
        <v>94</v>
      </c>
      <c r="AS382" t="s">
        <v>72</v>
      </c>
    </row>
    <row r="383" spans="1:45">
      <c r="A383" t="s">
        <v>8891</v>
      </c>
      <c r="B383" s="122">
        <v>43662</v>
      </c>
      <c r="C383" t="s">
        <v>8509</v>
      </c>
      <c r="D383" t="s">
        <v>8510</v>
      </c>
      <c r="E383" t="s">
        <v>8892</v>
      </c>
      <c r="F383" t="s">
        <v>8512</v>
      </c>
      <c r="G383" t="s">
        <v>8558</v>
      </c>
      <c r="H383" t="s">
        <v>8559</v>
      </c>
      <c r="I383" t="s">
        <v>8560</v>
      </c>
      <c r="J383" t="s">
        <v>8516</v>
      </c>
      <c r="K383" t="s">
        <v>8517</v>
      </c>
      <c r="L383" t="s">
        <v>8518</v>
      </c>
      <c r="M383" t="s">
        <v>8519</v>
      </c>
      <c r="N383" t="s">
        <v>8516</v>
      </c>
      <c r="O383" t="s">
        <v>8520</v>
      </c>
      <c r="P383" t="s">
        <v>8521</v>
      </c>
      <c r="Q383" t="s">
        <v>8522</v>
      </c>
      <c r="R383" t="s">
        <v>8570</v>
      </c>
      <c r="S383" t="s">
        <v>8571</v>
      </c>
      <c r="T383">
        <v>5</v>
      </c>
      <c r="U383">
        <v>5</v>
      </c>
      <c r="V383" t="s">
        <v>8525</v>
      </c>
      <c r="W383" t="s">
        <v>8525</v>
      </c>
      <c r="X383">
        <v>320000</v>
      </c>
      <c r="Y383">
        <v>320000</v>
      </c>
      <c r="Z383" t="s">
        <v>8526</v>
      </c>
      <c r="AA383">
        <v>1600000</v>
      </c>
      <c r="AB383">
        <v>0</v>
      </c>
      <c r="AC383">
        <v>160000</v>
      </c>
      <c r="AD383" s="126">
        <v>1760</v>
      </c>
      <c r="AE383" t="s">
        <v>8527</v>
      </c>
      <c r="AF383" t="s">
        <v>8526</v>
      </c>
      <c r="AG383" t="s">
        <v>8526</v>
      </c>
      <c r="AH383" t="s">
        <v>8893</v>
      </c>
      <c r="AI383" t="s">
        <v>8526</v>
      </c>
      <c r="AJ383" t="s">
        <v>8529</v>
      </c>
      <c r="AK383" t="s">
        <v>8530</v>
      </c>
      <c r="AL383" t="s">
        <v>8531</v>
      </c>
      <c r="AM383" t="s">
        <v>13</v>
      </c>
      <c r="AN383" t="s">
        <v>8558</v>
      </c>
      <c r="AO383" t="s">
        <v>8526</v>
      </c>
      <c r="AP383" t="s">
        <v>8526</v>
      </c>
      <c r="AQ383">
        <v>5</v>
      </c>
      <c r="AR383" t="s">
        <v>94</v>
      </c>
      <c r="AS383" t="s">
        <v>72</v>
      </c>
    </row>
    <row r="384" spans="1:45">
      <c r="A384" t="s">
        <v>8894</v>
      </c>
      <c r="B384" s="122">
        <v>43662</v>
      </c>
      <c r="C384" t="s">
        <v>8509</v>
      </c>
      <c r="D384" t="s">
        <v>8510</v>
      </c>
      <c r="E384" t="s">
        <v>8895</v>
      </c>
      <c r="F384" t="s">
        <v>8512</v>
      </c>
      <c r="G384" t="s">
        <v>8549</v>
      </c>
      <c r="H384" t="s">
        <v>8550</v>
      </c>
      <c r="I384" t="s">
        <v>8551</v>
      </c>
      <c r="J384" t="s">
        <v>8516</v>
      </c>
      <c r="K384" t="s">
        <v>8517</v>
      </c>
      <c r="L384" t="s">
        <v>8518</v>
      </c>
      <c r="M384" t="s">
        <v>8519</v>
      </c>
      <c r="N384" t="s">
        <v>8516</v>
      </c>
      <c r="O384" t="s">
        <v>8520</v>
      </c>
      <c r="P384" t="s">
        <v>8552</v>
      </c>
      <c r="Q384" t="s">
        <v>8553</v>
      </c>
      <c r="R384" t="s">
        <v>8523</v>
      </c>
      <c r="S384" t="s">
        <v>8524</v>
      </c>
      <c r="T384">
        <v>100</v>
      </c>
      <c r="U384">
        <v>100</v>
      </c>
      <c r="V384" t="s">
        <v>8525</v>
      </c>
      <c r="W384" t="s">
        <v>8525</v>
      </c>
      <c r="X384">
        <v>340000</v>
      </c>
      <c r="Y384">
        <v>340000</v>
      </c>
      <c r="Z384" t="s">
        <v>8526</v>
      </c>
      <c r="AA384">
        <v>34000000</v>
      </c>
      <c r="AB384">
        <v>0</v>
      </c>
      <c r="AC384">
        <v>3400000</v>
      </c>
      <c r="AD384" s="126">
        <v>37400</v>
      </c>
      <c r="AE384" t="s">
        <v>8527</v>
      </c>
      <c r="AF384" t="s">
        <v>8526</v>
      </c>
      <c r="AG384" t="s">
        <v>8526</v>
      </c>
      <c r="AH384" t="s">
        <v>8896</v>
      </c>
      <c r="AI384" t="s">
        <v>8526</v>
      </c>
      <c r="AJ384" t="s">
        <v>8529</v>
      </c>
      <c r="AK384" t="s">
        <v>8530</v>
      </c>
      <c r="AL384" t="s">
        <v>8531</v>
      </c>
      <c r="AM384" t="s">
        <v>8555</v>
      </c>
      <c r="AN384" t="s">
        <v>8549</v>
      </c>
      <c r="AO384" t="s">
        <v>8526</v>
      </c>
      <c r="AP384" t="s">
        <v>8526</v>
      </c>
      <c r="AQ384">
        <v>100</v>
      </c>
      <c r="AR384" t="s">
        <v>29</v>
      </c>
      <c r="AS384" t="s">
        <v>30</v>
      </c>
    </row>
    <row r="385" spans="1:45">
      <c r="A385" t="s">
        <v>8894</v>
      </c>
      <c r="B385" s="122">
        <v>43662</v>
      </c>
      <c r="C385" t="s">
        <v>8509</v>
      </c>
      <c r="D385" t="s">
        <v>8510</v>
      </c>
      <c r="E385" t="s">
        <v>8895</v>
      </c>
      <c r="F385" t="s">
        <v>8512</v>
      </c>
      <c r="G385" t="s">
        <v>8549</v>
      </c>
      <c r="H385" t="s">
        <v>8550</v>
      </c>
      <c r="I385" t="s">
        <v>8551</v>
      </c>
      <c r="J385" t="s">
        <v>8516</v>
      </c>
      <c r="K385" t="s">
        <v>8517</v>
      </c>
      <c r="L385" t="s">
        <v>8518</v>
      </c>
      <c r="M385" t="s">
        <v>8519</v>
      </c>
      <c r="N385" t="s">
        <v>8516</v>
      </c>
      <c r="O385" t="s">
        <v>8520</v>
      </c>
      <c r="P385" t="s">
        <v>8552</v>
      </c>
      <c r="Q385" t="s">
        <v>8553</v>
      </c>
      <c r="R385" t="s">
        <v>8533</v>
      </c>
      <c r="S385" t="s">
        <v>8534</v>
      </c>
      <c r="T385">
        <v>5</v>
      </c>
      <c r="U385">
        <v>5</v>
      </c>
      <c r="V385" t="s">
        <v>8525</v>
      </c>
      <c r="W385" t="s">
        <v>8525</v>
      </c>
      <c r="X385">
        <v>255000</v>
      </c>
      <c r="Y385">
        <v>255000</v>
      </c>
      <c r="Z385" t="s">
        <v>8526</v>
      </c>
      <c r="AA385">
        <v>1275000</v>
      </c>
      <c r="AB385">
        <v>-225000</v>
      </c>
      <c r="AC385">
        <v>127500</v>
      </c>
      <c r="AD385" s="126">
        <v>1402.5</v>
      </c>
      <c r="AE385" t="s">
        <v>8527</v>
      </c>
      <c r="AF385" t="s">
        <v>8526</v>
      </c>
      <c r="AG385" t="s">
        <v>8526</v>
      </c>
      <c r="AH385" t="s">
        <v>8896</v>
      </c>
      <c r="AI385" t="s">
        <v>8526</v>
      </c>
      <c r="AJ385" t="s">
        <v>8529</v>
      </c>
      <c r="AK385" t="s">
        <v>8530</v>
      </c>
      <c r="AL385" t="s">
        <v>8531</v>
      </c>
      <c r="AM385" t="s">
        <v>8555</v>
      </c>
      <c r="AN385" t="s">
        <v>8549</v>
      </c>
      <c r="AO385" t="s">
        <v>8526</v>
      </c>
      <c r="AP385" t="s">
        <v>8526</v>
      </c>
      <c r="AQ385">
        <v>5</v>
      </c>
      <c r="AR385" t="s">
        <v>29</v>
      </c>
      <c r="AS385" t="s">
        <v>30</v>
      </c>
    </row>
    <row r="386" spans="1:45">
      <c r="A386" t="s">
        <v>8894</v>
      </c>
      <c r="B386" s="122">
        <v>43662</v>
      </c>
      <c r="C386" t="s">
        <v>8509</v>
      </c>
      <c r="D386" t="s">
        <v>8510</v>
      </c>
      <c r="E386" t="s">
        <v>8895</v>
      </c>
      <c r="F386" t="s">
        <v>8512</v>
      </c>
      <c r="G386" t="s">
        <v>8549</v>
      </c>
      <c r="H386" t="s">
        <v>8550</v>
      </c>
      <c r="I386" t="s">
        <v>8551</v>
      </c>
      <c r="J386" t="s">
        <v>8516</v>
      </c>
      <c r="K386" t="s">
        <v>8517</v>
      </c>
      <c r="L386" t="s">
        <v>8518</v>
      </c>
      <c r="M386" t="s">
        <v>8519</v>
      </c>
      <c r="N386" t="s">
        <v>8516</v>
      </c>
      <c r="O386" t="s">
        <v>8520</v>
      </c>
      <c r="P386" t="s">
        <v>8552</v>
      </c>
      <c r="Q386" t="s">
        <v>8553</v>
      </c>
      <c r="R386" t="s">
        <v>8597</v>
      </c>
      <c r="S386" t="s">
        <v>8598</v>
      </c>
      <c r="T386">
        <v>5</v>
      </c>
      <c r="U386">
        <v>5</v>
      </c>
      <c r="V386" t="s">
        <v>8525</v>
      </c>
      <c r="W386" t="s">
        <v>8525</v>
      </c>
      <c r="X386">
        <v>213273</v>
      </c>
      <c r="Y386">
        <v>213273</v>
      </c>
      <c r="Z386" t="s">
        <v>8526</v>
      </c>
      <c r="AA386">
        <v>1066365</v>
      </c>
      <c r="AB386">
        <v>0</v>
      </c>
      <c r="AC386">
        <v>106637</v>
      </c>
      <c r="AD386" s="126">
        <v>1173.002</v>
      </c>
      <c r="AE386" t="s">
        <v>8527</v>
      </c>
      <c r="AF386" t="s">
        <v>8526</v>
      </c>
      <c r="AG386" t="s">
        <v>8526</v>
      </c>
      <c r="AH386" t="s">
        <v>8896</v>
      </c>
      <c r="AI386" t="s">
        <v>8526</v>
      </c>
      <c r="AJ386" t="s">
        <v>8529</v>
      </c>
      <c r="AK386" t="s">
        <v>8530</v>
      </c>
      <c r="AL386" t="s">
        <v>8531</v>
      </c>
      <c r="AM386" t="s">
        <v>8555</v>
      </c>
      <c r="AN386" t="s">
        <v>8549</v>
      </c>
      <c r="AO386" t="s">
        <v>8526</v>
      </c>
      <c r="AP386" t="s">
        <v>8526</v>
      </c>
      <c r="AQ386">
        <v>5</v>
      </c>
      <c r="AR386" t="s">
        <v>29</v>
      </c>
      <c r="AS386" t="s">
        <v>30</v>
      </c>
    </row>
    <row r="387" spans="1:45">
      <c r="A387" t="s">
        <v>8894</v>
      </c>
      <c r="B387" s="122">
        <v>43662</v>
      </c>
      <c r="C387" t="s">
        <v>8509</v>
      </c>
      <c r="D387" t="s">
        <v>8510</v>
      </c>
      <c r="E387" t="s">
        <v>8895</v>
      </c>
      <c r="F387" t="s">
        <v>8512</v>
      </c>
      <c r="G387" t="s">
        <v>8549</v>
      </c>
      <c r="H387" t="s">
        <v>8550</v>
      </c>
      <c r="I387" t="s">
        <v>8551</v>
      </c>
      <c r="J387" t="s">
        <v>8516</v>
      </c>
      <c r="K387" t="s">
        <v>8517</v>
      </c>
      <c r="L387" t="s">
        <v>8518</v>
      </c>
      <c r="M387" t="s">
        <v>8519</v>
      </c>
      <c r="N387" t="s">
        <v>8516</v>
      </c>
      <c r="O387" t="s">
        <v>8520</v>
      </c>
      <c r="P387" t="s">
        <v>8552</v>
      </c>
      <c r="Q387" t="s">
        <v>8553</v>
      </c>
      <c r="R387" t="s">
        <v>8570</v>
      </c>
      <c r="S387" t="s">
        <v>8571</v>
      </c>
      <c r="T387">
        <v>2</v>
      </c>
      <c r="U387">
        <v>2</v>
      </c>
      <c r="V387" t="s">
        <v>8525</v>
      </c>
      <c r="W387" t="s">
        <v>8525</v>
      </c>
      <c r="X387">
        <v>320000</v>
      </c>
      <c r="Y387">
        <v>320000</v>
      </c>
      <c r="Z387" t="s">
        <v>8526</v>
      </c>
      <c r="AA387">
        <v>640000</v>
      </c>
      <c r="AB387">
        <v>0</v>
      </c>
      <c r="AC387">
        <v>64000</v>
      </c>
      <c r="AD387" s="126">
        <v>704</v>
      </c>
      <c r="AE387" t="s">
        <v>8527</v>
      </c>
      <c r="AF387" t="s">
        <v>8526</v>
      </c>
      <c r="AG387" t="s">
        <v>8526</v>
      </c>
      <c r="AH387" t="s">
        <v>8896</v>
      </c>
      <c r="AI387" t="s">
        <v>8526</v>
      </c>
      <c r="AJ387" t="s">
        <v>8529</v>
      </c>
      <c r="AK387" t="s">
        <v>8530</v>
      </c>
      <c r="AL387" t="s">
        <v>8531</v>
      </c>
      <c r="AM387" t="s">
        <v>8555</v>
      </c>
      <c r="AN387" t="s">
        <v>8549</v>
      </c>
      <c r="AO387" t="s">
        <v>8526</v>
      </c>
      <c r="AP387" t="s">
        <v>8526</v>
      </c>
      <c r="AQ387">
        <v>2</v>
      </c>
      <c r="AR387" t="s">
        <v>29</v>
      </c>
      <c r="AS387" t="s">
        <v>30</v>
      </c>
    </row>
    <row r="388" spans="1:45">
      <c r="A388" t="s">
        <v>8897</v>
      </c>
      <c r="B388" s="122">
        <v>43662</v>
      </c>
      <c r="C388" t="s">
        <v>8509</v>
      </c>
      <c r="D388" t="s">
        <v>8510</v>
      </c>
      <c r="E388" t="s">
        <v>8898</v>
      </c>
      <c r="F388" t="s">
        <v>8512</v>
      </c>
      <c r="G388" t="s">
        <v>8601</v>
      </c>
      <c r="H388" t="s">
        <v>8602</v>
      </c>
      <c r="I388" t="s">
        <v>8603</v>
      </c>
      <c r="J388" t="s">
        <v>8516</v>
      </c>
      <c r="K388" t="s">
        <v>8517</v>
      </c>
      <c r="L388" t="s">
        <v>8518</v>
      </c>
      <c r="M388" t="s">
        <v>8519</v>
      </c>
      <c r="N388" t="s">
        <v>8516</v>
      </c>
      <c r="O388" t="s">
        <v>8520</v>
      </c>
      <c r="P388" t="s">
        <v>8521</v>
      </c>
      <c r="Q388" t="s">
        <v>8522</v>
      </c>
      <c r="R388" t="s">
        <v>8544</v>
      </c>
      <c r="S388" t="s">
        <v>8545</v>
      </c>
      <c r="T388">
        <v>3</v>
      </c>
      <c r="U388">
        <v>3</v>
      </c>
      <c r="V388" t="s">
        <v>8525</v>
      </c>
      <c r="W388" t="s">
        <v>8525</v>
      </c>
      <c r="X388">
        <v>155455</v>
      </c>
      <c r="Y388">
        <v>155455</v>
      </c>
      <c r="Z388" t="s">
        <v>8526</v>
      </c>
      <c r="AA388">
        <v>466365</v>
      </c>
      <c r="AB388">
        <v>0</v>
      </c>
      <c r="AC388">
        <v>46637</v>
      </c>
      <c r="AD388" s="126">
        <v>513.00199999999995</v>
      </c>
      <c r="AE388" t="s">
        <v>8527</v>
      </c>
      <c r="AF388" t="s">
        <v>8526</v>
      </c>
      <c r="AG388" t="s">
        <v>8526</v>
      </c>
      <c r="AH388" t="s">
        <v>8899</v>
      </c>
      <c r="AI388" t="s">
        <v>8526</v>
      </c>
      <c r="AJ388" t="s">
        <v>8529</v>
      </c>
      <c r="AK388" t="s">
        <v>8530</v>
      </c>
      <c r="AL388" t="s">
        <v>8531</v>
      </c>
      <c r="AM388" t="s">
        <v>8526</v>
      </c>
      <c r="AN388" t="s">
        <v>8605</v>
      </c>
      <c r="AO388" t="s">
        <v>8603</v>
      </c>
      <c r="AP388" t="s">
        <v>13</v>
      </c>
      <c r="AQ388">
        <v>3</v>
      </c>
      <c r="AR388" t="s">
        <v>95</v>
      </c>
      <c r="AS388" t="s">
        <v>72</v>
      </c>
    </row>
    <row r="389" spans="1:45">
      <c r="A389" t="s">
        <v>8897</v>
      </c>
      <c r="B389" s="122">
        <v>43662</v>
      </c>
      <c r="C389" t="s">
        <v>8509</v>
      </c>
      <c r="D389" t="s">
        <v>8510</v>
      </c>
      <c r="E389" t="s">
        <v>8898</v>
      </c>
      <c r="F389" t="s">
        <v>8512</v>
      </c>
      <c r="G389" t="s">
        <v>8601</v>
      </c>
      <c r="H389" t="s">
        <v>8602</v>
      </c>
      <c r="I389" t="s">
        <v>8603</v>
      </c>
      <c r="J389" t="s">
        <v>8516</v>
      </c>
      <c r="K389" t="s">
        <v>8517</v>
      </c>
      <c r="L389" t="s">
        <v>8518</v>
      </c>
      <c r="M389" t="s">
        <v>8519</v>
      </c>
      <c r="N389" t="s">
        <v>8516</v>
      </c>
      <c r="O389" t="s">
        <v>8520</v>
      </c>
      <c r="P389" t="s">
        <v>8521</v>
      </c>
      <c r="Q389" t="s">
        <v>8522</v>
      </c>
      <c r="R389" t="s">
        <v>8597</v>
      </c>
      <c r="S389" t="s">
        <v>8598</v>
      </c>
      <c r="T389">
        <v>5</v>
      </c>
      <c r="U389">
        <v>5</v>
      </c>
      <c r="V389" t="s">
        <v>8525</v>
      </c>
      <c r="W389" t="s">
        <v>8525</v>
      </c>
      <c r="X389">
        <v>213273</v>
      </c>
      <c r="Y389">
        <v>213273</v>
      </c>
      <c r="Z389" t="s">
        <v>8526</v>
      </c>
      <c r="AA389">
        <v>1066365</v>
      </c>
      <c r="AB389">
        <v>0</v>
      </c>
      <c r="AC389">
        <v>106637</v>
      </c>
      <c r="AD389" s="126">
        <v>1173.002</v>
      </c>
      <c r="AE389" t="s">
        <v>8527</v>
      </c>
      <c r="AF389" t="s">
        <v>8526</v>
      </c>
      <c r="AG389" t="s">
        <v>8526</v>
      </c>
      <c r="AH389" t="s">
        <v>8899</v>
      </c>
      <c r="AI389" t="s">
        <v>8526</v>
      </c>
      <c r="AJ389" t="s">
        <v>8529</v>
      </c>
      <c r="AK389" t="s">
        <v>8530</v>
      </c>
      <c r="AL389" t="s">
        <v>8531</v>
      </c>
      <c r="AM389" t="s">
        <v>8526</v>
      </c>
      <c r="AN389" t="s">
        <v>8605</v>
      </c>
      <c r="AO389" t="s">
        <v>8603</v>
      </c>
      <c r="AP389" t="s">
        <v>13</v>
      </c>
      <c r="AQ389">
        <v>5</v>
      </c>
      <c r="AR389" t="s">
        <v>95</v>
      </c>
      <c r="AS389" t="s">
        <v>72</v>
      </c>
    </row>
    <row r="390" spans="1:45">
      <c r="A390" t="s">
        <v>8897</v>
      </c>
      <c r="B390" s="122">
        <v>43662</v>
      </c>
      <c r="C390" t="s">
        <v>8509</v>
      </c>
      <c r="D390" t="s">
        <v>8510</v>
      </c>
      <c r="E390" t="s">
        <v>8898</v>
      </c>
      <c r="F390" t="s">
        <v>8512</v>
      </c>
      <c r="G390" t="s">
        <v>8601</v>
      </c>
      <c r="H390" t="s">
        <v>8602</v>
      </c>
      <c r="I390" t="s">
        <v>8603</v>
      </c>
      <c r="J390" t="s">
        <v>8516</v>
      </c>
      <c r="K390" t="s">
        <v>8517</v>
      </c>
      <c r="L390" t="s">
        <v>8518</v>
      </c>
      <c r="M390" t="s">
        <v>8519</v>
      </c>
      <c r="N390" t="s">
        <v>8516</v>
      </c>
      <c r="O390" t="s">
        <v>8520</v>
      </c>
      <c r="P390" t="s">
        <v>8521</v>
      </c>
      <c r="Q390" t="s">
        <v>8522</v>
      </c>
      <c r="R390" t="s">
        <v>8533</v>
      </c>
      <c r="S390" t="s">
        <v>8534</v>
      </c>
      <c r="T390">
        <v>6</v>
      </c>
      <c r="U390">
        <v>6</v>
      </c>
      <c r="V390" t="s">
        <v>8525</v>
      </c>
      <c r="W390" t="s">
        <v>8525</v>
      </c>
      <c r="X390">
        <v>313636</v>
      </c>
      <c r="Y390">
        <v>313636</v>
      </c>
      <c r="Z390" t="s">
        <v>8526</v>
      </c>
      <c r="AA390">
        <v>1881816</v>
      </c>
      <c r="AB390">
        <v>0</v>
      </c>
      <c r="AC390">
        <v>188181</v>
      </c>
      <c r="AD390" s="126">
        <v>2069.9969999999998</v>
      </c>
      <c r="AE390" t="s">
        <v>8527</v>
      </c>
      <c r="AF390" t="s">
        <v>8526</v>
      </c>
      <c r="AG390" t="s">
        <v>8526</v>
      </c>
      <c r="AH390" t="s">
        <v>8899</v>
      </c>
      <c r="AI390" t="s">
        <v>8526</v>
      </c>
      <c r="AJ390" t="s">
        <v>8529</v>
      </c>
      <c r="AK390" t="s">
        <v>8530</v>
      </c>
      <c r="AL390" t="s">
        <v>8531</v>
      </c>
      <c r="AM390" t="s">
        <v>8526</v>
      </c>
      <c r="AN390" t="s">
        <v>8605</v>
      </c>
      <c r="AO390" t="s">
        <v>8603</v>
      </c>
      <c r="AP390" t="s">
        <v>13</v>
      </c>
      <c r="AQ390">
        <v>6</v>
      </c>
      <c r="AR390" t="s">
        <v>95</v>
      </c>
      <c r="AS390" t="s">
        <v>72</v>
      </c>
    </row>
    <row r="391" spans="1:45">
      <c r="A391" t="s">
        <v>8897</v>
      </c>
      <c r="B391" s="122">
        <v>43662</v>
      </c>
      <c r="C391" t="s">
        <v>8509</v>
      </c>
      <c r="D391" t="s">
        <v>8510</v>
      </c>
      <c r="E391" t="s">
        <v>8898</v>
      </c>
      <c r="F391" t="s">
        <v>8512</v>
      </c>
      <c r="G391" t="s">
        <v>8601</v>
      </c>
      <c r="H391" t="s">
        <v>8602</v>
      </c>
      <c r="I391" t="s">
        <v>8603</v>
      </c>
      <c r="J391" t="s">
        <v>8516</v>
      </c>
      <c r="K391" t="s">
        <v>8517</v>
      </c>
      <c r="L391" t="s">
        <v>8518</v>
      </c>
      <c r="M391" t="s">
        <v>8519</v>
      </c>
      <c r="N391" t="s">
        <v>8516</v>
      </c>
      <c r="O391" t="s">
        <v>8520</v>
      </c>
      <c r="P391" t="s">
        <v>8521</v>
      </c>
      <c r="Q391" t="s">
        <v>8522</v>
      </c>
      <c r="R391" t="s">
        <v>8535</v>
      </c>
      <c r="S391" t="s">
        <v>8536</v>
      </c>
      <c r="T391">
        <v>2</v>
      </c>
      <c r="U391">
        <v>2</v>
      </c>
      <c r="V391" t="s">
        <v>8525</v>
      </c>
      <c r="W391" t="s">
        <v>8525</v>
      </c>
      <c r="X391">
        <v>313636</v>
      </c>
      <c r="Y391">
        <v>313636</v>
      </c>
      <c r="Z391" t="s">
        <v>8526</v>
      </c>
      <c r="AA391">
        <v>627272</v>
      </c>
      <c r="AB391">
        <v>0</v>
      </c>
      <c r="AC391">
        <v>62727</v>
      </c>
      <c r="AD391" s="126">
        <v>689.99900000000002</v>
      </c>
      <c r="AE391" t="s">
        <v>8527</v>
      </c>
      <c r="AF391" t="s">
        <v>8526</v>
      </c>
      <c r="AG391" t="s">
        <v>8526</v>
      </c>
      <c r="AH391" t="s">
        <v>8899</v>
      </c>
      <c r="AI391" t="s">
        <v>8526</v>
      </c>
      <c r="AJ391" t="s">
        <v>8529</v>
      </c>
      <c r="AK391" t="s">
        <v>8530</v>
      </c>
      <c r="AL391" t="s">
        <v>8531</v>
      </c>
      <c r="AM391" t="s">
        <v>8526</v>
      </c>
      <c r="AN391" t="s">
        <v>8605</v>
      </c>
      <c r="AO391" t="s">
        <v>8603</v>
      </c>
      <c r="AP391" t="s">
        <v>13</v>
      </c>
      <c r="AQ391">
        <v>2</v>
      </c>
      <c r="AR391" t="s">
        <v>95</v>
      </c>
      <c r="AS391" t="s">
        <v>72</v>
      </c>
    </row>
    <row r="392" spans="1:45">
      <c r="A392" t="s">
        <v>8897</v>
      </c>
      <c r="B392" s="122">
        <v>43662</v>
      </c>
      <c r="C392" t="s">
        <v>8509</v>
      </c>
      <c r="D392" t="s">
        <v>8510</v>
      </c>
      <c r="E392" t="s">
        <v>8898</v>
      </c>
      <c r="F392" t="s">
        <v>8512</v>
      </c>
      <c r="G392" t="s">
        <v>8601</v>
      </c>
      <c r="H392" t="s">
        <v>8602</v>
      </c>
      <c r="I392" t="s">
        <v>8603</v>
      </c>
      <c r="J392" t="s">
        <v>8516</v>
      </c>
      <c r="K392" t="s">
        <v>8517</v>
      </c>
      <c r="L392" t="s">
        <v>8518</v>
      </c>
      <c r="M392" t="s">
        <v>8519</v>
      </c>
      <c r="N392" t="s">
        <v>8516</v>
      </c>
      <c r="O392" t="s">
        <v>8520</v>
      </c>
      <c r="P392" t="s">
        <v>8521</v>
      </c>
      <c r="Q392" t="s">
        <v>8522</v>
      </c>
      <c r="R392" t="s">
        <v>8570</v>
      </c>
      <c r="S392" t="s">
        <v>8571</v>
      </c>
      <c r="T392">
        <v>2</v>
      </c>
      <c r="U392">
        <v>2</v>
      </c>
      <c r="V392" t="s">
        <v>8525</v>
      </c>
      <c r="W392" t="s">
        <v>8525</v>
      </c>
      <c r="X392">
        <v>334545</v>
      </c>
      <c r="Y392">
        <v>334545</v>
      </c>
      <c r="Z392" t="s">
        <v>8526</v>
      </c>
      <c r="AA392">
        <v>669090</v>
      </c>
      <c r="AB392">
        <v>0</v>
      </c>
      <c r="AC392">
        <v>66909</v>
      </c>
      <c r="AD392" s="126">
        <v>735.99900000000002</v>
      </c>
      <c r="AE392" t="s">
        <v>8527</v>
      </c>
      <c r="AF392" t="s">
        <v>8526</v>
      </c>
      <c r="AG392" t="s">
        <v>8526</v>
      </c>
      <c r="AH392" t="s">
        <v>8899</v>
      </c>
      <c r="AI392" t="s">
        <v>8526</v>
      </c>
      <c r="AJ392" t="s">
        <v>8529</v>
      </c>
      <c r="AK392" t="s">
        <v>8530</v>
      </c>
      <c r="AL392" t="s">
        <v>8531</v>
      </c>
      <c r="AM392" t="s">
        <v>8526</v>
      </c>
      <c r="AN392" t="s">
        <v>8605</v>
      </c>
      <c r="AO392" t="s">
        <v>8603</v>
      </c>
      <c r="AP392" t="s">
        <v>13</v>
      </c>
      <c r="AQ392">
        <v>2</v>
      </c>
      <c r="AR392" t="s">
        <v>95</v>
      </c>
      <c r="AS392" t="s">
        <v>72</v>
      </c>
    </row>
    <row r="393" spans="1:45">
      <c r="A393" t="s">
        <v>8897</v>
      </c>
      <c r="B393" s="122">
        <v>43662</v>
      </c>
      <c r="C393" t="s">
        <v>8509</v>
      </c>
      <c r="D393" t="s">
        <v>8510</v>
      </c>
      <c r="E393" t="s">
        <v>8898</v>
      </c>
      <c r="F393" t="s">
        <v>8512</v>
      </c>
      <c r="G393" t="s">
        <v>8601</v>
      </c>
      <c r="H393" t="s">
        <v>8602</v>
      </c>
      <c r="I393" t="s">
        <v>8603</v>
      </c>
      <c r="J393" t="s">
        <v>8516</v>
      </c>
      <c r="K393" t="s">
        <v>8517</v>
      </c>
      <c r="L393" t="s">
        <v>8518</v>
      </c>
      <c r="M393" t="s">
        <v>8519</v>
      </c>
      <c r="N393" t="s">
        <v>8516</v>
      </c>
      <c r="O393" t="s">
        <v>8520</v>
      </c>
      <c r="P393" t="s">
        <v>8521</v>
      </c>
      <c r="Q393" t="s">
        <v>8522</v>
      </c>
      <c r="R393" t="s">
        <v>8537</v>
      </c>
      <c r="S393" t="s">
        <v>8538</v>
      </c>
      <c r="T393">
        <v>2</v>
      </c>
      <c r="U393">
        <v>2</v>
      </c>
      <c r="V393" t="s">
        <v>8525</v>
      </c>
      <c r="W393" t="s">
        <v>8525</v>
      </c>
      <c r="X393">
        <v>313636</v>
      </c>
      <c r="Y393">
        <v>313636</v>
      </c>
      <c r="Z393" t="s">
        <v>8526</v>
      </c>
      <c r="AA393">
        <v>627272</v>
      </c>
      <c r="AB393">
        <v>0</v>
      </c>
      <c r="AC393">
        <v>62727</v>
      </c>
      <c r="AD393" s="126">
        <v>689.99900000000002</v>
      </c>
      <c r="AE393" t="s">
        <v>8527</v>
      </c>
      <c r="AF393" t="s">
        <v>8526</v>
      </c>
      <c r="AG393" t="s">
        <v>8526</v>
      </c>
      <c r="AH393" t="s">
        <v>8899</v>
      </c>
      <c r="AI393" t="s">
        <v>8526</v>
      </c>
      <c r="AJ393" t="s">
        <v>8529</v>
      </c>
      <c r="AK393" t="s">
        <v>8530</v>
      </c>
      <c r="AL393" t="s">
        <v>8531</v>
      </c>
      <c r="AM393" t="s">
        <v>8526</v>
      </c>
      <c r="AN393" t="s">
        <v>8605</v>
      </c>
      <c r="AO393" t="s">
        <v>8603</v>
      </c>
      <c r="AP393" t="s">
        <v>13</v>
      </c>
      <c r="AQ393">
        <v>2</v>
      </c>
      <c r="AR393" t="s">
        <v>95</v>
      </c>
      <c r="AS393" t="s">
        <v>72</v>
      </c>
    </row>
    <row r="394" spans="1:45">
      <c r="A394" t="s">
        <v>8900</v>
      </c>
      <c r="B394" s="122">
        <v>43662</v>
      </c>
      <c r="C394" t="s">
        <v>8509</v>
      </c>
      <c r="D394" t="s">
        <v>8510</v>
      </c>
      <c r="E394" t="s">
        <v>8901</v>
      </c>
      <c r="F394" t="s">
        <v>8512</v>
      </c>
      <c r="G394" t="s">
        <v>8867</v>
      </c>
      <c r="H394" t="s">
        <v>5300</v>
      </c>
      <c r="I394" t="s">
        <v>8868</v>
      </c>
      <c r="J394" t="s">
        <v>8516</v>
      </c>
      <c r="K394" t="s">
        <v>8869</v>
      </c>
      <c r="L394" t="s">
        <v>8870</v>
      </c>
      <c r="M394" t="s">
        <v>8519</v>
      </c>
      <c r="N394" t="s">
        <v>8516</v>
      </c>
      <c r="O394" t="s">
        <v>8520</v>
      </c>
      <c r="P394" t="s">
        <v>8871</v>
      </c>
      <c r="Q394" t="s">
        <v>8872</v>
      </c>
      <c r="R394" t="s">
        <v>8902</v>
      </c>
      <c r="S394" t="s">
        <v>8903</v>
      </c>
      <c r="T394">
        <v>100</v>
      </c>
      <c r="U394">
        <v>100</v>
      </c>
      <c r="V394" t="s">
        <v>8525</v>
      </c>
      <c r="W394" t="s">
        <v>8525</v>
      </c>
      <c r="X394">
        <v>176640</v>
      </c>
      <c r="Y394">
        <v>176640</v>
      </c>
      <c r="Z394" t="s">
        <v>8526</v>
      </c>
      <c r="AA394">
        <v>17664000</v>
      </c>
      <c r="AB394">
        <v>0</v>
      </c>
      <c r="AC394">
        <v>1766400</v>
      </c>
      <c r="AD394" s="126">
        <v>19430.400000000001</v>
      </c>
      <c r="AE394" t="s">
        <v>8527</v>
      </c>
      <c r="AF394" t="s">
        <v>8526</v>
      </c>
      <c r="AG394" t="s">
        <v>8526</v>
      </c>
      <c r="AH394" t="s">
        <v>8904</v>
      </c>
      <c r="AI394" t="s">
        <v>8526</v>
      </c>
      <c r="AJ394" t="s">
        <v>8874</v>
      </c>
      <c r="AK394" t="s">
        <v>8875</v>
      </c>
      <c r="AL394" t="s">
        <v>8531</v>
      </c>
      <c r="AM394" t="s">
        <v>8526</v>
      </c>
      <c r="AN394" t="s">
        <v>8867</v>
      </c>
      <c r="AO394" t="s">
        <v>8526</v>
      </c>
      <c r="AP394" t="s">
        <v>8526</v>
      </c>
      <c r="AQ394">
        <v>100</v>
      </c>
      <c r="AR394">
        <v>0</v>
      </c>
      <c r="AS394" t="s">
        <v>30</v>
      </c>
    </row>
    <row r="395" spans="1:45">
      <c r="A395" t="s">
        <v>8900</v>
      </c>
      <c r="B395" s="122">
        <v>43662</v>
      </c>
      <c r="C395" t="s">
        <v>8509</v>
      </c>
      <c r="D395" t="s">
        <v>8510</v>
      </c>
      <c r="E395" t="s">
        <v>8901</v>
      </c>
      <c r="F395" t="s">
        <v>8512</v>
      </c>
      <c r="G395" t="s">
        <v>8867</v>
      </c>
      <c r="H395" t="s">
        <v>5300</v>
      </c>
      <c r="I395" t="s">
        <v>8868</v>
      </c>
      <c r="J395" t="s">
        <v>8516</v>
      </c>
      <c r="K395" t="s">
        <v>8869</v>
      </c>
      <c r="L395" t="s">
        <v>8870</v>
      </c>
      <c r="M395" t="s">
        <v>8519</v>
      </c>
      <c r="N395" t="s">
        <v>8516</v>
      </c>
      <c r="O395" t="s">
        <v>8520</v>
      </c>
      <c r="P395" t="s">
        <v>8871</v>
      </c>
      <c r="Q395" t="s">
        <v>8872</v>
      </c>
      <c r="R395" t="s">
        <v>8533</v>
      </c>
      <c r="S395" t="s">
        <v>8534</v>
      </c>
      <c r="T395">
        <v>200</v>
      </c>
      <c r="U395">
        <v>200</v>
      </c>
      <c r="V395" t="s">
        <v>8525</v>
      </c>
      <c r="W395" t="s">
        <v>8525</v>
      </c>
      <c r="X395">
        <v>234600</v>
      </c>
      <c r="Y395">
        <v>234600</v>
      </c>
      <c r="Z395" t="s">
        <v>8526</v>
      </c>
      <c r="AA395">
        <v>46920000</v>
      </c>
      <c r="AB395">
        <v>-8280000</v>
      </c>
      <c r="AC395">
        <v>4692000</v>
      </c>
      <c r="AD395" s="126">
        <v>51612</v>
      </c>
      <c r="AE395" t="s">
        <v>8527</v>
      </c>
      <c r="AF395" t="s">
        <v>8526</v>
      </c>
      <c r="AG395" t="s">
        <v>8526</v>
      </c>
      <c r="AH395" t="s">
        <v>8904</v>
      </c>
      <c r="AI395" t="s">
        <v>8526</v>
      </c>
      <c r="AJ395" t="s">
        <v>8874</v>
      </c>
      <c r="AK395" t="s">
        <v>8875</v>
      </c>
      <c r="AL395" t="s">
        <v>8531</v>
      </c>
      <c r="AM395" t="s">
        <v>8526</v>
      </c>
      <c r="AN395" t="s">
        <v>8867</v>
      </c>
      <c r="AO395" t="s">
        <v>8526</v>
      </c>
      <c r="AP395" t="s">
        <v>8526</v>
      </c>
      <c r="AQ395">
        <v>200</v>
      </c>
      <c r="AR395">
        <v>0</v>
      </c>
      <c r="AS395" t="s">
        <v>30</v>
      </c>
    </row>
    <row r="396" spans="1:45">
      <c r="A396" t="s">
        <v>8905</v>
      </c>
      <c r="B396" s="122">
        <v>43663</v>
      </c>
      <c r="C396" t="s">
        <v>8509</v>
      </c>
      <c r="D396" t="s">
        <v>8510</v>
      </c>
      <c r="E396" t="s">
        <v>8906</v>
      </c>
      <c r="F396" t="s">
        <v>8512</v>
      </c>
      <c r="G396" t="s">
        <v>8580</v>
      </c>
      <c r="H396" t="s">
        <v>5299</v>
      </c>
      <c r="I396" t="s">
        <v>8581</v>
      </c>
      <c r="J396" t="s">
        <v>8516</v>
      </c>
      <c r="K396" t="s">
        <v>8517</v>
      </c>
      <c r="L396" t="s">
        <v>8518</v>
      </c>
      <c r="M396" t="s">
        <v>8519</v>
      </c>
      <c r="N396" t="s">
        <v>8516</v>
      </c>
      <c r="O396" t="s">
        <v>8520</v>
      </c>
      <c r="P396" t="s">
        <v>8582</v>
      </c>
      <c r="Q396" t="s">
        <v>8583</v>
      </c>
      <c r="R396" t="s">
        <v>8544</v>
      </c>
      <c r="S396" t="s">
        <v>8545</v>
      </c>
      <c r="T396">
        <v>700</v>
      </c>
      <c r="U396">
        <v>700</v>
      </c>
      <c r="V396" t="s">
        <v>8525</v>
      </c>
      <c r="W396" t="s">
        <v>8525</v>
      </c>
      <c r="X396">
        <v>107016</v>
      </c>
      <c r="Y396">
        <v>107016</v>
      </c>
      <c r="Z396" t="s">
        <v>8526</v>
      </c>
      <c r="AA396">
        <v>74911298</v>
      </c>
      <c r="AB396" s="126">
        <v>-22376102</v>
      </c>
      <c r="AC396">
        <v>7491130</v>
      </c>
      <c r="AD396" s="126">
        <v>82402.428</v>
      </c>
      <c r="AE396" t="s">
        <v>8527</v>
      </c>
      <c r="AF396" t="s">
        <v>8526</v>
      </c>
      <c r="AG396" t="s">
        <v>8526</v>
      </c>
      <c r="AH396" t="s">
        <v>8907</v>
      </c>
      <c r="AI396" t="s">
        <v>8526</v>
      </c>
      <c r="AJ396" t="s">
        <v>8529</v>
      </c>
      <c r="AK396" t="s">
        <v>8530</v>
      </c>
      <c r="AL396" t="s">
        <v>8531</v>
      </c>
      <c r="AM396" t="s">
        <v>8526</v>
      </c>
      <c r="AN396" t="s">
        <v>8580</v>
      </c>
      <c r="AO396" t="s">
        <v>8526</v>
      </c>
      <c r="AP396" t="s">
        <v>8526</v>
      </c>
      <c r="AQ396">
        <v>700</v>
      </c>
      <c r="AR396">
        <v>0</v>
      </c>
      <c r="AS396" t="s">
        <v>27</v>
      </c>
    </row>
    <row r="397" spans="1:45">
      <c r="A397" t="s">
        <v>8908</v>
      </c>
      <c r="B397" s="122">
        <v>43662</v>
      </c>
      <c r="C397" t="s">
        <v>8509</v>
      </c>
      <c r="D397" t="s">
        <v>8510</v>
      </c>
      <c r="E397" t="s">
        <v>8909</v>
      </c>
      <c r="F397" t="s">
        <v>8512</v>
      </c>
      <c r="G397" t="s">
        <v>8867</v>
      </c>
      <c r="H397" t="s">
        <v>5300</v>
      </c>
      <c r="I397" t="s">
        <v>8868</v>
      </c>
      <c r="J397" t="s">
        <v>8516</v>
      </c>
      <c r="K397" t="s">
        <v>8869</v>
      </c>
      <c r="L397" t="s">
        <v>8870</v>
      </c>
      <c r="M397" t="s">
        <v>8519</v>
      </c>
      <c r="N397" t="s">
        <v>8516</v>
      </c>
      <c r="O397" t="s">
        <v>8520</v>
      </c>
      <c r="P397" t="s">
        <v>8871</v>
      </c>
      <c r="Q397" t="s">
        <v>8872</v>
      </c>
      <c r="R397" t="s">
        <v>8544</v>
      </c>
      <c r="S397" t="s">
        <v>8545</v>
      </c>
      <c r="T397">
        <v>100</v>
      </c>
      <c r="U397">
        <v>100</v>
      </c>
      <c r="V397" t="s">
        <v>8525</v>
      </c>
      <c r="W397" t="s">
        <v>8525</v>
      </c>
      <c r="X397">
        <v>107728</v>
      </c>
      <c r="Y397">
        <v>107728</v>
      </c>
      <c r="Z397" t="s">
        <v>8526</v>
      </c>
      <c r="AA397">
        <v>10772825</v>
      </c>
      <c r="AB397">
        <v>-3278075</v>
      </c>
      <c r="AC397">
        <v>1077283</v>
      </c>
      <c r="AD397" s="126">
        <v>11850.108</v>
      </c>
      <c r="AE397" t="s">
        <v>8527</v>
      </c>
      <c r="AF397" t="s">
        <v>8526</v>
      </c>
      <c r="AG397" t="s">
        <v>8526</v>
      </c>
      <c r="AH397" t="s">
        <v>8910</v>
      </c>
      <c r="AI397" t="s">
        <v>8526</v>
      </c>
      <c r="AJ397" t="s">
        <v>8874</v>
      </c>
      <c r="AK397" t="s">
        <v>8875</v>
      </c>
      <c r="AL397" t="s">
        <v>8531</v>
      </c>
      <c r="AM397" t="s">
        <v>8526</v>
      </c>
      <c r="AN397" t="s">
        <v>8867</v>
      </c>
      <c r="AO397" t="s">
        <v>8526</v>
      </c>
      <c r="AP397" t="s">
        <v>8526</v>
      </c>
      <c r="AQ397">
        <v>100</v>
      </c>
      <c r="AR397">
        <v>0</v>
      </c>
      <c r="AS397" t="s">
        <v>30</v>
      </c>
    </row>
    <row r="398" spans="1:45">
      <c r="A398" t="s">
        <v>8908</v>
      </c>
      <c r="B398" s="122">
        <v>43662</v>
      </c>
      <c r="C398" t="s">
        <v>8509</v>
      </c>
      <c r="D398" t="s">
        <v>8510</v>
      </c>
      <c r="E398" t="s">
        <v>8909</v>
      </c>
      <c r="F398" t="s">
        <v>8512</v>
      </c>
      <c r="G398" t="s">
        <v>8867</v>
      </c>
      <c r="H398" t="s">
        <v>5300</v>
      </c>
      <c r="I398" t="s">
        <v>8868</v>
      </c>
      <c r="J398" t="s">
        <v>8516</v>
      </c>
      <c r="K398" t="s">
        <v>8869</v>
      </c>
      <c r="L398" t="s">
        <v>8870</v>
      </c>
      <c r="M398" t="s">
        <v>8519</v>
      </c>
      <c r="N398" t="s">
        <v>8516</v>
      </c>
      <c r="O398" t="s">
        <v>8520</v>
      </c>
      <c r="P398" t="s">
        <v>8871</v>
      </c>
      <c r="Q398" t="s">
        <v>8872</v>
      </c>
      <c r="R398" t="s">
        <v>8597</v>
      </c>
      <c r="S398" t="s">
        <v>8598</v>
      </c>
      <c r="T398">
        <v>70</v>
      </c>
      <c r="U398">
        <v>70</v>
      </c>
      <c r="V398" t="s">
        <v>8525</v>
      </c>
      <c r="W398" t="s">
        <v>8525</v>
      </c>
      <c r="X398">
        <v>187680</v>
      </c>
      <c r="Y398">
        <v>187680</v>
      </c>
      <c r="Z398" t="s">
        <v>8526</v>
      </c>
      <c r="AA398">
        <v>13137600</v>
      </c>
      <c r="AB398">
        <v>0</v>
      </c>
      <c r="AC398">
        <v>1313760</v>
      </c>
      <c r="AD398" s="126">
        <v>14451.36</v>
      </c>
      <c r="AE398" t="s">
        <v>8527</v>
      </c>
      <c r="AF398" t="s">
        <v>8526</v>
      </c>
      <c r="AG398" t="s">
        <v>8526</v>
      </c>
      <c r="AH398" t="s">
        <v>8910</v>
      </c>
      <c r="AI398" t="s">
        <v>8526</v>
      </c>
      <c r="AJ398" t="s">
        <v>8874</v>
      </c>
      <c r="AK398" t="s">
        <v>8875</v>
      </c>
      <c r="AL398" t="s">
        <v>8531</v>
      </c>
      <c r="AM398" t="s">
        <v>8526</v>
      </c>
      <c r="AN398" t="s">
        <v>8867</v>
      </c>
      <c r="AO398" t="s">
        <v>8526</v>
      </c>
      <c r="AP398" t="s">
        <v>8526</v>
      </c>
      <c r="AQ398">
        <v>70</v>
      </c>
      <c r="AR398">
        <v>0</v>
      </c>
      <c r="AS398" t="s">
        <v>30</v>
      </c>
    </row>
    <row r="399" spans="1:45">
      <c r="A399" t="s">
        <v>8908</v>
      </c>
      <c r="B399" s="122">
        <v>43662</v>
      </c>
      <c r="C399" t="s">
        <v>8509</v>
      </c>
      <c r="D399" t="s">
        <v>8510</v>
      </c>
      <c r="E399" t="s">
        <v>8909</v>
      </c>
      <c r="F399" t="s">
        <v>8512</v>
      </c>
      <c r="G399" t="s">
        <v>8867</v>
      </c>
      <c r="H399" t="s">
        <v>5300</v>
      </c>
      <c r="I399" t="s">
        <v>8868</v>
      </c>
      <c r="J399" t="s">
        <v>8516</v>
      </c>
      <c r="K399" t="s">
        <v>8869</v>
      </c>
      <c r="L399" t="s">
        <v>8870</v>
      </c>
      <c r="M399" t="s">
        <v>8519</v>
      </c>
      <c r="N399" t="s">
        <v>8516</v>
      </c>
      <c r="O399" t="s">
        <v>8520</v>
      </c>
      <c r="P399" t="s">
        <v>8871</v>
      </c>
      <c r="Q399" t="s">
        <v>8872</v>
      </c>
      <c r="R399" t="s">
        <v>8533</v>
      </c>
      <c r="S399" t="s">
        <v>8534</v>
      </c>
      <c r="T399">
        <v>100</v>
      </c>
      <c r="U399">
        <v>100</v>
      </c>
      <c r="V399" t="s">
        <v>8525</v>
      </c>
      <c r="W399" t="s">
        <v>8525</v>
      </c>
      <c r="X399">
        <v>234600</v>
      </c>
      <c r="Y399">
        <v>234600</v>
      </c>
      <c r="Z399" t="s">
        <v>8526</v>
      </c>
      <c r="AA399">
        <v>23460000</v>
      </c>
      <c r="AB399">
        <v>-4140000</v>
      </c>
      <c r="AC399">
        <v>2346000</v>
      </c>
      <c r="AD399" s="126">
        <v>25806</v>
      </c>
      <c r="AE399" t="s">
        <v>8527</v>
      </c>
      <c r="AF399" t="s">
        <v>8526</v>
      </c>
      <c r="AG399" t="s">
        <v>8526</v>
      </c>
      <c r="AH399" t="s">
        <v>8910</v>
      </c>
      <c r="AI399" t="s">
        <v>8526</v>
      </c>
      <c r="AJ399" t="s">
        <v>8874</v>
      </c>
      <c r="AK399" t="s">
        <v>8875</v>
      </c>
      <c r="AL399" t="s">
        <v>8531</v>
      </c>
      <c r="AM399" t="s">
        <v>8526</v>
      </c>
      <c r="AN399" t="s">
        <v>8867</v>
      </c>
      <c r="AO399" t="s">
        <v>8526</v>
      </c>
      <c r="AP399" t="s">
        <v>8526</v>
      </c>
      <c r="AQ399">
        <v>100</v>
      </c>
      <c r="AR399">
        <v>0</v>
      </c>
      <c r="AS399" t="s">
        <v>30</v>
      </c>
    </row>
    <row r="400" spans="1:45">
      <c r="A400" t="s">
        <v>8908</v>
      </c>
      <c r="B400" s="122">
        <v>43662</v>
      </c>
      <c r="C400" t="s">
        <v>8509</v>
      </c>
      <c r="D400" t="s">
        <v>8510</v>
      </c>
      <c r="E400" t="s">
        <v>8909</v>
      </c>
      <c r="F400" t="s">
        <v>8512</v>
      </c>
      <c r="G400" t="s">
        <v>8867</v>
      </c>
      <c r="H400" t="s">
        <v>5300</v>
      </c>
      <c r="I400" t="s">
        <v>8868</v>
      </c>
      <c r="J400" t="s">
        <v>8516</v>
      </c>
      <c r="K400" t="s">
        <v>8869</v>
      </c>
      <c r="L400" t="s">
        <v>8870</v>
      </c>
      <c r="M400" t="s">
        <v>8519</v>
      </c>
      <c r="N400" t="s">
        <v>8516</v>
      </c>
      <c r="O400" t="s">
        <v>8520</v>
      </c>
      <c r="P400" t="s">
        <v>8871</v>
      </c>
      <c r="Q400" t="s">
        <v>8872</v>
      </c>
      <c r="R400" t="s">
        <v>8535</v>
      </c>
      <c r="S400" t="s">
        <v>8536</v>
      </c>
      <c r="T400">
        <v>70</v>
      </c>
      <c r="U400">
        <v>70</v>
      </c>
      <c r="V400" t="s">
        <v>8525</v>
      </c>
      <c r="W400" t="s">
        <v>8525</v>
      </c>
      <c r="X400">
        <v>234600</v>
      </c>
      <c r="Y400">
        <v>234600</v>
      </c>
      <c r="Z400" t="s">
        <v>8526</v>
      </c>
      <c r="AA400">
        <v>16422000</v>
      </c>
      <c r="AB400">
        <v>-2898000</v>
      </c>
      <c r="AC400">
        <v>1642200</v>
      </c>
      <c r="AD400" s="126">
        <v>18064.2</v>
      </c>
      <c r="AE400" t="s">
        <v>8527</v>
      </c>
      <c r="AF400" t="s">
        <v>8526</v>
      </c>
      <c r="AG400" t="s">
        <v>8526</v>
      </c>
      <c r="AH400" t="s">
        <v>8910</v>
      </c>
      <c r="AI400" t="s">
        <v>8526</v>
      </c>
      <c r="AJ400" t="s">
        <v>8874</v>
      </c>
      <c r="AK400" t="s">
        <v>8875</v>
      </c>
      <c r="AL400" t="s">
        <v>8531</v>
      </c>
      <c r="AM400" t="s">
        <v>8526</v>
      </c>
      <c r="AN400" t="s">
        <v>8867</v>
      </c>
      <c r="AO400" t="s">
        <v>8526</v>
      </c>
      <c r="AP400" t="s">
        <v>8526</v>
      </c>
      <c r="AQ400">
        <v>70</v>
      </c>
      <c r="AR400">
        <v>0</v>
      </c>
      <c r="AS400" t="s">
        <v>30</v>
      </c>
    </row>
    <row r="401" spans="1:45">
      <c r="A401" t="s">
        <v>8911</v>
      </c>
      <c r="B401" s="122">
        <v>43663</v>
      </c>
      <c r="C401" t="s">
        <v>8509</v>
      </c>
      <c r="D401" t="s">
        <v>8510</v>
      </c>
      <c r="E401" t="s">
        <v>8912</v>
      </c>
      <c r="F401" t="s">
        <v>8512</v>
      </c>
      <c r="G401" t="s">
        <v>8867</v>
      </c>
      <c r="H401" t="s">
        <v>5300</v>
      </c>
      <c r="I401" t="s">
        <v>8868</v>
      </c>
      <c r="J401" t="s">
        <v>8516</v>
      </c>
      <c r="K401" t="s">
        <v>8869</v>
      </c>
      <c r="L401" t="s">
        <v>8870</v>
      </c>
      <c r="M401" t="s">
        <v>8519</v>
      </c>
      <c r="N401" t="s">
        <v>8516</v>
      </c>
      <c r="O401" t="s">
        <v>8520</v>
      </c>
      <c r="P401" t="s">
        <v>8871</v>
      </c>
      <c r="Q401" t="s">
        <v>8872</v>
      </c>
      <c r="R401" t="s">
        <v>8568</v>
      </c>
      <c r="S401" t="s">
        <v>8569</v>
      </c>
      <c r="T401">
        <v>50</v>
      </c>
      <c r="U401">
        <v>50</v>
      </c>
      <c r="V401" t="s">
        <v>8525</v>
      </c>
      <c r="W401" t="s">
        <v>8525</v>
      </c>
      <c r="X401">
        <v>187680</v>
      </c>
      <c r="Y401">
        <v>187680</v>
      </c>
      <c r="Z401" t="s">
        <v>8526</v>
      </c>
      <c r="AA401">
        <v>9384000</v>
      </c>
      <c r="AB401">
        <v>0</v>
      </c>
      <c r="AC401">
        <v>938400</v>
      </c>
      <c r="AD401" s="126">
        <v>10322.4</v>
      </c>
      <c r="AE401" t="s">
        <v>8527</v>
      </c>
      <c r="AF401" t="s">
        <v>8526</v>
      </c>
      <c r="AG401" t="s">
        <v>8526</v>
      </c>
      <c r="AH401" t="s">
        <v>8913</v>
      </c>
      <c r="AI401" t="s">
        <v>8526</v>
      </c>
      <c r="AJ401" t="s">
        <v>8874</v>
      </c>
      <c r="AK401" t="s">
        <v>8875</v>
      </c>
      <c r="AL401" t="s">
        <v>8531</v>
      </c>
      <c r="AM401" t="s">
        <v>8526</v>
      </c>
      <c r="AN401" t="s">
        <v>8867</v>
      </c>
      <c r="AO401" t="s">
        <v>8526</v>
      </c>
      <c r="AP401" t="s">
        <v>8526</v>
      </c>
      <c r="AQ401">
        <v>50</v>
      </c>
      <c r="AR401">
        <v>0</v>
      </c>
      <c r="AS401" t="s">
        <v>30</v>
      </c>
    </row>
    <row r="402" spans="1:45">
      <c r="A402" t="s">
        <v>8911</v>
      </c>
      <c r="B402" s="122">
        <v>43663</v>
      </c>
      <c r="C402" t="s">
        <v>8509</v>
      </c>
      <c r="D402" t="s">
        <v>8510</v>
      </c>
      <c r="E402" t="s">
        <v>8912</v>
      </c>
      <c r="F402" t="s">
        <v>8512</v>
      </c>
      <c r="G402" t="s">
        <v>8867</v>
      </c>
      <c r="H402" t="s">
        <v>5300</v>
      </c>
      <c r="I402" t="s">
        <v>8868</v>
      </c>
      <c r="J402" t="s">
        <v>8516</v>
      </c>
      <c r="K402" t="s">
        <v>8869</v>
      </c>
      <c r="L402" t="s">
        <v>8870</v>
      </c>
      <c r="M402" t="s">
        <v>8519</v>
      </c>
      <c r="N402" t="s">
        <v>8516</v>
      </c>
      <c r="O402" t="s">
        <v>8520</v>
      </c>
      <c r="P402" t="s">
        <v>8871</v>
      </c>
      <c r="Q402" t="s">
        <v>8872</v>
      </c>
      <c r="R402" t="s">
        <v>8597</v>
      </c>
      <c r="S402" t="s">
        <v>8598</v>
      </c>
      <c r="T402">
        <v>30</v>
      </c>
      <c r="U402">
        <v>30</v>
      </c>
      <c r="V402" t="s">
        <v>8525</v>
      </c>
      <c r="W402" t="s">
        <v>8525</v>
      </c>
      <c r="X402">
        <v>187680</v>
      </c>
      <c r="Y402">
        <v>187680</v>
      </c>
      <c r="Z402" t="s">
        <v>8526</v>
      </c>
      <c r="AA402">
        <v>5630400</v>
      </c>
      <c r="AB402">
        <v>0</v>
      </c>
      <c r="AC402">
        <v>563040</v>
      </c>
      <c r="AD402" s="126">
        <v>6193.44</v>
      </c>
      <c r="AE402" t="s">
        <v>8527</v>
      </c>
      <c r="AF402" t="s">
        <v>8526</v>
      </c>
      <c r="AG402" t="s">
        <v>8526</v>
      </c>
      <c r="AH402" t="s">
        <v>8913</v>
      </c>
      <c r="AI402" t="s">
        <v>8526</v>
      </c>
      <c r="AJ402" t="s">
        <v>8874</v>
      </c>
      <c r="AK402" t="s">
        <v>8875</v>
      </c>
      <c r="AL402" t="s">
        <v>8531</v>
      </c>
      <c r="AM402" t="s">
        <v>8526</v>
      </c>
      <c r="AN402" t="s">
        <v>8867</v>
      </c>
      <c r="AO402" t="s">
        <v>8526</v>
      </c>
      <c r="AP402" t="s">
        <v>8526</v>
      </c>
      <c r="AQ402">
        <v>30</v>
      </c>
      <c r="AR402">
        <v>0</v>
      </c>
      <c r="AS402" t="s">
        <v>30</v>
      </c>
    </row>
    <row r="403" spans="1:45">
      <c r="A403" t="s">
        <v>8914</v>
      </c>
      <c r="B403" s="122">
        <v>43664</v>
      </c>
      <c r="C403" t="s">
        <v>8509</v>
      </c>
      <c r="D403" t="s">
        <v>8510</v>
      </c>
      <c r="E403" t="s">
        <v>8915</v>
      </c>
      <c r="F403" t="s">
        <v>8512</v>
      </c>
      <c r="G403" t="s">
        <v>8601</v>
      </c>
      <c r="H403" t="s">
        <v>8602</v>
      </c>
      <c r="I403" t="s">
        <v>8916</v>
      </c>
      <c r="J403" t="s">
        <v>8516</v>
      </c>
      <c r="K403" t="s">
        <v>8517</v>
      </c>
      <c r="L403" t="s">
        <v>8518</v>
      </c>
      <c r="M403" t="s">
        <v>8519</v>
      </c>
      <c r="N403" t="s">
        <v>8516</v>
      </c>
      <c r="O403" t="s">
        <v>8520</v>
      </c>
      <c r="P403" t="s">
        <v>8521</v>
      </c>
      <c r="Q403" t="s">
        <v>8522</v>
      </c>
      <c r="R403" t="s">
        <v>8544</v>
      </c>
      <c r="S403" t="s">
        <v>8545</v>
      </c>
      <c r="T403">
        <v>20</v>
      </c>
      <c r="U403">
        <v>20</v>
      </c>
      <c r="V403" t="s">
        <v>8525</v>
      </c>
      <c r="W403" t="s">
        <v>8525</v>
      </c>
      <c r="X403">
        <v>155455</v>
      </c>
      <c r="Y403">
        <v>155455</v>
      </c>
      <c r="Z403" t="s">
        <v>8526</v>
      </c>
      <c r="AA403">
        <v>3109100</v>
      </c>
      <c r="AB403">
        <v>0</v>
      </c>
      <c r="AC403">
        <v>310909</v>
      </c>
      <c r="AD403" s="126">
        <v>3420.009</v>
      </c>
      <c r="AE403" t="s">
        <v>8527</v>
      </c>
      <c r="AF403" t="s">
        <v>8526</v>
      </c>
      <c r="AG403" t="s">
        <v>8526</v>
      </c>
      <c r="AH403" t="s">
        <v>8917</v>
      </c>
      <c r="AI403" t="s">
        <v>8526</v>
      </c>
      <c r="AJ403" t="s">
        <v>8529</v>
      </c>
      <c r="AK403" t="s">
        <v>8530</v>
      </c>
      <c r="AL403" t="s">
        <v>8531</v>
      </c>
      <c r="AM403" t="s">
        <v>8526</v>
      </c>
      <c r="AN403" t="s">
        <v>8918</v>
      </c>
      <c r="AO403" t="s">
        <v>8916</v>
      </c>
      <c r="AP403" t="s">
        <v>8555</v>
      </c>
      <c r="AQ403">
        <v>20</v>
      </c>
      <c r="AR403" t="s">
        <v>34</v>
      </c>
      <c r="AS403" t="s">
        <v>30</v>
      </c>
    </row>
    <row r="404" spans="1:45">
      <c r="A404" t="s">
        <v>8914</v>
      </c>
      <c r="B404" s="122">
        <v>43664</v>
      </c>
      <c r="C404" t="s">
        <v>8509</v>
      </c>
      <c r="D404" t="s">
        <v>8510</v>
      </c>
      <c r="E404" t="s">
        <v>8915</v>
      </c>
      <c r="F404" t="s">
        <v>8512</v>
      </c>
      <c r="G404" t="s">
        <v>8601</v>
      </c>
      <c r="H404" t="s">
        <v>8602</v>
      </c>
      <c r="I404" t="s">
        <v>8916</v>
      </c>
      <c r="J404" t="s">
        <v>8516</v>
      </c>
      <c r="K404" t="s">
        <v>8517</v>
      </c>
      <c r="L404" t="s">
        <v>8518</v>
      </c>
      <c r="M404" t="s">
        <v>8519</v>
      </c>
      <c r="N404" t="s">
        <v>8516</v>
      </c>
      <c r="O404" t="s">
        <v>8520</v>
      </c>
      <c r="P404" t="s">
        <v>8521</v>
      </c>
      <c r="Q404" t="s">
        <v>8522</v>
      </c>
      <c r="R404" t="s">
        <v>8533</v>
      </c>
      <c r="S404" t="s">
        <v>8534</v>
      </c>
      <c r="T404">
        <v>1</v>
      </c>
      <c r="U404">
        <v>1</v>
      </c>
      <c r="V404" t="s">
        <v>8525</v>
      </c>
      <c r="W404" t="s">
        <v>8525</v>
      </c>
      <c r="X404">
        <v>313636</v>
      </c>
      <c r="Y404">
        <v>313636</v>
      </c>
      <c r="Z404" t="s">
        <v>8526</v>
      </c>
      <c r="AA404">
        <v>313636</v>
      </c>
      <c r="AB404">
        <v>0</v>
      </c>
      <c r="AC404">
        <v>31364</v>
      </c>
      <c r="AD404" s="126">
        <v>345</v>
      </c>
      <c r="AE404" t="s">
        <v>8527</v>
      </c>
      <c r="AF404" t="s">
        <v>8526</v>
      </c>
      <c r="AG404" t="s">
        <v>8526</v>
      </c>
      <c r="AH404" t="s">
        <v>8917</v>
      </c>
      <c r="AI404" t="s">
        <v>8526</v>
      </c>
      <c r="AJ404" t="s">
        <v>8529</v>
      </c>
      <c r="AK404" t="s">
        <v>8530</v>
      </c>
      <c r="AL404" t="s">
        <v>8531</v>
      </c>
      <c r="AM404" t="s">
        <v>8526</v>
      </c>
      <c r="AN404" t="s">
        <v>8918</v>
      </c>
      <c r="AO404" t="s">
        <v>8916</v>
      </c>
      <c r="AP404" t="s">
        <v>8555</v>
      </c>
      <c r="AQ404">
        <v>1</v>
      </c>
      <c r="AR404" t="s">
        <v>34</v>
      </c>
      <c r="AS404" t="s">
        <v>30</v>
      </c>
    </row>
    <row r="405" spans="1:45">
      <c r="A405" t="s">
        <v>8914</v>
      </c>
      <c r="B405" s="122">
        <v>43664</v>
      </c>
      <c r="C405" t="s">
        <v>8509</v>
      </c>
      <c r="D405" t="s">
        <v>8510</v>
      </c>
      <c r="E405" t="s">
        <v>8915</v>
      </c>
      <c r="F405" t="s">
        <v>8512</v>
      </c>
      <c r="G405" t="s">
        <v>8601</v>
      </c>
      <c r="H405" t="s">
        <v>8602</v>
      </c>
      <c r="I405" t="s">
        <v>8916</v>
      </c>
      <c r="J405" t="s">
        <v>8516</v>
      </c>
      <c r="K405" t="s">
        <v>8517</v>
      </c>
      <c r="L405" t="s">
        <v>8518</v>
      </c>
      <c r="M405" t="s">
        <v>8519</v>
      </c>
      <c r="N405" t="s">
        <v>8516</v>
      </c>
      <c r="O405" t="s">
        <v>8520</v>
      </c>
      <c r="P405" t="s">
        <v>8521</v>
      </c>
      <c r="Q405" t="s">
        <v>8522</v>
      </c>
      <c r="R405" t="s">
        <v>8535</v>
      </c>
      <c r="S405" t="s">
        <v>8536</v>
      </c>
      <c r="T405">
        <v>1</v>
      </c>
      <c r="U405">
        <v>1</v>
      </c>
      <c r="V405" t="s">
        <v>8525</v>
      </c>
      <c r="W405" t="s">
        <v>8525</v>
      </c>
      <c r="X405">
        <v>313636</v>
      </c>
      <c r="Y405">
        <v>313636</v>
      </c>
      <c r="Z405" t="s">
        <v>8526</v>
      </c>
      <c r="AA405">
        <v>313636</v>
      </c>
      <c r="AB405">
        <v>0</v>
      </c>
      <c r="AC405">
        <v>31364</v>
      </c>
      <c r="AD405" s="126">
        <v>345</v>
      </c>
      <c r="AE405" t="s">
        <v>8527</v>
      </c>
      <c r="AF405" t="s">
        <v>8526</v>
      </c>
      <c r="AG405" t="s">
        <v>8526</v>
      </c>
      <c r="AH405" t="s">
        <v>8917</v>
      </c>
      <c r="AI405" t="s">
        <v>8526</v>
      </c>
      <c r="AJ405" t="s">
        <v>8529</v>
      </c>
      <c r="AK405" t="s">
        <v>8530</v>
      </c>
      <c r="AL405" t="s">
        <v>8531</v>
      </c>
      <c r="AM405" t="s">
        <v>8526</v>
      </c>
      <c r="AN405" t="s">
        <v>8918</v>
      </c>
      <c r="AO405" t="s">
        <v>8916</v>
      </c>
      <c r="AP405" t="s">
        <v>8555</v>
      </c>
      <c r="AQ405">
        <v>1</v>
      </c>
      <c r="AR405" t="s">
        <v>34</v>
      </c>
      <c r="AS405" t="s">
        <v>30</v>
      </c>
    </row>
    <row r="406" spans="1:45">
      <c r="A406" t="s">
        <v>8914</v>
      </c>
      <c r="B406" s="122">
        <v>43664</v>
      </c>
      <c r="C406" t="s">
        <v>8509</v>
      </c>
      <c r="D406" t="s">
        <v>8510</v>
      </c>
      <c r="E406" t="s">
        <v>8915</v>
      </c>
      <c r="F406" t="s">
        <v>8512</v>
      </c>
      <c r="G406" t="s">
        <v>8601</v>
      </c>
      <c r="H406" t="s">
        <v>8602</v>
      </c>
      <c r="I406" t="s">
        <v>8916</v>
      </c>
      <c r="J406" t="s">
        <v>8516</v>
      </c>
      <c r="K406" t="s">
        <v>8517</v>
      </c>
      <c r="L406" t="s">
        <v>8518</v>
      </c>
      <c r="M406" t="s">
        <v>8519</v>
      </c>
      <c r="N406" t="s">
        <v>8516</v>
      </c>
      <c r="O406" t="s">
        <v>8520</v>
      </c>
      <c r="P406" t="s">
        <v>8521</v>
      </c>
      <c r="Q406" t="s">
        <v>8522</v>
      </c>
      <c r="R406" t="s">
        <v>8570</v>
      </c>
      <c r="S406" t="s">
        <v>8571</v>
      </c>
      <c r="T406">
        <v>2</v>
      </c>
      <c r="U406">
        <v>2</v>
      </c>
      <c r="V406" t="s">
        <v>8525</v>
      </c>
      <c r="W406" t="s">
        <v>8525</v>
      </c>
      <c r="X406">
        <v>334545</v>
      </c>
      <c r="Y406">
        <v>334545</v>
      </c>
      <c r="Z406" t="s">
        <v>8526</v>
      </c>
      <c r="AA406">
        <v>669090</v>
      </c>
      <c r="AB406">
        <v>0</v>
      </c>
      <c r="AC406">
        <v>66909</v>
      </c>
      <c r="AD406" s="126">
        <v>735.99900000000002</v>
      </c>
      <c r="AE406" t="s">
        <v>8527</v>
      </c>
      <c r="AF406" t="s">
        <v>8526</v>
      </c>
      <c r="AG406" t="s">
        <v>8526</v>
      </c>
      <c r="AH406" t="s">
        <v>8917</v>
      </c>
      <c r="AI406" t="s">
        <v>8526</v>
      </c>
      <c r="AJ406" t="s">
        <v>8529</v>
      </c>
      <c r="AK406" t="s">
        <v>8530</v>
      </c>
      <c r="AL406" t="s">
        <v>8531</v>
      </c>
      <c r="AM406" t="s">
        <v>8526</v>
      </c>
      <c r="AN406" t="s">
        <v>8918</v>
      </c>
      <c r="AO406" t="s">
        <v>8916</v>
      </c>
      <c r="AP406" t="s">
        <v>8555</v>
      </c>
      <c r="AQ406">
        <v>2</v>
      </c>
      <c r="AR406" t="s">
        <v>34</v>
      </c>
      <c r="AS406" t="s">
        <v>30</v>
      </c>
    </row>
    <row r="407" spans="1:45">
      <c r="A407" t="s">
        <v>8914</v>
      </c>
      <c r="B407" s="122">
        <v>43664</v>
      </c>
      <c r="C407" t="s">
        <v>8509</v>
      </c>
      <c r="D407" t="s">
        <v>8510</v>
      </c>
      <c r="E407" t="s">
        <v>8915</v>
      </c>
      <c r="F407" t="s">
        <v>8512</v>
      </c>
      <c r="G407" t="s">
        <v>8601</v>
      </c>
      <c r="H407" t="s">
        <v>8602</v>
      </c>
      <c r="I407" t="s">
        <v>8916</v>
      </c>
      <c r="J407" t="s">
        <v>8516</v>
      </c>
      <c r="K407" t="s">
        <v>8517</v>
      </c>
      <c r="L407" t="s">
        <v>8518</v>
      </c>
      <c r="M407" t="s">
        <v>8519</v>
      </c>
      <c r="N407" t="s">
        <v>8516</v>
      </c>
      <c r="O407" t="s">
        <v>8520</v>
      </c>
      <c r="P407" t="s">
        <v>8521</v>
      </c>
      <c r="Q407" t="s">
        <v>8522</v>
      </c>
      <c r="R407" t="s">
        <v>8537</v>
      </c>
      <c r="S407" t="s">
        <v>8538</v>
      </c>
      <c r="T407">
        <v>2</v>
      </c>
      <c r="U407">
        <v>2</v>
      </c>
      <c r="V407" t="s">
        <v>8525</v>
      </c>
      <c r="W407" t="s">
        <v>8525</v>
      </c>
      <c r="X407">
        <v>313636</v>
      </c>
      <c r="Y407">
        <v>313636</v>
      </c>
      <c r="Z407" t="s">
        <v>8526</v>
      </c>
      <c r="AA407">
        <v>627272</v>
      </c>
      <c r="AB407">
        <v>0</v>
      </c>
      <c r="AC407">
        <v>62727</v>
      </c>
      <c r="AD407" s="126">
        <v>689.99900000000002</v>
      </c>
      <c r="AE407" t="s">
        <v>8527</v>
      </c>
      <c r="AF407" t="s">
        <v>8526</v>
      </c>
      <c r="AG407" t="s">
        <v>8526</v>
      </c>
      <c r="AH407" t="s">
        <v>8917</v>
      </c>
      <c r="AI407" t="s">
        <v>8526</v>
      </c>
      <c r="AJ407" t="s">
        <v>8529</v>
      </c>
      <c r="AK407" t="s">
        <v>8530</v>
      </c>
      <c r="AL407" t="s">
        <v>8531</v>
      </c>
      <c r="AM407" t="s">
        <v>8526</v>
      </c>
      <c r="AN407" t="s">
        <v>8918</v>
      </c>
      <c r="AO407" t="s">
        <v>8916</v>
      </c>
      <c r="AP407" t="s">
        <v>8555</v>
      </c>
      <c r="AQ407">
        <v>2</v>
      </c>
      <c r="AR407" t="s">
        <v>34</v>
      </c>
      <c r="AS407" t="s">
        <v>30</v>
      </c>
    </row>
    <row r="408" spans="1:45">
      <c r="A408" t="s">
        <v>8919</v>
      </c>
      <c r="B408" s="122">
        <v>43664</v>
      </c>
      <c r="C408" t="s">
        <v>8509</v>
      </c>
      <c r="D408" t="s">
        <v>8510</v>
      </c>
      <c r="E408" t="s">
        <v>8920</v>
      </c>
      <c r="F408" t="s">
        <v>8512</v>
      </c>
      <c r="G408" t="s">
        <v>8601</v>
      </c>
      <c r="H408" t="s">
        <v>8602</v>
      </c>
      <c r="I408" t="s">
        <v>8613</v>
      </c>
      <c r="J408" t="s">
        <v>8516</v>
      </c>
      <c r="K408" t="s">
        <v>8517</v>
      </c>
      <c r="L408" t="s">
        <v>8518</v>
      </c>
      <c r="M408" t="s">
        <v>8519</v>
      </c>
      <c r="N408" t="s">
        <v>8516</v>
      </c>
      <c r="O408" t="s">
        <v>8520</v>
      </c>
      <c r="P408" t="s">
        <v>8521</v>
      </c>
      <c r="Q408" t="s">
        <v>8522</v>
      </c>
      <c r="R408" t="s">
        <v>8544</v>
      </c>
      <c r="S408" t="s">
        <v>8545</v>
      </c>
      <c r="T408">
        <v>5</v>
      </c>
      <c r="U408">
        <v>5</v>
      </c>
      <c r="V408" t="s">
        <v>8525</v>
      </c>
      <c r="W408" t="s">
        <v>8525</v>
      </c>
      <c r="X408">
        <v>155455</v>
      </c>
      <c r="Y408">
        <v>155455</v>
      </c>
      <c r="Z408" t="s">
        <v>8526</v>
      </c>
      <c r="AA408">
        <v>777275</v>
      </c>
      <c r="AB408">
        <v>0</v>
      </c>
      <c r="AC408">
        <v>77728</v>
      </c>
      <c r="AD408" s="126">
        <v>855.00300000000004</v>
      </c>
      <c r="AE408" t="s">
        <v>8527</v>
      </c>
      <c r="AF408" t="s">
        <v>8526</v>
      </c>
      <c r="AG408" t="s">
        <v>8526</v>
      </c>
      <c r="AH408" t="s">
        <v>8921</v>
      </c>
      <c r="AI408" t="s">
        <v>8526</v>
      </c>
      <c r="AJ408" t="s">
        <v>8529</v>
      </c>
      <c r="AK408" t="s">
        <v>8530</v>
      </c>
      <c r="AL408" t="s">
        <v>8531</v>
      </c>
      <c r="AM408" t="s">
        <v>8526</v>
      </c>
      <c r="AN408" t="s">
        <v>8615</v>
      </c>
      <c r="AO408" t="s">
        <v>8613</v>
      </c>
      <c r="AP408" t="s">
        <v>8555</v>
      </c>
      <c r="AQ408">
        <v>5</v>
      </c>
      <c r="AR408" t="s">
        <v>34</v>
      </c>
      <c r="AS408" t="s">
        <v>30</v>
      </c>
    </row>
    <row r="409" spans="1:45">
      <c r="A409" t="s">
        <v>8919</v>
      </c>
      <c r="B409" s="122">
        <v>43664</v>
      </c>
      <c r="C409" t="s">
        <v>8509</v>
      </c>
      <c r="D409" t="s">
        <v>8510</v>
      </c>
      <c r="E409" t="s">
        <v>8920</v>
      </c>
      <c r="F409" t="s">
        <v>8512</v>
      </c>
      <c r="G409" t="s">
        <v>8601</v>
      </c>
      <c r="H409" t="s">
        <v>8602</v>
      </c>
      <c r="I409" t="s">
        <v>8613</v>
      </c>
      <c r="J409" t="s">
        <v>8516</v>
      </c>
      <c r="K409" t="s">
        <v>8517</v>
      </c>
      <c r="L409" t="s">
        <v>8518</v>
      </c>
      <c r="M409" t="s">
        <v>8519</v>
      </c>
      <c r="N409" t="s">
        <v>8516</v>
      </c>
      <c r="O409" t="s">
        <v>8520</v>
      </c>
      <c r="P409" t="s">
        <v>8521</v>
      </c>
      <c r="Q409" t="s">
        <v>8522</v>
      </c>
      <c r="R409" t="s">
        <v>8523</v>
      </c>
      <c r="S409" t="s">
        <v>8524</v>
      </c>
      <c r="T409">
        <v>3</v>
      </c>
      <c r="U409">
        <v>3</v>
      </c>
      <c r="V409" t="s">
        <v>8525</v>
      </c>
      <c r="W409" t="s">
        <v>8525</v>
      </c>
      <c r="X409">
        <v>355455</v>
      </c>
      <c r="Y409">
        <v>355455</v>
      </c>
      <c r="Z409" t="s">
        <v>8526</v>
      </c>
      <c r="AA409">
        <v>1066365</v>
      </c>
      <c r="AB409">
        <v>0</v>
      </c>
      <c r="AC409">
        <v>106637</v>
      </c>
      <c r="AD409" s="126">
        <v>1173.002</v>
      </c>
      <c r="AE409" t="s">
        <v>8527</v>
      </c>
      <c r="AF409" t="s">
        <v>8526</v>
      </c>
      <c r="AG409" t="s">
        <v>8526</v>
      </c>
      <c r="AH409" t="s">
        <v>8921</v>
      </c>
      <c r="AI409" t="s">
        <v>8526</v>
      </c>
      <c r="AJ409" t="s">
        <v>8529</v>
      </c>
      <c r="AK409" t="s">
        <v>8530</v>
      </c>
      <c r="AL409" t="s">
        <v>8531</v>
      </c>
      <c r="AM409" t="s">
        <v>8526</v>
      </c>
      <c r="AN409" t="s">
        <v>8615</v>
      </c>
      <c r="AO409" t="s">
        <v>8613</v>
      </c>
      <c r="AP409" t="s">
        <v>8555</v>
      </c>
      <c r="AQ409">
        <v>3</v>
      </c>
      <c r="AR409" t="s">
        <v>34</v>
      </c>
      <c r="AS409" t="s">
        <v>30</v>
      </c>
    </row>
    <row r="410" spans="1:45">
      <c r="A410" t="s">
        <v>8919</v>
      </c>
      <c r="B410" s="122">
        <v>43664</v>
      </c>
      <c r="C410" t="s">
        <v>8509</v>
      </c>
      <c r="D410" t="s">
        <v>8510</v>
      </c>
      <c r="E410" t="s">
        <v>8920</v>
      </c>
      <c r="F410" t="s">
        <v>8512</v>
      </c>
      <c r="G410" t="s">
        <v>8601</v>
      </c>
      <c r="H410" t="s">
        <v>8602</v>
      </c>
      <c r="I410" t="s">
        <v>8613</v>
      </c>
      <c r="J410" t="s">
        <v>8516</v>
      </c>
      <c r="K410" t="s">
        <v>8517</v>
      </c>
      <c r="L410" t="s">
        <v>8518</v>
      </c>
      <c r="M410" t="s">
        <v>8519</v>
      </c>
      <c r="N410" t="s">
        <v>8516</v>
      </c>
      <c r="O410" t="s">
        <v>8520</v>
      </c>
      <c r="P410" t="s">
        <v>8521</v>
      </c>
      <c r="Q410" t="s">
        <v>8522</v>
      </c>
      <c r="R410" t="s">
        <v>8597</v>
      </c>
      <c r="S410" t="s">
        <v>8598</v>
      </c>
      <c r="T410">
        <v>10</v>
      </c>
      <c r="U410">
        <v>10</v>
      </c>
      <c r="V410" t="s">
        <v>8525</v>
      </c>
      <c r="W410" t="s">
        <v>8525</v>
      </c>
      <c r="X410">
        <v>213273</v>
      </c>
      <c r="Y410">
        <v>213273</v>
      </c>
      <c r="Z410" t="s">
        <v>8526</v>
      </c>
      <c r="AA410">
        <v>2132730</v>
      </c>
      <c r="AB410">
        <v>0</v>
      </c>
      <c r="AC410">
        <v>213272</v>
      </c>
      <c r="AD410" s="126">
        <v>2346.002</v>
      </c>
      <c r="AE410" t="s">
        <v>8527</v>
      </c>
      <c r="AF410" t="s">
        <v>8526</v>
      </c>
      <c r="AG410" t="s">
        <v>8526</v>
      </c>
      <c r="AH410" t="s">
        <v>8921</v>
      </c>
      <c r="AI410" t="s">
        <v>8526</v>
      </c>
      <c r="AJ410" t="s">
        <v>8529</v>
      </c>
      <c r="AK410" t="s">
        <v>8530</v>
      </c>
      <c r="AL410" t="s">
        <v>8531</v>
      </c>
      <c r="AM410" t="s">
        <v>8526</v>
      </c>
      <c r="AN410" t="s">
        <v>8615</v>
      </c>
      <c r="AO410" t="s">
        <v>8613</v>
      </c>
      <c r="AP410" t="s">
        <v>8555</v>
      </c>
      <c r="AQ410">
        <v>10</v>
      </c>
      <c r="AR410" t="s">
        <v>34</v>
      </c>
      <c r="AS410" t="s">
        <v>30</v>
      </c>
    </row>
    <row r="411" spans="1:45">
      <c r="A411" t="s">
        <v>8919</v>
      </c>
      <c r="B411" s="122">
        <v>43664</v>
      </c>
      <c r="C411" t="s">
        <v>8509</v>
      </c>
      <c r="D411" t="s">
        <v>8510</v>
      </c>
      <c r="E411" t="s">
        <v>8920</v>
      </c>
      <c r="F411" t="s">
        <v>8512</v>
      </c>
      <c r="G411" t="s">
        <v>8601</v>
      </c>
      <c r="H411" t="s">
        <v>8602</v>
      </c>
      <c r="I411" t="s">
        <v>8613</v>
      </c>
      <c r="J411" t="s">
        <v>8516</v>
      </c>
      <c r="K411" t="s">
        <v>8517</v>
      </c>
      <c r="L411" t="s">
        <v>8518</v>
      </c>
      <c r="M411" t="s">
        <v>8519</v>
      </c>
      <c r="N411" t="s">
        <v>8516</v>
      </c>
      <c r="O411" t="s">
        <v>8520</v>
      </c>
      <c r="P411" t="s">
        <v>8521</v>
      </c>
      <c r="Q411" t="s">
        <v>8522</v>
      </c>
      <c r="R411" t="s">
        <v>8533</v>
      </c>
      <c r="S411" t="s">
        <v>8534</v>
      </c>
      <c r="T411">
        <v>5</v>
      </c>
      <c r="U411">
        <v>5</v>
      </c>
      <c r="V411" t="s">
        <v>8525</v>
      </c>
      <c r="W411" t="s">
        <v>8525</v>
      </c>
      <c r="X411">
        <v>313636</v>
      </c>
      <c r="Y411">
        <v>313636</v>
      </c>
      <c r="Z411" t="s">
        <v>8526</v>
      </c>
      <c r="AA411">
        <v>1568180</v>
      </c>
      <c r="AB411">
        <v>0</v>
      </c>
      <c r="AC411">
        <v>156818</v>
      </c>
      <c r="AD411" s="126">
        <v>1724.998</v>
      </c>
      <c r="AE411" t="s">
        <v>8527</v>
      </c>
      <c r="AF411" t="s">
        <v>8526</v>
      </c>
      <c r="AG411" t="s">
        <v>8526</v>
      </c>
      <c r="AH411" t="s">
        <v>8921</v>
      </c>
      <c r="AI411" t="s">
        <v>8526</v>
      </c>
      <c r="AJ411" t="s">
        <v>8529</v>
      </c>
      <c r="AK411" t="s">
        <v>8530</v>
      </c>
      <c r="AL411" t="s">
        <v>8531</v>
      </c>
      <c r="AM411" t="s">
        <v>8526</v>
      </c>
      <c r="AN411" t="s">
        <v>8615</v>
      </c>
      <c r="AO411" t="s">
        <v>8613</v>
      </c>
      <c r="AP411" t="s">
        <v>8555</v>
      </c>
      <c r="AQ411">
        <v>5</v>
      </c>
      <c r="AR411" t="s">
        <v>34</v>
      </c>
      <c r="AS411" t="s">
        <v>30</v>
      </c>
    </row>
    <row r="412" spans="1:45">
      <c r="A412" t="s">
        <v>8919</v>
      </c>
      <c r="B412" s="122">
        <v>43664</v>
      </c>
      <c r="C412" t="s">
        <v>8509</v>
      </c>
      <c r="D412" t="s">
        <v>8510</v>
      </c>
      <c r="E412" t="s">
        <v>8920</v>
      </c>
      <c r="F412" t="s">
        <v>8512</v>
      </c>
      <c r="G412" t="s">
        <v>8601</v>
      </c>
      <c r="H412" t="s">
        <v>8602</v>
      </c>
      <c r="I412" t="s">
        <v>8613</v>
      </c>
      <c r="J412" t="s">
        <v>8516</v>
      </c>
      <c r="K412" t="s">
        <v>8517</v>
      </c>
      <c r="L412" t="s">
        <v>8518</v>
      </c>
      <c r="M412" t="s">
        <v>8519</v>
      </c>
      <c r="N412" t="s">
        <v>8516</v>
      </c>
      <c r="O412" t="s">
        <v>8520</v>
      </c>
      <c r="P412" t="s">
        <v>8521</v>
      </c>
      <c r="Q412" t="s">
        <v>8522</v>
      </c>
      <c r="R412" t="s">
        <v>8570</v>
      </c>
      <c r="S412" t="s">
        <v>8571</v>
      </c>
      <c r="T412">
        <v>5</v>
      </c>
      <c r="U412">
        <v>5</v>
      </c>
      <c r="V412" t="s">
        <v>8525</v>
      </c>
      <c r="W412" t="s">
        <v>8525</v>
      </c>
      <c r="X412">
        <v>334545</v>
      </c>
      <c r="Y412">
        <v>334545</v>
      </c>
      <c r="Z412" t="s">
        <v>8526</v>
      </c>
      <c r="AA412">
        <v>1672725</v>
      </c>
      <c r="AB412">
        <v>0</v>
      </c>
      <c r="AC412">
        <v>167273</v>
      </c>
      <c r="AD412" s="126">
        <v>1839.998</v>
      </c>
      <c r="AE412" t="s">
        <v>8527</v>
      </c>
      <c r="AF412" t="s">
        <v>8526</v>
      </c>
      <c r="AG412" t="s">
        <v>8526</v>
      </c>
      <c r="AH412" t="s">
        <v>8921</v>
      </c>
      <c r="AI412" t="s">
        <v>8526</v>
      </c>
      <c r="AJ412" t="s">
        <v>8529</v>
      </c>
      <c r="AK412" t="s">
        <v>8530</v>
      </c>
      <c r="AL412" t="s">
        <v>8531</v>
      </c>
      <c r="AM412" t="s">
        <v>8526</v>
      </c>
      <c r="AN412" t="s">
        <v>8615</v>
      </c>
      <c r="AO412" t="s">
        <v>8613</v>
      </c>
      <c r="AP412" t="s">
        <v>8555</v>
      </c>
      <c r="AQ412">
        <v>5</v>
      </c>
      <c r="AR412" t="s">
        <v>34</v>
      </c>
      <c r="AS412" t="s">
        <v>30</v>
      </c>
    </row>
    <row r="413" spans="1:45">
      <c r="A413" t="s">
        <v>8919</v>
      </c>
      <c r="B413" s="122">
        <v>43664</v>
      </c>
      <c r="C413" t="s">
        <v>8509</v>
      </c>
      <c r="D413" t="s">
        <v>8510</v>
      </c>
      <c r="E413" t="s">
        <v>8920</v>
      </c>
      <c r="F413" t="s">
        <v>8512</v>
      </c>
      <c r="G413" t="s">
        <v>8601</v>
      </c>
      <c r="H413" t="s">
        <v>8602</v>
      </c>
      <c r="I413" t="s">
        <v>8613</v>
      </c>
      <c r="J413" t="s">
        <v>8516</v>
      </c>
      <c r="K413" t="s">
        <v>8517</v>
      </c>
      <c r="L413" t="s">
        <v>8518</v>
      </c>
      <c r="M413" t="s">
        <v>8519</v>
      </c>
      <c r="N413" t="s">
        <v>8516</v>
      </c>
      <c r="O413" t="s">
        <v>8520</v>
      </c>
      <c r="P413" t="s">
        <v>8521</v>
      </c>
      <c r="Q413" t="s">
        <v>8522</v>
      </c>
      <c r="R413" t="s">
        <v>8537</v>
      </c>
      <c r="S413" t="s">
        <v>8538</v>
      </c>
      <c r="T413">
        <v>5</v>
      </c>
      <c r="U413">
        <v>5</v>
      </c>
      <c r="V413" t="s">
        <v>8525</v>
      </c>
      <c r="W413" t="s">
        <v>8525</v>
      </c>
      <c r="X413">
        <v>313636</v>
      </c>
      <c r="Y413">
        <v>313636</v>
      </c>
      <c r="Z413" t="s">
        <v>8526</v>
      </c>
      <c r="AA413">
        <v>1568180</v>
      </c>
      <c r="AB413">
        <v>0</v>
      </c>
      <c r="AC413">
        <v>156818</v>
      </c>
      <c r="AD413" s="126">
        <v>1724.998</v>
      </c>
      <c r="AE413" t="s">
        <v>8527</v>
      </c>
      <c r="AF413" t="s">
        <v>8526</v>
      </c>
      <c r="AG413" t="s">
        <v>8526</v>
      </c>
      <c r="AH413" t="s">
        <v>8921</v>
      </c>
      <c r="AI413" t="s">
        <v>8526</v>
      </c>
      <c r="AJ413" t="s">
        <v>8529</v>
      </c>
      <c r="AK413" t="s">
        <v>8530</v>
      </c>
      <c r="AL413" t="s">
        <v>8531</v>
      </c>
      <c r="AM413" t="s">
        <v>8526</v>
      </c>
      <c r="AN413" t="s">
        <v>8615</v>
      </c>
      <c r="AO413" t="s">
        <v>8613</v>
      </c>
      <c r="AP413" t="s">
        <v>8555</v>
      </c>
      <c r="AQ413">
        <v>5</v>
      </c>
      <c r="AR413" t="s">
        <v>34</v>
      </c>
      <c r="AS413" t="s">
        <v>30</v>
      </c>
    </row>
    <row r="414" spans="1:45">
      <c r="A414" t="s">
        <v>8922</v>
      </c>
      <c r="B414" s="122">
        <v>43664</v>
      </c>
      <c r="C414" t="s">
        <v>8509</v>
      </c>
      <c r="D414" t="s">
        <v>8510</v>
      </c>
      <c r="E414" t="s">
        <v>8923</v>
      </c>
      <c r="F414" t="s">
        <v>8512</v>
      </c>
      <c r="G414" t="s">
        <v>8601</v>
      </c>
      <c r="H414" t="s">
        <v>8602</v>
      </c>
      <c r="I414" t="s">
        <v>8618</v>
      </c>
      <c r="J414" t="s">
        <v>8516</v>
      </c>
      <c r="K414" t="s">
        <v>8517</v>
      </c>
      <c r="L414" t="s">
        <v>8518</v>
      </c>
      <c r="M414" t="s">
        <v>8519</v>
      </c>
      <c r="N414" t="s">
        <v>8516</v>
      </c>
      <c r="O414" t="s">
        <v>8520</v>
      </c>
      <c r="P414" t="s">
        <v>8521</v>
      </c>
      <c r="Q414" t="s">
        <v>8522</v>
      </c>
      <c r="R414" t="s">
        <v>8544</v>
      </c>
      <c r="S414" t="s">
        <v>8545</v>
      </c>
      <c r="T414">
        <v>4</v>
      </c>
      <c r="U414">
        <v>4</v>
      </c>
      <c r="V414" t="s">
        <v>8525</v>
      </c>
      <c r="W414" t="s">
        <v>8525</v>
      </c>
      <c r="X414">
        <v>155455</v>
      </c>
      <c r="Y414">
        <v>155455</v>
      </c>
      <c r="Z414" t="s">
        <v>8526</v>
      </c>
      <c r="AA414">
        <v>621820</v>
      </c>
      <c r="AB414">
        <v>0</v>
      </c>
      <c r="AC414">
        <v>62182</v>
      </c>
      <c r="AD414" s="126">
        <v>684.00199999999995</v>
      </c>
      <c r="AE414" t="s">
        <v>8527</v>
      </c>
      <c r="AF414" t="s">
        <v>8526</v>
      </c>
      <c r="AG414" t="s">
        <v>8526</v>
      </c>
      <c r="AH414" t="s">
        <v>8924</v>
      </c>
      <c r="AI414" t="s">
        <v>8526</v>
      </c>
      <c r="AJ414" t="s">
        <v>8529</v>
      </c>
      <c r="AK414" t="s">
        <v>8530</v>
      </c>
      <c r="AL414" t="s">
        <v>8531</v>
      </c>
      <c r="AM414" t="s">
        <v>8526</v>
      </c>
      <c r="AN414" t="s">
        <v>8620</v>
      </c>
      <c r="AO414" t="s">
        <v>8618</v>
      </c>
      <c r="AP414" t="s">
        <v>8555</v>
      </c>
      <c r="AQ414">
        <v>4</v>
      </c>
      <c r="AR414" t="s">
        <v>29</v>
      </c>
      <c r="AS414" t="s">
        <v>30</v>
      </c>
    </row>
    <row r="415" spans="1:45">
      <c r="A415" t="s">
        <v>8922</v>
      </c>
      <c r="B415" s="122">
        <v>43664</v>
      </c>
      <c r="C415" t="s">
        <v>8509</v>
      </c>
      <c r="D415" t="s">
        <v>8510</v>
      </c>
      <c r="E415" t="s">
        <v>8923</v>
      </c>
      <c r="F415" t="s">
        <v>8512</v>
      </c>
      <c r="G415" t="s">
        <v>8601</v>
      </c>
      <c r="H415" t="s">
        <v>8602</v>
      </c>
      <c r="I415" t="s">
        <v>8618</v>
      </c>
      <c r="J415" t="s">
        <v>8516</v>
      </c>
      <c r="K415" t="s">
        <v>8517</v>
      </c>
      <c r="L415" t="s">
        <v>8518</v>
      </c>
      <c r="M415" t="s">
        <v>8519</v>
      </c>
      <c r="N415" t="s">
        <v>8516</v>
      </c>
      <c r="O415" t="s">
        <v>8520</v>
      </c>
      <c r="P415" t="s">
        <v>8521</v>
      </c>
      <c r="Q415" t="s">
        <v>8522</v>
      </c>
      <c r="R415" t="s">
        <v>8523</v>
      </c>
      <c r="S415" t="s">
        <v>8524</v>
      </c>
      <c r="T415">
        <v>8</v>
      </c>
      <c r="U415">
        <v>8</v>
      </c>
      <c r="V415" t="s">
        <v>8525</v>
      </c>
      <c r="W415" t="s">
        <v>8525</v>
      </c>
      <c r="X415">
        <v>355455</v>
      </c>
      <c r="Y415">
        <v>355455</v>
      </c>
      <c r="Z415" t="s">
        <v>8526</v>
      </c>
      <c r="AA415">
        <v>2843640</v>
      </c>
      <c r="AB415">
        <v>0</v>
      </c>
      <c r="AC415">
        <v>284363</v>
      </c>
      <c r="AD415" s="126">
        <v>3128.0030000000002</v>
      </c>
      <c r="AE415" t="s">
        <v>8527</v>
      </c>
      <c r="AF415" t="s">
        <v>8526</v>
      </c>
      <c r="AG415" t="s">
        <v>8526</v>
      </c>
      <c r="AH415" t="s">
        <v>8924</v>
      </c>
      <c r="AI415" t="s">
        <v>8526</v>
      </c>
      <c r="AJ415" t="s">
        <v>8529</v>
      </c>
      <c r="AK415" t="s">
        <v>8530</v>
      </c>
      <c r="AL415" t="s">
        <v>8531</v>
      </c>
      <c r="AM415" t="s">
        <v>8526</v>
      </c>
      <c r="AN415" t="s">
        <v>8620</v>
      </c>
      <c r="AO415" t="s">
        <v>8618</v>
      </c>
      <c r="AP415" t="s">
        <v>8555</v>
      </c>
      <c r="AQ415">
        <v>8</v>
      </c>
      <c r="AR415" t="s">
        <v>29</v>
      </c>
      <c r="AS415" t="s">
        <v>30</v>
      </c>
    </row>
    <row r="416" spans="1:45">
      <c r="A416" t="s">
        <v>8922</v>
      </c>
      <c r="B416" s="122">
        <v>43664</v>
      </c>
      <c r="C416" t="s">
        <v>8509</v>
      </c>
      <c r="D416" t="s">
        <v>8510</v>
      </c>
      <c r="E416" t="s">
        <v>8923</v>
      </c>
      <c r="F416" t="s">
        <v>8512</v>
      </c>
      <c r="G416" t="s">
        <v>8601</v>
      </c>
      <c r="H416" t="s">
        <v>8602</v>
      </c>
      <c r="I416" t="s">
        <v>8618</v>
      </c>
      <c r="J416" t="s">
        <v>8516</v>
      </c>
      <c r="K416" t="s">
        <v>8517</v>
      </c>
      <c r="L416" t="s">
        <v>8518</v>
      </c>
      <c r="M416" t="s">
        <v>8519</v>
      </c>
      <c r="N416" t="s">
        <v>8516</v>
      </c>
      <c r="O416" t="s">
        <v>8520</v>
      </c>
      <c r="P416" t="s">
        <v>8521</v>
      </c>
      <c r="Q416" t="s">
        <v>8522</v>
      </c>
      <c r="R416" t="s">
        <v>8597</v>
      </c>
      <c r="S416" t="s">
        <v>8598</v>
      </c>
      <c r="T416">
        <v>2</v>
      </c>
      <c r="U416">
        <v>2</v>
      </c>
      <c r="V416" t="s">
        <v>8525</v>
      </c>
      <c r="W416" t="s">
        <v>8525</v>
      </c>
      <c r="X416">
        <v>213273</v>
      </c>
      <c r="Y416">
        <v>213273</v>
      </c>
      <c r="Z416" t="s">
        <v>8526</v>
      </c>
      <c r="AA416">
        <v>426546</v>
      </c>
      <c r="AB416">
        <v>0</v>
      </c>
      <c r="AC416">
        <v>42655</v>
      </c>
      <c r="AD416" s="126">
        <v>469.20100000000002</v>
      </c>
      <c r="AE416" t="s">
        <v>8527</v>
      </c>
      <c r="AF416" t="s">
        <v>8526</v>
      </c>
      <c r="AG416" t="s">
        <v>8526</v>
      </c>
      <c r="AH416" t="s">
        <v>8924</v>
      </c>
      <c r="AI416" t="s">
        <v>8526</v>
      </c>
      <c r="AJ416" t="s">
        <v>8529</v>
      </c>
      <c r="AK416" t="s">
        <v>8530</v>
      </c>
      <c r="AL416" t="s">
        <v>8531</v>
      </c>
      <c r="AM416" t="s">
        <v>8526</v>
      </c>
      <c r="AN416" t="s">
        <v>8620</v>
      </c>
      <c r="AO416" t="s">
        <v>8618</v>
      </c>
      <c r="AP416" t="s">
        <v>8555</v>
      </c>
      <c r="AQ416">
        <v>2</v>
      </c>
      <c r="AR416" t="s">
        <v>29</v>
      </c>
      <c r="AS416" t="s">
        <v>30</v>
      </c>
    </row>
    <row r="417" spans="1:45">
      <c r="A417" t="s">
        <v>8922</v>
      </c>
      <c r="B417" s="122">
        <v>43664</v>
      </c>
      <c r="C417" t="s">
        <v>8509</v>
      </c>
      <c r="D417" t="s">
        <v>8510</v>
      </c>
      <c r="E417" t="s">
        <v>8923</v>
      </c>
      <c r="F417" t="s">
        <v>8512</v>
      </c>
      <c r="G417" t="s">
        <v>8601</v>
      </c>
      <c r="H417" t="s">
        <v>8602</v>
      </c>
      <c r="I417" t="s">
        <v>8618</v>
      </c>
      <c r="J417" t="s">
        <v>8516</v>
      </c>
      <c r="K417" t="s">
        <v>8517</v>
      </c>
      <c r="L417" t="s">
        <v>8518</v>
      </c>
      <c r="M417" t="s">
        <v>8519</v>
      </c>
      <c r="N417" t="s">
        <v>8516</v>
      </c>
      <c r="O417" t="s">
        <v>8520</v>
      </c>
      <c r="P417" t="s">
        <v>8521</v>
      </c>
      <c r="Q417" t="s">
        <v>8522</v>
      </c>
      <c r="R417" t="s">
        <v>8533</v>
      </c>
      <c r="S417" t="s">
        <v>8534</v>
      </c>
      <c r="T417">
        <v>4</v>
      </c>
      <c r="U417">
        <v>4</v>
      </c>
      <c r="V417" t="s">
        <v>8525</v>
      </c>
      <c r="W417" t="s">
        <v>8525</v>
      </c>
      <c r="X417">
        <v>313636</v>
      </c>
      <c r="Y417">
        <v>313636</v>
      </c>
      <c r="Z417" t="s">
        <v>8526</v>
      </c>
      <c r="AA417">
        <v>1254544</v>
      </c>
      <c r="AB417">
        <v>0</v>
      </c>
      <c r="AC417">
        <v>125454</v>
      </c>
      <c r="AD417" s="126">
        <v>1379.998</v>
      </c>
      <c r="AE417" t="s">
        <v>8527</v>
      </c>
      <c r="AF417" t="s">
        <v>8526</v>
      </c>
      <c r="AG417" t="s">
        <v>8526</v>
      </c>
      <c r="AH417" t="s">
        <v>8924</v>
      </c>
      <c r="AI417" t="s">
        <v>8526</v>
      </c>
      <c r="AJ417" t="s">
        <v>8529</v>
      </c>
      <c r="AK417" t="s">
        <v>8530</v>
      </c>
      <c r="AL417" t="s">
        <v>8531</v>
      </c>
      <c r="AM417" t="s">
        <v>8526</v>
      </c>
      <c r="AN417" t="s">
        <v>8620</v>
      </c>
      <c r="AO417" t="s">
        <v>8618</v>
      </c>
      <c r="AP417" t="s">
        <v>8555</v>
      </c>
      <c r="AQ417">
        <v>4</v>
      </c>
      <c r="AR417" t="s">
        <v>29</v>
      </c>
      <c r="AS417" t="s">
        <v>30</v>
      </c>
    </row>
    <row r="418" spans="1:45">
      <c r="A418" t="s">
        <v>8922</v>
      </c>
      <c r="B418" s="122">
        <v>43664</v>
      </c>
      <c r="C418" t="s">
        <v>8509</v>
      </c>
      <c r="D418" t="s">
        <v>8510</v>
      </c>
      <c r="E418" t="s">
        <v>8923</v>
      </c>
      <c r="F418" t="s">
        <v>8512</v>
      </c>
      <c r="G418" t="s">
        <v>8601</v>
      </c>
      <c r="H418" t="s">
        <v>8602</v>
      </c>
      <c r="I418" t="s">
        <v>8618</v>
      </c>
      <c r="J418" t="s">
        <v>8516</v>
      </c>
      <c r="K418" t="s">
        <v>8517</v>
      </c>
      <c r="L418" t="s">
        <v>8518</v>
      </c>
      <c r="M418" t="s">
        <v>8519</v>
      </c>
      <c r="N418" t="s">
        <v>8516</v>
      </c>
      <c r="O418" t="s">
        <v>8520</v>
      </c>
      <c r="P418" t="s">
        <v>8521</v>
      </c>
      <c r="Q418" t="s">
        <v>8522</v>
      </c>
      <c r="R418" t="s">
        <v>8535</v>
      </c>
      <c r="S418" t="s">
        <v>8536</v>
      </c>
      <c r="T418">
        <v>1</v>
      </c>
      <c r="U418">
        <v>1</v>
      </c>
      <c r="V418" t="s">
        <v>8525</v>
      </c>
      <c r="W418" t="s">
        <v>8525</v>
      </c>
      <c r="X418">
        <v>313636</v>
      </c>
      <c r="Y418">
        <v>313636</v>
      </c>
      <c r="Z418" t="s">
        <v>8526</v>
      </c>
      <c r="AA418">
        <v>313636</v>
      </c>
      <c r="AB418">
        <v>0</v>
      </c>
      <c r="AC418">
        <v>31364</v>
      </c>
      <c r="AD418" s="126">
        <v>345</v>
      </c>
      <c r="AE418" t="s">
        <v>8527</v>
      </c>
      <c r="AF418" t="s">
        <v>8526</v>
      </c>
      <c r="AG418" t="s">
        <v>8526</v>
      </c>
      <c r="AH418" t="s">
        <v>8924</v>
      </c>
      <c r="AI418" t="s">
        <v>8526</v>
      </c>
      <c r="AJ418" t="s">
        <v>8529</v>
      </c>
      <c r="AK418" t="s">
        <v>8530</v>
      </c>
      <c r="AL418" t="s">
        <v>8531</v>
      </c>
      <c r="AM418" t="s">
        <v>8526</v>
      </c>
      <c r="AN418" t="s">
        <v>8620</v>
      </c>
      <c r="AO418" t="s">
        <v>8618</v>
      </c>
      <c r="AP418" t="s">
        <v>8555</v>
      </c>
      <c r="AQ418">
        <v>1</v>
      </c>
      <c r="AR418" t="s">
        <v>29</v>
      </c>
      <c r="AS418" t="s">
        <v>30</v>
      </c>
    </row>
    <row r="419" spans="1:45">
      <c r="A419" t="s">
        <v>8922</v>
      </c>
      <c r="B419" s="122">
        <v>43664</v>
      </c>
      <c r="C419" t="s">
        <v>8509</v>
      </c>
      <c r="D419" t="s">
        <v>8510</v>
      </c>
      <c r="E419" t="s">
        <v>8923</v>
      </c>
      <c r="F419" t="s">
        <v>8512</v>
      </c>
      <c r="G419" t="s">
        <v>8601</v>
      </c>
      <c r="H419" t="s">
        <v>8602</v>
      </c>
      <c r="I419" t="s">
        <v>8618</v>
      </c>
      <c r="J419" t="s">
        <v>8516</v>
      </c>
      <c r="K419" t="s">
        <v>8517</v>
      </c>
      <c r="L419" t="s">
        <v>8518</v>
      </c>
      <c r="M419" t="s">
        <v>8519</v>
      </c>
      <c r="N419" t="s">
        <v>8516</v>
      </c>
      <c r="O419" t="s">
        <v>8520</v>
      </c>
      <c r="P419" t="s">
        <v>8521</v>
      </c>
      <c r="Q419" t="s">
        <v>8522</v>
      </c>
      <c r="R419" t="s">
        <v>8570</v>
      </c>
      <c r="S419" t="s">
        <v>8571</v>
      </c>
      <c r="T419">
        <v>3</v>
      </c>
      <c r="U419">
        <v>3</v>
      </c>
      <c r="V419" t="s">
        <v>8525</v>
      </c>
      <c r="W419" t="s">
        <v>8525</v>
      </c>
      <c r="X419">
        <v>334545</v>
      </c>
      <c r="Y419">
        <v>334545</v>
      </c>
      <c r="Z419" t="s">
        <v>8526</v>
      </c>
      <c r="AA419">
        <v>1003635</v>
      </c>
      <c r="AB419">
        <v>0</v>
      </c>
      <c r="AC419">
        <v>100364</v>
      </c>
      <c r="AD419" s="126">
        <v>1103.999</v>
      </c>
      <c r="AE419" t="s">
        <v>8527</v>
      </c>
      <c r="AF419" t="s">
        <v>8526</v>
      </c>
      <c r="AG419" t="s">
        <v>8526</v>
      </c>
      <c r="AH419" t="s">
        <v>8924</v>
      </c>
      <c r="AI419" t="s">
        <v>8526</v>
      </c>
      <c r="AJ419" t="s">
        <v>8529</v>
      </c>
      <c r="AK419" t="s">
        <v>8530</v>
      </c>
      <c r="AL419" t="s">
        <v>8531</v>
      </c>
      <c r="AM419" t="s">
        <v>8526</v>
      </c>
      <c r="AN419" t="s">
        <v>8620</v>
      </c>
      <c r="AO419" t="s">
        <v>8618</v>
      </c>
      <c r="AP419" t="s">
        <v>8555</v>
      </c>
      <c r="AQ419">
        <v>3</v>
      </c>
      <c r="AR419" t="s">
        <v>29</v>
      </c>
      <c r="AS419" t="s">
        <v>30</v>
      </c>
    </row>
    <row r="420" spans="1:45">
      <c r="A420" t="s">
        <v>8922</v>
      </c>
      <c r="B420" s="122">
        <v>43664</v>
      </c>
      <c r="C420" t="s">
        <v>8509</v>
      </c>
      <c r="D420" t="s">
        <v>8510</v>
      </c>
      <c r="E420" t="s">
        <v>8923</v>
      </c>
      <c r="F420" t="s">
        <v>8512</v>
      </c>
      <c r="G420" t="s">
        <v>8601</v>
      </c>
      <c r="H420" t="s">
        <v>8602</v>
      </c>
      <c r="I420" t="s">
        <v>8618</v>
      </c>
      <c r="J420" t="s">
        <v>8516</v>
      </c>
      <c r="K420" t="s">
        <v>8517</v>
      </c>
      <c r="L420" t="s">
        <v>8518</v>
      </c>
      <c r="M420" t="s">
        <v>8519</v>
      </c>
      <c r="N420" t="s">
        <v>8516</v>
      </c>
      <c r="O420" t="s">
        <v>8520</v>
      </c>
      <c r="P420" t="s">
        <v>8521</v>
      </c>
      <c r="Q420" t="s">
        <v>8522</v>
      </c>
      <c r="R420" t="s">
        <v>8537</v>
      </c>
      <c r="S420" t="s">
        <v>8538</v>
      </c>
      <c r="T420">
        <v>3</v>
      </c>
      <c r="U420">
        <v>3</v>
      </c>
      <c r="V420" t="s">
        <v>8525</v>
      </c>
      <c r="W420" t="s">
        <v>8525</v>
      </c>
      <c r="X420">
        <v>313636</v>
      </c>
      <c r="Y420">
        <v>313636</v>
      </c>
      <c r="Z420" t="s">
        <v>8526</v>
      </c>
      <c r="AA420">
        <v>940908</v>
      </c>
      <c r="AB420">
        <v>0</v>
      </c>
      <c r="AC420">
        <v>94091</v>
      </c>
      <c r="AD420" s="126">
        <v>1034.999</v>
      </c>
      <c r="AE420" t="s">
        <v>8527</v>
      </c>
      <c r="AF420" t="s">
        <v>8526</v>
      </c>
      <c r="AG420" t="s">
        <v>8526</v>
      </c>
      <c r="AH420" t="s">
        <v>8924</v>
      </c>
      <c r="AI420" t="s">
        <v>8526</v>
      </c>
      <c r="AJ420" t="s">
        <v>8529</v>
      </c>
      <c r="AK420" t="s">
        <v>8530</v>
      </c>
      <c r="AL420" t="s">
        <v>8531</v>
      </c>
      <c r="AM420" t="s">
        <v>8526</v>
      </c>
      <c r="AN420" t="s">
        <v>8620</v>
      </c>
      <c r="AO420" t="s">
        <v>8618</v>
      </c>
      <c r="AP420" t="s">
        <v>8555</v>
      </c>
      <c r="AQ420">
        <v>3</v>
      </c>
      <c r="AR420" t="s">
        <v>29</v>
      </c>
      <c r="AS420" t="s">
        <v>30</v>
      </c>
    </row>
    <row r="421" spans="1:45">
      <c r="A421" t="s">
        <v>8925</v>
      </c>
      <c r="B421" s="122">
        <v>43664</v>
      </c>
      <c r="C421" t="s">
        <v>8509</v>
      </c>
      <c r="D421" t="s">
        <v>8510</v>
      </c>
      <c r="E421" t="s">
        <v>8926</v>
      </c>
      <c r="F421" t="s">
        <v>8512</v>
      </c>
      <c r="G421" t="s">
        <v>8601</v>
      </c>
      <c r="H421" t="s">
        <v>8602</v>
      </c>
      <c r="I421" t="s">
        <v>8623</v>
      </c>
      <c r="J421" t="s">
        <v>8516</v>
      </c>
      <c r="K421" t="s">
        <v>8517</v>
      </c>
      <c r="L421" t="s">
        <v>8518</v>
      </c>
      <c r="M421" t="s">
        <v>8519</v>
      </c>
      <c r="N421" t="s">
        <v>8516</v>
      </c>
      <c r="O421" t="s">
        <v>8520</v>
      </c>
      <c r="P421" t="s">
        <v>8521</v>
      </c>
      <c r="Q421" t="s">
        <v>8522</v>
      </c>
      <c r="R421" t="s">
        <v>8544</v>
      </c>
      <c r="S421" t="s">
        <v>8545</v>
      </c>
      <c r="T421">
        <v>10</v>
      </c>
      <c r="U421">
        <v>10</v>
      </c>
      <c r="V421" t="s">
        <v>8525</v>
      </c>
      <c r="W421" t="s">
        <v>8525</v>
      </c>
      <c r="X421">
        <v>155455</v>
      </c>
      <c r="Y421">
        <v>155455</v>
      </c>
      <c r="Z421" t="s">
        <v>8526</v>
      </c>
      <c r="AA421">
        <v>1554550</v>
      </c>
      <c r="AB421">
        <v>0</v>
      </c>
      <c r="AC421">
        <v>155455</v>
      </c>
      <c r="AD421" s="126">
        <v>1710.0050000000001</v>
      </c>
      <c r="AE421" t="s">
        <v>8527</v>
      </c>
      <c r="AF421" t="s">
        <v>8526</v>
      </c>
      <c r="AG421" t="s">
        <v>8526</v>
      </c>
      <c r="AH421" t="s">
        <v>8927</v>
      </c>
      <c r="AI421" t="s">
        <v>8526</v>
      </c>
      <c r="AJ421" t="s">
        <v>8529</v>
      </c>
      <c r="AK421" t="s">
        <v>8530</v>
      </c>
      <c r="AL421" t="s">
        <v>8531</v>
      </c>
      <c r="AM421" t="s">
        <v>8526</v>
      </c>
      <c r="AN421" t="s">
        <v>8625</v>
      </c>
      <c r="AO421" t="s">
        <v>8623</v>
      </c>
      <c r="AP421" t="s">
        <v>8555</v>
      </c>
      <c r="AQ421">
        <v>10</v>
      </c>
      <c r="AR421" t="s">
        <v>34</v>
      </c>
      <c r="AS421" t="s">
        <v>30</v>
      </c>
    </row>
    <row r="422" spans="1:45">
      <c r="A422" t="s">
        <v>8925</v>
      </c>
      <c r="B422" s="122">
        <v>43664</v>
      </c>
      <c r="C422" t="s">
        <v>8509</v>
      </c>
      <c r="D422" t="s">
        <v>8510</v>
      </c>
      <c r="E422" t="s">
        <v>8926</v>
      </c>
      <c r="F422" t="s">
        <v>8512</v>
      </c>
      <c r="G422" t="s">
        <v>8601</v>
      </c>
      <c r="H422" t="s">
        <v>8602</v>
      </c>
      <c r="I422" t="s">
        <v>8623</v>
      </c>
      <c r="J422" t="s">
        <v>8516</v>
      </c>
      <c r="K422" t="s">
        <v>8517</v>
      </c>
      <c r="L422" t="s">
        <v>8518</v>
      </c>
      <c r="M422" t="s">
        <v>8519</v>
      </c>
      <c r="N422" t="s">
        <v>8516</v>
      </c>
      <c r="O422" t="s">
        <v>8520</v>
      </c>
      <c r="P422" t="s">
        <v>8521</v>
      </c>
      <c r="Q422" t="s">
        <v>8522</v>
      </c>
      <c r="R422" t="s">
        <v>8523</v>
      </c>
      <c r="S422" t="s">
        <v>8524</v>
      </c>
      <c r="T422">
        <v>8</v>
      </c>
      <c r="U422">
        <v>8</v>
      </c>
      <c r="V422" t="s">
        <v>8525</v>
      </c>
      <c r="W422" t="s">
        <v>8525</v>
      </c>
      <c r="X422">
        <v>355455</v>
      </c>
      <c r="Y422">
        <v>355455</v>
      </c>
      <c r="Z422" t="s">
        <v>8526</v>
      </c>
      <c r="AA422">
        <v>2843640</v>
      </c>
      <c r="AB422">
        <v>0</v>
      </c>
      <c r="AC422">
        <v>284364</v>
      </c>
      <c r="AD422" s="126">
        <v>3128.0039999999999</v>
      </c>
      <c r="AE422" t="s">
        <v>8527</v>
      </c>
      <c r="AF422" t="s">
        <v>8526</v>
      </c>
      <c r="AG422" t="s">
        <v>8526</v>
      </c>
      <c r="AH422" t="s">
        <v>8927</v>
      </c>
      <c r="AI422" t="s">
        <v>8526</v>
      </c>
      <c r="AJ422" t="s">
        <v>8529</v>
      </c>
      <c r="AK422" t="s">
        <v>8530</v>
      </c>
      <c r="AL422" t="s">
        <v>8531</v>
      </c>
      <c r="AM422" t="s">
        <v>8526</v>
      </c>
      <c r="AN422" t="s">
        <v>8625</v>
      </c>
      <c r="AO422" t="s">
        <v>8623</v>
      </c>
      <c r="AP422" t="s">
        <v>8555</v>
      </c>
      <c r="AQ422">
        <v>8</v>
      </c>
      <c r="AR422" t="s">
        <v>34</v>
      </c>
      <c r="AS422" t="s">
        <v>30</v>
      </c>
    </row>
    <row r="423" spans="1:45">
      <c r="A423" t="s">
        <v>8925</v>
      </c>
      <c r="B423" s="122">
        <v>43664</v>
      </c>
      <c r="C423" t="s">
        <v>8509</v>
      </c>
      <c r="D423" t="s">
        <v>8510</v>
      </c>
      <c r="E423" t="s">
        <v>8926</v>
      </c>
      <c r="F423" t="s">
        <v>8512</v>
      </c>
      <c r="G423" t="s">
        <v>8601</v>
      </c>
      <c r="H423" t="s">
        <v>8602</v>
      </c>
      <c r="I423" t="s">
        <v>8623</v>
      </c>
      <c r="J423" t="s">
        <v>8516</v>
      </c>
      <c r="K423" t="s">
        <v>8517</v>
      </c>
      <c r="L423" t="s">
        <v>8518</v>
      </c>
      <c r="M423" t="s">
        <v>8519</v>
      </c>
      <c r="N423" t="s">
        <v>8516</v>
      </c>
      <c r="O423" t="s">
        <v>8520</v>
      </c>
      <c r="P423" t="s">
        <v>8521</v>
      </c>
      <c r="Q423" t="s">
        <v>8522</v>
      </c>
      <c r="R423" t="s">
        <v>8535</v>
      </c>
      <c r="S423" t="s">
        <v>8536</v>
      </c>
      <c r="T423">
        <v>2</v>
      </c>
      <c r="U423">
        <v>2</v>
      </c>
      <c r="V423" t="s">
        <v>8525</v>
      </c>
      <c r="W423" t="s">
        <v>8525</v>
      </c>
      <c r="X423">
        <v>313636</v>
      </c>
      <c r="Y423">
        <v>313636</v>
      </c>
      <c r="Z423" t="s">
        <v>8526</v>
      </c>
      <c r="AA423">
        <v>627272</v>
      </c>
      <c r="AB423">
        <v>0</v>
      </c>
      <c r="AC423">
        <v>62727</v>
      </c>
      <c r="AD423" s="126">
        <v>689.99900000000002</v>
      </c>
      <c r="AE423" t="s">
        <v>8527</v>
      </c>
      <c r="AF423" t="s">
        <v>8526</v>
      </c>
      <c r="AG423" t="s">
        <v>8526</v>
      </c>
      <c r="AH423" t="s">
        <v>8927</v>
      </c>
      <c r="AI423" t="s">
        <v>8526</v>
      </c>
      <c r="AJ423" t="s">
        <v>8529</v>
      </c>
      <c r="AK423" t="s">
        <v>8530</v>
      </c>
      <c r="AL423" t="s">
        <v>8531</v>
      </c>
      <c r="AM423" t="s">
        <v>8526</v>
      </c>
      <c r="AN423" t="s">
        <v>8625</v>
      </c>
      <c r="AO423" t="s">
        <v>8623</v>
      </c>
      <c r="AP423" t="s">
        <v>8555</v>
      </c>
      <c r="AQ423">
        <v>2</v>
      </c>
      <c r="AR423" t="s">
        <v>34</v>
      </c>
      <c r="AS423" t="s">
        <v>30</v>
      </c>
    </row>
    <row r="424" spans="1:45">
      <c r="A424" t="s">
        <v>8928</v>
      </c>
      <c r="B424" s="122">
        <v>43664</v>
      </c>
      <c r="C424" t="s">
        <v>8509</v>
      </c>
      <c r="D424" t="s">
        <v>8510</v>
      </c>
      <c r="E424" t="s">
        <v>8929</v>
      </c>
      <c r="F424" t="s">
        <v>8512</v>
      </c>
      <c r="G424" t="s">
        <v>8601</v>
      </c>
      <c r="H424" t="s">
        <v>8602</v>
      </c>
      <c r="I424" t="s">
        <v>8638</v>
      </c>
      <c r="J424" t="s">
        <v>8516</v>
      </c>
      <c r="K424" t="s">
        <v>8517</v>
      </c>
      <c r="L424" t="s">
        <v>8518</v>
      </c>
      <c r="M424" t="s">
        <v>8519</v>
      </c>
      <c r="N424" t="s">
        <v>8516</v>
      </c>
      <c r="O424" t="s">
        <v>8520</v>
      </c>
      <c r="P424" t="s">
        <v>8521</v>
      </c>
      <c r="Q424" t="s">
        <v>8522</v>
      </c>
      <c r="R424" t="s">
        <v>8544</v>
      </c>
      <c r="S424" t="s">
        <v>8545</v>
      </c>
      <c r="T424">
        <v>4</v>
      </c>
      <c r="U424">
        <v>4</v>
      </c>
      <c r="V424" t="s">
        <v>8525</v>
      </c>
      <c r="W424" t="s">
        <v>8525</v>
      </c>
      <c r="X424">
        <v>155455</v>
      </c>
      <c r="Y424">
        <v>155455</v>
      </c>
      <c r="Z424" t="s">
        <v>8526</v>
      </c>
      <c r="AA424">
        <v>621820</v>
      </c>
      <c r="AB424">
        <v>0</v>
      </c>
      <c r="AC424">
        <v>62182</v>
      </c>
      <c r="AD424" s="126">
        <v>684.00199999999995</v>
      </c>
      <c r="AE424" t="s">
        <v>8527</v>
      </c>
      <c r="AF424" t="s">
        <v>8526</v>
      </c>
      <c r="AG424" t="s">
        <v>8526</v>
      </c>
      <c r="AH424" t="s">
        <v>8930</v>
      </c>
      <c r="AI424" t="s">
        <v>8526</v>
      </c>
      <c r="AJ424" t="s">
        <v>8529</v>
      </c>
      <c r="AK424" t="s">
        <v>8530</v>
      </c>
      <c r="AL424" t="s">
        <v>8531</v>
      </c>
      <c r="AM424" t="s">
        <v>8526</v>
      </c>
      <c r="AN424" t="s">
        <v>8641</v>
      </c>
      <c r="AO424" t="s">
        <v>8638</v>
      </c>
      <c r="AP424" t="s">
        <v>8555</v>
      </c>
      <c r="AQ424">
        <v>4</v>
      </c>
      <c r="AR424" t="s">
        <v>34</v>
      </c>
      <c r="AS424" t="s">
        <v>30</v>
      </c>
    </row>
    <row r="425" spans="1:45">
      <c r="A425" t="s">
        <v>8928</v>
      </c>
      <c r="B425" s="122">
        <v>43664</v>
      </c>
      <c r="C425" t="s">
        <v>8509</v>
      </c>
      <c r="D425" t="s">
        <v>8510</v>
      </c>
      <c r="E425" t="s">
        <v>8929</v>
      </c>
      <c r="F425" t="s">
        <v>8512</v>
      </c>
      <c r="G425" t="s">
        <v>8601</v>
      </c>
      <c r="H425" t="s">
        <v>8602</v>
      </c>
      <c r="I425" t="s">
        <v>8638</v>
      </c>
      <c r="J425" t="s">
        <v>8516</v>
      </c>
      <c r="K425" t="s">
        <v>8517</v>
      </c>
      <c r="L425" t="s">
        <v>8518</v>
      </c>
      <c r="M425" t="s">
        <v>8519</v>
      </c>
      <c r="N425" t="s">
        <v>8516</v>
      </c>
      <c r="O425" t="s">
        <v>8520</v>
      </c>
      <c r="P425" t="s">
        <v>8521</v>
      </c>
      <c r="Q425" t="s">
        <v>8522</v>
      </c>
      <c r="R425" t="s">
        <v>8523</v>
      </c>
      <c r="S425" t="s">
        <v>8524</v>
      </c>
      <c r="T425">
        <v>3</v>
      </c>
      <c r="U425">
        <v>3</v>
      </c>
      <c r="V425" t="s">
        <v>8525</v>
      </c>
      <c r="W425" t="s">
        <v>8525</v>
      </c>
      <c r="X425">
        <v>355455</v>
      </c>
      <c r="Y425">
        <v>355455</v>
      </c>
      <c r="Z425" t="s">
        <v>8526</v>
      </c>
      <c r="AA425">
        <v>1066365</v>
      </c>
      <c r="AB425">
        <v>0</v>
      </c>
      <c r="AC425">
        <v>106637</v>
      </c>
      <c r="AD425" s="126">
        <v>1173.002</v>
      </c>
      <c r="AE425" t="s">
        <v>8527</v>
      </c>
      <c r="AF425" t="s">
        <v>8526</v>
      </c>
      <c r="AG425" t="s">
        <v>8526</v>
      </c>
      <c r="AH425" t="s">
        <v>8930</v>
      </c>
      <c r="AI425" t="s">
        <v>8526</v>
      </c>
      <c r="AJ425" t="s">
        <v>8529</v>
      </c>
      <c r="AK425" t="s">
        <v>8530</v>
      </c>
      <c r="AL425" t="s">
        <v>8531</v>
      </c>
      <c r="AM425" t="s">
        <v>8526</v>
      </c>
      <c r="AN425" t="s">
        <v>8641</v>
      </c>
      <c r="AO425" t="s">
        <v>8638</v>
      </c>
      <c r="AP425" t="s">
        <v>8555</v>
      </c>
      <c r="AQ425">
        <v>3</v>
      </c>
      <c r="AR425" t="s">
        <v>34</v>
      </c>
      <c r="AS425" t="s">
        <v>30</v>
      </c>
    </row>
    <row r="426" spans="1:45">
      <c r="A426" t="s">
        <v>8928</v>
      </c>
      <c r="B426" s="122">
        <v>43664</v>
      </c>
      <c r="C426" t="s">
        <v>8509</v>
      </c>
      <c r="D426" t="s">
        <v>8510</v>
      </c>
      <c r="E426" t="s">
        <v>8929</v>
      </c>
      <c r="F426" t="s">
        <v>8512</v>
      </c>
      <c r="G426" t="s">
        <v>8601</v>
      </c>
      <c r="H426" t="s">
        <v>8602</v>
      </c>
      <c r="I426" t="s">
        <v>8638</v>
      </c>
      <c r="J426" t="s">
        <v>8516</v>
      </c>
      <c r="K426" t="s">
        <v>8517</v>
      </c>
      <c r="L426" t="s">
        <v>8518</v>
      </c>
      <c r="M426" t="s">
        <v>8519</v>
      </c>
      <c r="N426" t="s">
        <v>8516</v>
      </c>
      <c r="O426" t="s">
        <v>8520</v>
      </c>
      <c r="P426" t="s">
        <v>8521</v>
      </c>
      <c r="Q426" t="s">
        <v>8522</v>
      </c>
      <c r="R426" t="s">
        <v>8597</v>
      </c>
      <c r="S426" t="s">
        <v>8598</v>
      </c>
      <c r="T426">
        <v>4</v>
      </c>
      <c r="U426">
        <v>4</v>
      </c>
      <c r="V426" t="s">
        <v>8525</v>
      </c>
      <c r="W426" t="s">
        <v>8525</v>
      </c>
      <c r="X426">
        <v>213273</v>
      </c>
      <c r="Y426">
        <v>213273</v>
      </c>
      <c r="Z426" t="s">
        <v>8526</v>
      </c>
      <c r="AA426">
        <v>853092</v>
      </c>
      <c r="AB426">
        <v>0</v>
      </c>
      <c r="AC426">
        <v>85309</v>
      </c>
      <c r="AD426" s="126">
        <v>938.40099999999995</v>
      </c>
      <c r="AE426" t="s">
        <v>8527</v>
      </c>
      <c r="AF426" t="s">
        <v>8526</v>
      </c>
      <c r="AG426" t="s">
        <v>8526</v>
      </c>
      <c r="AH426" t="s">
        <v>8930</v>
      </c>
      <c r="AI426" t="s">
        <v>8526</v>
      </c>
      <c r="AJ426" t="s">
        <v>8529</v>
      </c>
      <c r="AK426" t="s">
        <v>8530</v>
      </c>
      <c r="AL426" t="s">
        <v>8531</v>
      </c>
      <c r="AM426" t="s">
        <v>8526</v>
      </c>
      <c r="AN426" t="s">
        <v>8641</v>
      </c>
      <c r="AO426" t="s">
        <v>8638</v>
      </c>
      <c r="AP426" t="s">
        <v>8555</v>
      </c>
      <c r="AQ426">
        <v>4</v>
      </c>
      <c r="AR426" t="s">
        <v>34</v>
      </c>
      <c r="AS426" t="s">
        <v>30</v>
      </c>
    </row>
    <row r="427" spans="1:45">
      <c r="A427" t="s">
        <v>8928</v>
      </c>
      <c r="B427" s="122">
        <v>43664</v>
      </c>
      <c r="C427" t="s">
        <v>8509</v>
      </c>
      <c r="D427" t="s">
        <v>8510</v>
      </c>
      <c r="E427" t="s">
        <v>8929</v>
      </c>
      <c r="F427" t="s">
        <v>8512</v>
      </c>
      <c r="G427" t="s">
        <v>8601</v>
      </c>
      <c r="H427" t="s">
        <v>8602</v>
      </c>
      <c r="I427" t="s">
        <v>8638</v>
      </c>
      <c r="J427" t="s">
        <v>8516</v>
      </c>
      <c r="K427" t="s">
        <v>8517</v>
      </c>
      <c r="L427" t="s">
        <v>8518</v>
      </c>
      <c r="M427" t="s">
        <v>8519</v>
      </c>
      <c r="N427" t="s">
        <v>8516</v>
      </c>
      <c r="O427" t="s">
        <v>8520</v>
      </c>
      <c r="P427" t="s">
        <v>8521</v>
      </c>
      <c r="Q427" t="s">
        <v>8522</v>
      </c>
      <c r="R427" t="s">
        <v>8533</v>
      </c>
      <c r="S427" t="s">
        <v>8534</v>
      </c>
      <c r="T427">
        <v>2</v>
      </c>
      <c r="U427">
        <v>2</v>
      </c>
      <c r="V427" t="s">
        <v>8525</v>
      </c>
      <c r="W427" t="s">
        <v>8525</v>
      </c>
      <c r="X427">
        <v>313636</v>
      </c>
      <c r="Y427">
        <v>313636</v>
      </c>
      <c r="Z427" t="s">
        <v>8526</v>
      </c>
      <c r="AA427">
        <v>627272</v>
      </c>
      <c r="AB427">
        <v>0</v>
      </c>
      <c r="AC427">
        <v>62727</v>
      </c>
      <c r="AD427" s="126">
        <v>689.99900000000002</v>
      </c>
      <c r="AE427" t="s">
        <v>8527</v>
      </c>
      <c r="AF427" t="s">
        <v>8526</v>
      </c>
      <c r="AG427" t="s">
        <v>8526</v>
      </c>
      <c r="AH427" t="s">
        <v>8930</v>
      </c>
      <c r="AI427" t="s">
        <v>8526</v>
      </c>
      <c r="AJ427" t="s">
        <v>8529</v>
      </c>
      <c r="AK427" t="s">
        <v>8530</v>
      </c>
      <c r="AL427" t="s">
        <v>8531</v>
      </c>
      <c r="AM427" t="s">
        <v>8526</v>
      </c>
      <c r="AN427" t="s">
        <v>8641</v>
      </c>
      <c r="AO427" t="s">
        <v>8638</v>
      </c>
      <c r="AP427" t="s">
        <v>8555</v>
      </c>
      <c r="AQ427">
        <v>2</v>
      </c>
      <c r="AR427" t="s">
        <v>34</v>
      </c>
      <c r="AS427" t="s">
        <v>30</v>
      </c>
    </row>
    <row r="428" spans="1:45">
      <c r="A428" t="s">
        <v>8928</v>
      </c>
      <c r="B428" s="122">
        <v>43664</v>
      </c>
      <c r="C428" t="s">
        <v>8509</v>
      </c>
      <c r="D428" t="s">
        <v>8510</v>
      </c>
      <c r="E428" t="s">
        <v>8929</v>
      </c>
      <c r="F428" t="s">
        <v>8512</v>
      </c>
      <c r="G428" t="s">
        <v>8601</v>
      </c>
      <c r="H428" t="s">
        <v>8602</v>
      </c>
      <c r="I428" t="s">
        <v>8638</v>
      </c>
      <c r="J428" t="s">
        <v>8516</v>
      </c>
      <c r="K428" t="s">
        <v>8517</v>
      </c>
      <c r="L428" t="s">
        <v>8518</v>
      </c>
      <c r="M428" t="s">
        <v>8519</v>
      </c>
      <c r="N428" t="s">
        <v>8516</v>
      </c>
      <c r="O428" t="s">
        <v>8520</v>
      </c>
      <c r="P428" t="s">
        <v>8521</v>
      </c>
      <c r="Q428" t="s">
        <v>8522</v>
      </c>
      <c r="R428" t="s">
        <v>8535</v>
      </c>
      <c r="S428" t="s">
        <v>8536</v>
      </c>
      <c r="T428">
        <v>2</v>
      </c>
      <c r="U428">
        <v>2</v>
      </c>
      <c r="V428" t="s">
        <v>8525</v>
      </c>
      <c r="W428" t="s">
        <v>8525</v>
      </c>
      <c r="X428">
        <v>313636</v>
      </c>
      <c r="Y428">
        <v>313636</v>
      </c>
      <c r="Z428" t="s">
        <v>8526</v>
      </c>
      <c r="AA428">
        <v>627272</v>
      </c>
      <c r="AB428">
        <v>0</v>
      </c>
      <c r="AC428">
        <v>62727</v>
      </c>
      <c r="AD428" s="126">
        <v>689.99900000000002</v>
      </c>
      <c r="AE428" t="s">
        <v>8527</v>
      </c>
      <c r="AF428" t="s">
        <v>8526</v>
      </c>
      <c r="AG428" t="s">
        <v>8526</v>
      </c>
      <c r="AH428" t="s">
        <v>8930</v>
      </c>
      <c r="AI428" t="s">
        <v>8526</v>
      </c>
      <c r="AJ428" t="s">
        <v>8529</v>
      </c>
      <c r="AK428" t="s">
        <v>8530</v>
      </c>
      <c r="AL428" t="s">
        <v>8531</v>
      </c>
      <c r="AM428" t="s">
        <v>8526</v>
      </c>
      <c r="AN428" t="s">
        <v>8641</v>
      </c>
      <c r="AO428" t="s">
        <v>8638</v>
      </c>
      <c r="AP428" t="s">
        <v>8555</v>
      </c>
      <c r="AQ428">
        <v>2</v>
      </c>
      <c r="AR428" t="s">
        <v>34</v>
      </c>
      <c r="AS428" t="s">
        <v>30</v>
      </c>
    </row>
    <row r="429" spans="1:45">
      <c r="A429" t="s">
        <v>8928</v>
      </c>
      <c r="B429" s="122">
        <v>43664</v>
      </c>
      <c r="C429" t="s">
        <v>8509</v>
      </c>
      <c r="D429" t="s">
        <v>8510</v>
      </c>
      <c r="E429" t="s">
        <v>8929</v>
      </c>
      <c r="F429" t="s">
        <v>8512</v>
      </c>
      <c r="G429" t="s">
        <v>8601</v>
      </c>
      <c r="H429" t="s">
        <v>8602</v>
      </c>
      <c r="I429" t="s">
        <v>8638</v>
      </c>
      <c r="J429" t="s">
        <v>8516</v>
      </c>
      <c r="K429" t="s">
        <v>8517</v>
      </c>
      <c r="L429" t="s">
        <v>8518</v>
      </c>
      <c r="M429" t="s">
        <v>8519</v>
      </c>
      <c r="N429" t="s">
        <v>8516</v>
      </c>
      <c r="O429" t="s">
        <v>8520</v>
      </c>
      <c r="P429" t="s">
        <v>8521</v>
      </c>
      <c r="Q429" t="s">
        <v>8522</v>
      </c>
      <c r="R429" t="s">
        <v>8570</v>
      </c>
      <c r="S429" t="s">
        <v>8571</v>
      </c>
      <c r="T429">
        <v>4</v>
      </c>
      <c r="U429">
        <v>4</v>
      </c>
      <c r="V429" t="s">
        <v>8525</v>
      </c>
      <c r="W429" t="s">
        <v>8525</v>
      </c>
      <c r="X429">
        <v>334545</v>
      </c>
      <c r="Y429">
        <v>334545</v>
      </c>
      <c r="Z429" t="s">
        <v>8526</v>
      </c>
      <c r="AA429">
        <v>1338180</v>
      </c>
      <c r="AB429">
        <v>0</v>
      </c>
      <c r="AC429">
        <v>133818</v>
      </c>
      <c r="AD429" s="126">
        <v>1471.998</v>
      </c>
      <c r="AE429" t="s">
        <v>8527</v>
      </c>
      <c r="AF429" t="s">
        <v>8526</v>
      </c>
      <c r="AG429" t="s">
        <v>8526</v>
      </c>
      <c r="AH429" t="s">
        <v>8930</v>
      </c>
      <c r="AI429" t="s">
        <v>8526</v>
      </c>
      <c r="AJ429" t="s">
        <v>8529</v>
      </c>
      <c r="AK429" t="s">
        <v>8530</v>
      </c>
      <c r="AL429" t="s">
        <v>8531</v>
      </c>
      <c r="AM429" t="s">
        <v>8526</v>
      </c>
      <c r="AN429" t="s">
        <v>8641</v>
      </c>
      <c r="AO429" t="s">
        <v>8638</v>
      </c>
      <c r="AP429" t="s">
        <v>8555</v>
      </c>
      <c r="AQ429">
        <v>4</v>
      </c>
      <c r="AR429" t="s">
        <v>34</v>
      </c>
      <c r="AS429" t="s">
        <v>30</v>
      </c>
    </row>
    <row r="430" spans="1:45">
      <c r="A430" t="s">
        <v>8931</v>
      </c>
      <c r="B430" s="122">
        <v>43664</v>
      </c>
      <c r="C430" t="s">
        <v>8509</v>
      </c>
      <c r="D430" t="s">
        <v>8510</v>
      </c>
      <c r="E430" t="s">
        <v>8932</v>
      </c>
      <c r="F430" t="s">
        <v>8512</v>
      </c>
      <c r="G430" t="s">
        <v>8601</v>
      </c>
      <c r="H430" t="s">
        <v>8602</v>
      </c>
      <c r="I430" t="s">
        <v>8781</v>
      </c>
      <c r="J430" t="s">
        <v>8516</v>
      </c>
      <c r="K430" t="s">
        <v>8517</v>
      </c>
      <c r="L430" t="s">
        <v>8518</v>
      </c>
      <c r="M430" t="s">
        <v>8519</v>
      </c>
      <c r="N430" t="s">
        <v>8516</v>
      </c>
      <c r="O430" t="s">
        <v>8520</v>
      </c>
      <c r="P430" t="s">
        <v>8521</v>
      </c>
      <c r="Q430" t="s">
        <v>8522</v>
      </c>
      <c r="R430" t="s">
        <v>8544</v>
      </c>
      <c r="S430" t="s">
        <v>8545</v>
      </c>
      <c r="T430">
        <v>4</v>
      </c>
      <c r="U430">
        <v>4</v>
      </c>
      <c r="V430" t="s">
        <v>8525</v>
      </c>
      <c r="W430" t="s">
        <v>8525</v>
      </c>
      <c r="X430">
        <v>155455</v>
      </c>
      <c r="Y430">
        <v>155455</v>
      </c>
      <c r="Z430" t="s">
        <v>8526</v>
      </c>
      <c r="AA430">
        <v>621820</v>
      </c>
      <c r="AB430">
        <v>0</v>
      </c>
      <c r="AC430">
        <v>62182</v>
      </c>
      <c r="AD430" s="126">
        <v>684.00199999999995</v>
      </c>
      <c r="AE430" t="s">
        <v>8527</v>
      </c>
      <c r="AF430" t="s">
        <v>8526</v>
      </c>
      <c r="AG430" t="s">
        <v>8526</v>
      </c>
      <c r="AH430" t="s">
        <v>8933</v>
      </c>
      <c r="AI430" t="s">
        <v>8526</v>
      </c>
      <c r="AJ430" t="s">
        <v>8529</v>
      </c>
      <c r="AK430" t="s">
        <v>8530</v>
      </c>
      <c r="AL430" t="s">
        <v>8531</v>
      </c>
      <c r="AM430" t="s">
        <v>8526</v>
      </c>
      <c r="AN430" t="s">
        <v>8783</v>
      </c>
      <c r="AO430" t="s">
        <v>8781</v>
      </c>
      <c r="AP430" t="s">
        <v>13</v>
      </c>
      <c r="AQ430">
        <v>4</v>
      </c>
      <c r="AR430" t="s">
        <v>94</v>
      </c>
      <c r="AS430" t="s">
        <v>72</v>
      </c>
    </row>
    <row r="431" spans="1:45">
      <c r="A431" t="s">
        <v>8931</v>
      </c>
      <c r="B431" s="122">
        <v>43664</v>
      </c>
      <c r="C431" t="s">
        <v>8509</v>
      </c>
      <c r="D431" t="s">
        <v>8510</v>
      </c>
      <c r="E431" t="s">
        <v>8932</v>
      </c>
      <c r="F431" t="s">
        <v>8512</v>
      </c>
      <c r="G431" t="s">
        <v>8601</v>
      </c>
      <c r="H431" t="s">
        <v>8602</v>
      </c>
      <c r="I431" t="s">
        <v>8781</v>
      </c>
      <c r="J431" t="s">
        <v>8516</v>
      </c>
      <c r="K431" t="s">
        <v>8517</v>
      </c>
      <c r="L431" t="s">
        <v>8518</v>
      </c>
      <c r="M431" t="s">
        <v>8519</v>
      </c>
      <c r="N431" t="s">
        <v>8516</v>
      </c>
      <c r="O431" t="s">
        <v>8520</v>
      </c>
      <c r="P431" t="s">
        <v>8521</v>
      </c>
      <c r="Q431" t="s">
        <v>8522</v>
      </c>
      <c r="R431" t="s">
        <v>8523</v>
      </c>
      <c r="S431" t="s">
        <v>8524</v>
      </c>
      <c r="T431">
        <v>1</v>
      </c>
      <c r="U431">
        <v>1</v>
      </c>
      <c r="V431" t="s">
        <v>8525</v>
      </c>
      <c r="W431" t="s">
        <v>8525</v>
      </c>
      <c r="X431">
        <v>355455</v>
      </c>
      <c r="Y431">
        <v>355455</v>
      </c>
      <c r="Z431" t="s">
        <v>8526</v>
      </c>
      <c r="AA431">
        <v>355455</v>
      </c>
      <c r="AB431">
        <v>0</v>
      </c>
      <c r="AC431">
        <v>35546</v>
      </c>
      <c r="AD431" s="126">
        <v>391.00099999999998</v>
      </c>
      <c r="AE431" t="s">
        <v>8527</v>
      </c>
      <c r="AF431" t="s">
        <v>8526</v>
      </c>
      <c r="AG431" t="s">
        <v>8526</v>
      </c>
      <c r="AH431" t="s">
        <v>8933</v>
      </c>
      <c r="AI431" t="s">
        <v>8526</v>
      </c>
      <c r="AJ431" t="s">
        <v>8529</v>
      </c>
      <c r="AK431" t="s">
        <v>8530</v>
      </c>
      <c r="AL431" t="s">
        <v>8531</v>
      </c>
      <c r="AM431" t="s">
        <v>8526</v>
      </c>
      <c r="AN431" t="s">
        <v>8783</v>
      </c>
      <c r="AO431" t="s">
        <v>8781</v>
      </c>
      <c r="AP431" t="s">
        <v>13</v>
      </c>
      <c r="AQ431">
        <v>1</v>
      </c>
      <c r="AR431" t="s">
        <v>94</v>
      </c>
      <c r="AS431" t="s">
        <v>72</v>
      </c>
    </row>
    <row r="432" spans="1:45">
      <c r="A432" t="s">
        <v>8931</v>
      </c>
      <c r="B432" s="122">
        <v>43664</v>
      </c>
      <c r="C432" t="s">
        <v>8509</v>
      </c>
      <c r="D432" t="s">
        <v>8510</v>
      </c>
      <c r="E432" t="s">
        <v>8932</v>
      </c>
      <c r="F432" t="s">
        <v>8512</v>
      </c>
      <c r="G432" t="s">
        <v>8601</v>
      </c>
      <c r="H432" t="s">
        <v>8602</v>
      </c>
      <c r="I432" t="s">
        <v>8781</v>
      </c>
      <c r="J432" t="s">
        <v>8516</v>
      </c>
      <c r="K432" t="s">
        <v>8517</v>
      </c>
      <c r="L432" t="s">
        <v>8518</v>
      </c>
      <c r="M432" t="s">
        <v>8519</v>
      </c>
      <c r="N432" t="s">
        <v>8516</v>
      </c>
      <c r="O432" t="s">
        <v>8520</v>
      </c>
      <c r="P432" t="s">
        <v>8521</v>
      </c>
      <c r="Q432" t="s">
        <v>8522</v>
      </c>
      <c r="R432" t="s">
        <v>8597</v>
      </c>
      <c r="S432" t="s">
        <v>8598</v>
      </c>
      <c r="T432">
        <v>4</v>
      </c>
      <c r="U432">
        <v>4</v>
      </c>
      <c r="V432" t="s">
        <v>8525</v>
      </c>
      <c r="W432" t="s">
        <v>8525</v>
      </c>
      <c r="X432">
        <v>213273</v>
      </c>
      <c r="Y432">
        <v>213273</v>
      </c>
      <c r="Z432" t="s">
        <v>8526</v>
      </c>
      <c r="AA432">
        <v>853092</v>
      </c>
      <c r="AB432">
        <v>0</v>
      </c>
      <c r="AC432">
        <v>85309</v>
      </c>
      <c r="AD432" s="126">
        <v>938.40099999999995</v>
      </c>
      <c r="AE432" t="s">
        <v>8527</v>
      </c>
      <c r="AF432" t="s">
        <v>8526</v>
      </c>
      <c r="AG432" t="s">
        <v>8526</v>
      </c>
      <c r="AH432" t="s">
        <v>8933</v>
      </c>
      <c r="AI432" t="s">
        <v>8526</v>
      </c>
      <c r="AJ432" t="s">
        <v>8529</v>
      </c>
      <c r="AK432" t="s">
        <v>8530</v>
      </c>
      <c r="AL432" t="s">
        <v>8531</v>
      </c>
      <c r="AM432" t="s">
        <v>8526</v>
      </c>
      <c r="AN432" t="s">
        <v>8783</v>
      </c>
      <c r="AO432" t="s">
        <v>8781</v>
      </c>
      <c r="AP432" t="s">
        <v>13</v>
      </c>
      <c r="AQ432">
        <v>4</v>
      </c>
      <c r="AR432" t="s">
        <v>94</v>
      </c>
      <c r="AS432" t="s">
        <v>72</v>
      </c>
    </row>
    <row r="433" spans="1:45">
      <c r="A433" t="s">
        <v>8931</v>
      </c>
      <c r="B433" s="122">
        <v>43664</v>
      </c>
      <c r="C433" t="s">
        <v>8509</v>
      </c>
      <c r="D433" t="s">
        <v>8510</v>
      </c>
      <c r="E433" t="s">
        <v>8932</v>
      </c>
      <c r="F433" t="s">
        <v>8512</v>
      </c>
      <c r="G433" t="s">
        <v>8601</v>
      </c>
      <c r="H433" t="s">
        <v>8602</v>
      </c>
      <c r="I433" t="s">
        <v>8781</v>
      </c>
      <c r="J433" t="s">
        <v>8516</v>
      </c>
      <c r="K433" t="s">
        <v>8517</v>
      </c>
      <c r="L433" t="s">
        <v>8518</v>
      </c>
      <c r="M433" t="s">
        <v>8519</v>
      </c>
      <c r="N433" t="s">
        <v>8516</v>
      </c>
      <c r="O433" t="s">
        <v>8520</v>
      </c>
      <c r="P433" t="s">
        <v>8521</v>
      </c>
      <c r="Q433" t="s">
        <v>8522</v>
      </c>
      <c r="R433" t="s">
        <v>8537</v>
      </c>
      <c r="S433" t="s">
        <v>8538</v>
      </c>
      <c r="T433">
        <v>2</v>
      </c>
      <c r="U433">
        <v>2</v>
      </c>
      <c r="V433" t="s">
        <v>8525</v>
      </c>
      <c r="W433" t="s">
        <v>8525</v>
      </c>
      <c r="X433">
        <v>313636</v>
      </c>
      <c r="Y433">
        <v>313636</v>
      </c>
      <c r="Z433" t="s">
        <v>8526</v>
      </c>
      <c r="AA433">
        <v>627272</v>
      </c>
      <c r="AB433">
        <v>0</v>
      </c>
      <c r="AC433">
        <v>62727</v>
      </c>
      <c r="AD433" s="126">
        <v>689.99900000000002</v>
      </c>
      <c r="AE433" t="s">
        <v>8527</v>
      </c>
      <c r="AF433" t="s">
        <v>8526</v>
      </c>
      <c r="AG433" t="s">
        <v>8526</v>
      </c>
      <c r="AH433" t="s">
        <v>8933</v>
      </c>
      <c r="AI433" t="s">
        <v>8526</v>
      </c>
      <c r="AJ433" t="s">
        <v>8529</v>
      </c>
      <c r="AK433" t="s">
        <v>8530</v>
      </c>
      <c r="AL433" t="s">
        <v>8531</v>
      </c>
      <c r="AM433" t="s">
        <v>8526</v>
      </c>
      <c r="AN433" t="s">
        <v>8783</v>
      </c>
      <c r="AO433" t="s">
        <v>8781</v>
      </c>
      <c r="AP433" t="s">
        <v>13</v>
      </c>
      <c r="AQ433">
        <v>2</v>
      </c>
      <c r="AR433" t="s">
        <v>94</v>
      </c>
      <c r="AS433" t="s">
        <v>72</v>
      </c>
    </row>
    <row r="434" spans="1:45">
      <c r="A434" t="s">
        <v>8934</v>
      </c>
      <c r="B434" s="122">
        <v>43664</v>
      </c>
      <c r="C434" t="s">
        <v>8509</v>
      </c>
      <c r="D434" t="s">
        <v>8510</v>
      </c>
      <c r="E434" t="s">
        <v>8935</v>
      </c>
      <c r="F434" t="s">
        <v>8512</v>
      </c>
      <c r="G434" t="s">
        <v>8601</v>
      </c>
      <c r="H434" t="s">
        <v>8602</v>
      </c>
      <c r="I434" t="s">
        <v>8781</v>
      </c>
      <c r="J434" t="s">
        <v>8516</v>
      </c>
      <c r="K434" t="s">
        <v>8517</v>
      </c>
      <c r="L434" t="s">
        <v>8518</v>
      </c>
      <c r="M434" t="s">
        <v>8519</v>
      </c>
      <c r="N434" t="s">
        <v>8516</v>
      </c>
      <c r="O434" t="s">
        <v>8520</v>
      </c>
      <c r="P434" t="s">
        <v>8521</v>
      </c>
      <c r="Q434" t="s">
        <v>8522</v>
      </c>
      <c r="R434" t="s">
        <v>8544</v>
      </c>
      <c r="S434" t="s">
        <v>8545</v>
      </c>
      <c r="T434">
        <v>5</v>
      </c>
      <c r="U434">
        <v>5</v>
      </c>
      <c r="V434" t="s">
        <v>8525</v>
      </c>
      <c r="W434" t="s">
        <v>8525</v>
      </c>
      <c r="X434">
        <v>155455</v>
      </c>
      <c r="Y434">
        <v>155455</v>
      </c>
      <c r="Z434" t="s">
        <v>8526</v>
      </c>
      <c r="AA434">
        <v>777275</v>
      </c>
      <c r="AB434">
        <v>0</v>
      </c>
      <c r="AC434">
        <v>77728</v>
      </c>
      <c r="AD434" s="126">
        <v>855.00300000000004</v>
      </c>
      <c r="AE434" t="s">
        <v>8527</v>
      </c>
      <c r="AF434" t="s">
        <v>8526</v>
      </c>
      <c r="AG434" t="s">
        <v>8526</v>
      </c>
      <c r="AH434" t="s">
        <v>8936</v>
      </c>
      <c r="AI434" t="s">
        <v>8526</v>
      </c>
      <c r="AJ434" t="s">
        <v>8529</v>
      </c>
      <c r="AK434" t="s">
        <v>8530</v>
      </c>
      <c r="AL434" t="s">
        <v>8531</v>
      </c>
      <c r="AM434" t="s">
        <v>8526</v>
      </c>
      <c r="AN434" t="s">
        <v>8783</v>
      </c>
      <c r="AO434" t="s">
        <v>8781</v>
      </c>
      <c r="AP434" t="s">
        <v>13</v>
      </c>
      <c r="AQ434">
        <v>5</v>
      </c>
      <c r="AR434" t="s">
        <v>94</v>
      </c>
      <c r="AS434" t="s">
        <v>72</v>
      </c>
    </row>
    <row r="435" spans="1:45">
      <c r="A435" t="s">
        <v>8934</v>
      </c>
      <c r="B435" s="122">
        <v>43664</v>
      </c>
      <c r="C435" t="s">
        <v>8509</v>
      </c>
      <c r="D435" t="s">
        <v>8510</v>
      </c>
      <c r="E435" t="s">
        <v>8935</v>
      </c>
      <c r="F435" t="s">
        <v>8512</v>
      </c>
      <c r="G435" t="s">
        <v>8601</v>
      </c>
      <c r="H435" t="s">
        <v>8602</v>
      </c>
      <c r="I435" t="s">
        <v>8781</v>
      </c>
      <c r="J435" t="s">
        <v>8516</v>
      </c>
      <c r="K435" t="s">
        <v>8517</v>
      </c>
      <c r="L435" t="s">
        <v>8518</v>
      </c>
      <c r="M435" t="s">
        <v>8519</v>
      </c>
      <c r="N435" t="s">
        <v>8516</v>
      </c>
      <c r="O435" t="s">
        <v>8520</v>
      </c>
      <c r="P435" t="s">
        <v>8521</v>
      </c>
      <c r="Q435" t="s">
        <v>8522</v>
      </c>
      <c r="R435" t="s">
        <v>8523</v>
      </c>
      <c r="S435" t="s">
        <v>8524</v>
      </c>
      <c r="T435">
        <v>1</v>
      </c>
      <c r="U435">
        <v>1</v>
      </c>
      <c r="V435" t="s">
        <v>8525</v>
      </c>
      <c r="W435" t="s">
        <v>8525</v>
      </c>
      <c r="X435">
        <v>355455</v>
      </c>
      <c r="Y435">
        <v>355455</v>
      </c>
      <c r="Z435" t="s">
        <v>8526</v>
      </c>
      <c r="AA435">
        <v>355455</v>
      </c>
      <c r="AB435">
        <v>0</v>
      </c>
      <c r="AC435">
        <v>35546</v>
      </c>
      <c r="AD435" s="126">
        <v>391.00099999999998</v>
      </c>
      <c r="AE435" t="s">
        <v>8527</v>
      </c>
      <c r="AF435" t="s">
        <v>8526</v>
      </c>
      <c r="AG435" t="s">
        <v>8526</v>
      </c>
      <c r="AH435" t="s">
        <v>8936</v>
      </c>
      <c r="AI435" t="s">
        <v>8526</v>
      </c>
      <c r="AJ435" t="s">
        <v>8529</v>
      </c>
      <c r="AK435" t="s">
        <v>8530</v>
      </c>
      <c r="AL435" t="s">
        <v>8531</v>
      </c>
      <c r="AM435" t="s">
        <v>8526</v>
      </c>
      <c r="AN435" t="s">
        <v>8783</v>
      </c>
      <c r="AO435" t="s">
        <v>8781</v>
      </c>
      <c r="AP435" t="s">
        <v>13</v>
      </c>
      <c r="AQ435">
        <v>1</v>
      </c>
      <c r="AR435" t="s">
        <v>94</v>
      </c>
      <c r="AS435" t="s">
        <v>72</v>
      </c>
    </row>
    <row r="436" spans="1:45">
      <c r="A436" t="s">
        <v>8934</v>
      </c>
      <c r="B436" s="122">
        <v>43664</v>
      </c>
      <c r="C436" t="s">
        <v>8509</v>
      </c>
      <c r="D436" t="s">
        <v>8510</v>
      </c>
      <c r="E436" t="s">
        <v>8935</v>
      </c>
      <c r="F436" t="s">
        <v>8512</v>
      </c>
      <c r="G436" t="s">
        <v>8601</v>
      </c>
      <c r="H436" t="s">
        <v>8602</v>
      </c>
      <c r="I436" t="s">
        <v>8781</v>
      </c>
      <c r="J436" t="s">
        <v>8516</v>
      </c>
      <c r="K436" t="s">
        <v>8517</v>
      </c>
      <c r="L436" t="s">
        <v>8518</v>
      </c>
      <c r="M436" t="s">
        <v>8519</v>
      </c>
      <c r="N436" t="s">
        <v>8516</v>
      </c>
      <c r="O436" t="s">
        <v>8520</v>
      </c>
      <c r="P436" t="s">
        <v>8521</v>
      </c>
      <c r="Q436" t="s">
        <v>8522</v>
      </c>
      <c r="R436" t="s">
        <v>8597</v>
      </c>
      <c r="S436" t="s">
        <v>8598</v>
      </c>
      <c r="T436">
        <v>1</v>
      </c>
      <c r="U436">
        <v>1</v>
      </c>
      <c r="V436" t="s">
        <v>8525</v>
      </c>
      <c r="W436" t="s">
        <v>8525</v>
      </c>
      <c r="X436">
        <v>213273</v>
      </c>
      <c r="Y436">
        <v>213273</v>
      </c>
      <c r="Z436" t="s">
        <v>8526</v>
      </c>
      <c r="AA436">
        <v>213273</v>
      </c>
      <c r="AB436">
        <v>0</v>
      </c>
      <c r="AC436">
        <v>21327</v>
      </c>
      <c r="AD436" s="126">
        <v>234.6</v>
      </c>
      <c r="AE436" t="s">
        <v>8527</v>
      </c>
      <c r="AF436" t="s">
        <v>8526</v>
      </c>
      <c r="AG436" t="s">
        <v>8526</v>
      </c>
      <c r="AH436" t="s">
        <v>8936</v>
      </c>
      <c r="AI436" t="s">
        <v>8526</v>
      </c>
      <c r="AJ436" t="s">
        <v>8529</v>
      </c>
      <c r="AK436" t="s">
        <v>8530</v>
      </c>
      <c r="AL436" t="s">
        <v>8531</v>
      </c>
      <c r="AM436" t="s">
        <v>8526</v>
      </c>
      <c r="AN436" t="s">
        <v>8783</v>
      </c>
      <c r="AO436" t="s">
        <v>8781</v>
      </c>
      <c r="AP436" t="s">
        <v>13</v>
      </c>
      <c r="AQ436">
        <v>1</v>
      </c>
      <c r="AR436" t="s">
        <v>94</v>
      </c>
      <c r="AS436" t="s">
        <v>72</v>
      </c>
    </row>
    <row r="437" spans="1:45">
      <c r="A437" t="s">
        <v>8934</v>
      </c>
      <c r="B437" s="122">
        <v>43664</v>
      </c>
      <c r="C437" t="s">
        <v>8509</v>
      </c>
      <c r="D437" t="s">
        <v>8510</v>
      </c>
      <c r="E437" t="s">
        <v>8935</v>
      </c>
      <c r="F437" t="s">
        <v>8512</v>
      </c>
      <c r="G437" t="s">
        <v>8601</v>
      </c>
      <c r="H437" t="s">
        <v>8602</v>
      </c>
      <c r="I437" t="s">
        <v>8781</v>
      </c>
      <c r="J437" t="s">
        <v>8516</v>
      </c>
      <c r="K437" t="s">
        <v>8517</v>
      </c>
      <c r="L437" t="s">
        <v>8518</v>
      </c>
      <c r="M437" t="s">
        <v>8519</v>
      </c>
      <c r="N437" t="s">
        <v>8516</v>
      </c>
      <c r="O437" t="s">
        <v>8520</v>
      </c>
      <c r="P437" t="s">
        <v>8521</v>
      </c>
      <c r="Q437" t="s">
        <v>8522</v>
      </c>
      <c r="R437" t="s">
        <v>8533</v>
      </c>
      <c r="S437" t="s">
        <v>8534</v>
      </c>
      <c r="T437">
        <v>2</v>
      </c>
      <c r="U437">
        <v>2</v>
      </c>
      <c r="V437" t="s">
        <v>8525</v>
      </c>
      <c r="W437" t="s">
        <v>8525</v>
      </c>
      <c r="X437">
        <v>313636</v>
      </c>
      <c r="Y437">
        <v>313636</v>
      </c>
      <c r="Z437" t="s">
        <v>8526</v>
      </c>
      <c r="AA437">
        <v>627272</v>
      </c>
      <c r="AB437">
        <v>0</v>
      </c>
      <c r="AC437">
        <v>62727</v>
      </c>
      <c r="AD437" s="126">
        <v>689.99900000000002</v>
      </c>
      <c r="AE437" t="s">
        <v>8527</v>
      </c>
      <c r="AF437" t="s">
        <v>8526</v>
      </c>
      <c r="AG437" t="s">
        <v>8526</v>
      </c>
      <c r="AH437" t="s">
        <v>8936</v>
      </c>
      <c r="AI437" t="s">
        <v>8526</v>
      </c>
      <c r="AJ437" t="s">
        <v>8529</v>
      </c>
      <c r="AK437" t="s">
        <v>8530</v>
      </c>
      <c r="AL437" t="s">
        <v>8531</v>
      </c>
      <c r="AM437" t="s">
        <v>8526</v>
      </c>
      <c r="AN437" t="s">
        <v>8783</v>
      </c>
      <c r="AO437" t="s">
        <v>8781</v>
      </c>
      <c r="AP437" t="s">
        <v>13</v>
      </c>
      <c r="AQ437">
        <v>2</v>
      </c>
      <c r="AR437" t="s">
        <v>94</v>
      </c>
      <c r="AS437" t="s">
        <v>72</v>
      </c>
    </row>
    <row r="438" spans="1:45">
      <c r="A438" t="s">
        <v>8934</v>
      </c>
      <c r="B438" s="122">
        <v>43664</v>
      </c>
      <c r="C438" t="s">
        <v>8509</v>
      </c>
      <c r="D438" t="s">
        <v>8510</v>
      </c>
      <c r="E438" t="s">
        <v>8935</v>
      </c>
      <c r="F438" t="s">
        <v>8512</v>
      </c>
      <c r="G438" t="s">
        <v>8601</v>
      </c>
      <c r="H438" t="s">
        <v>8602</v>
      </c>
      <c r="I438" t="s">
        <v>8781</v>
      </c>
      <c r="J438" t="s">
        <v>8516</v>
      </c>
      <c r="K438" t="s">
        <v>8517</v>
      </c>
      <c r="L438" t="s">
        <v>8518</v>
      </c>
      <c r="M438" t="s">
        <v>8519</v>
      </c>
      <c r="N438" t="s">
        <v>8516</v>
      </c>
      <c r="O438" t="s">
        <v>8520</v>
      </c>
      <c r="P438" t="s">
        <v>8521</v>
      </c>
      <c r="Q438" t="s">
        <v>8522</v>
      </c>
      <c r="R438" t="s">
        <v>8535</v>
      </c>
      <c r="S438" t="s">
        <v>8536</v>
      </c>
      <c r="T438">
        <v>3</v>
      </c>
      <c r="U438">
        <v>3</v>
      </c>
      <c r="V438" t="s">
        <v>8525</v>
      </c>
      <c r="W438" t="s">
        <v>8525</v>
      </c>
      <c r="X438">
        <v>313636</v>
      </c>
      <c r="Y438">
        <v>313636</v>
      </c>
      <c r="Z438" t="s">
        <v>8526</v>
      </c>
      <c r="AA438">
        <v>940908</v>
      </c>
      <c r="AB438">
        <v>0</v>
      </c>
      <c r="AC438">
        <v>94090</v>
      </c>
      <c r="AD438" s="126">
        <v>1034.998</v>
      </c>
      <c r="AE438" t="s">
        <v>8527</v>
      </c>
      <c r="AF438" t="s">
        <v>8526</v>
      </c>
      <c r="AG438" t="s">
        <v>8526</v>
      </c>
      <c r="AH438" t="s">
        <v>8936</v>
      </c>
      <c r="AI438" t="s">
        <v>8526</v>
      </c>
      <c r="AJ438" t="s">
        <v>8529</v>
      </c>
      <c r="AK438" t="s">
        <v>8530</v>
      </c>
      <c r="AL438" t="s">
        <v>8531</v>
      </c>
      <c r="AM438" t="s">
        <v>8526</v>
      </c>
      <c r="AN438" t="s">
        <v>8783</v>
      </c>
      <c r="AO438" t="s">
        <v>8781</v>
      </c>
      <c r="AP438" t="s">
        <v>13</v>
      </c>
      <c r="AQ438">
        <v>3</v>
      </c>
      <c r="AR438" t="s">
        <v>94</v>
      </c>
      <c r="AS438" t="s">
        <v>72</v>
      </c>
    </row>
    <row r="439" spans="1:45">
      <c r="A439" t="s">
        <v>8937</v>
      </c>
      <c r="B439" s="122">
        <v>43664</v>
      </c>
      <c r="C439" t="s">
        <v>8509</v>
      </c>
      <c r="D439" t="s">
        <v>8510</v>
      </c>
      <c r="E439" t="s">
        <v>8938</v>
      </c>
      <c r="F439" t="s">
        <v>8512</v>
      </c>
      <c r="G439" t="s">
        <v>8601</v>
      </c>
      <c r="H439" t="s">
        <v>8602</v>
      </c>
      <c r="I439" t="s">
        <v>8608</v>
      </c>
      <c r="J439" t="s">
        <v>8516</v>
      </c>
      <c r="K439" t="s">
        <v>8517</v>
      </c>
      <c r="L439" t="s">
        <v>8518</v>
      </c>
      <c r="M439" t="s">
        <v>8519</v>
      </c>
      <c r="N439" t="s">
        <v>8516</v>
      </c>
      <c r="O439" t="s">
        <v>8520</v>
      </c>
      <c r="P439" t="s">
        <v>8521</v>
      </c>
      <c r="Q439" t="s">
        <v>8522</v>
      </c>
      <c r="R439" t="s">
        <v>8544</v>
      </c>
      <c r="S439" t="s">
        <v>8545</v>
      </c>
      <c r="T439">
        <v>2</v>
      </c>
      <c r="U439">
        <v>2</v>
      </c>
      <c r="V439" t="s">
        <v>8525</v>
      </c>
      <c r="W439" t="s">
        <v>8525</v>
      </c>
      <c r="X439">
        <v>155455</v>
      </c>
      <c r="Y439">
        <v>155455</v>
      </c>
      <c r="Z439" t="s">
        <v>8526</v>
      </c>
      <c r="AA439">
        <v>310910</v>
      </c>
      <c r="AB439">
        <v>0</v>
      </c>
      <c r="AC439">
        <v>31091</v>
      </c>
      <c r="AD439" s="126">
        <v>342.00099999999998</v>
      </c>
      <c r="AE439" t="s">
        <v>8527</v>
      </c>
      <c r="AF439" t="s">
        <v>8526</v>
      </c>
      <c r="AG439" t="s">
        <v>8526</v>
      </c>
      <c r="AH439" t="s">
        <v>8939</v>
      </c>
      <c r="AI439" t="s">
        <v>8526</v>
      </c>
      <c r="AJ439" t="s">
        <v>8529</v>
      </c>
      <c r="AK439" t="s">
        <v>8530</v>
      </c>
      <c r="AL439" t="s">
        <v>8531</v>
      </c>
      <c r="AM439" t="s">
        <v>8526</v>
      </c>
      <c r="AN439" t="s">
        <v>8610</v>
      </c>
      <c r="AO439" t="s">
        <v>8608</v>
      </c>
      <c r="AP439" t="s">
        <v>13</v>
      </c>
      <c r="AQ439">
        <v>2</v>
      </c>
      <c r="AR439" t="s">
        <v>94</v>
      </c>
      <c r="AS439" t="s">
        <v>72</v>
      </c>
    </row>
    <row r="440" spans="1:45">
      <c r="A440" t="s">
        <v>8937</v>
      </c>
      <c r="B440" s="122">
        <v>43664</v>
      </c>
      <c r="C440" t="s">
        <v>8509</v>
      </c>
      <c r="D440" t="s">
        <v>8510</v>
      </c>
      <c r="E440" t="s">
        <v>8938</v>
      </c>
      <c r="F440" t="s">
        <v>8512</v>
      </c>
      <c r="G440" t="s">
        <v>8601</v>
      </c>
      <c r="H440" t="s">
        <v>8602</v>
      </c>
      <c r="I440" t="s">
        <v>8608</v>
      </c>
      <c r="J440" t="s">
        <v>8516</v>
      </c>
      <c r="K440" t="s">
        <v>8517</v>
      </c>
      <c r="L440" t="s">
        <v>8518</v>
      </c>
      <c r="M440" t="s">
        <v>8519</v>
      </c>
      <c r="N440" t="s">
        <v>8516</v>
      </c>
      <c r="O440" t="s">
        <v>8520</v>
      </c>
      <c r="P440" t="s">
        <v>8521</v>
      </c>
      <c r="Q440" t="s">
        <v>8522</v>
      </c>
      <c r="R440" t="s">
        <v>8523</v>
      </c>
      <c r="S440" t="s">
        <v>8524</v>
      </c>
      <c r="T440">
        <v>1</v>
      </c>
      <c r="U440">
        <v>1</v>
      </c>
      <c r="V440" t="s">
        <v>8525</v>
      </c>
      <c r="W440" t="s">
        <v>8525</v>
      </c>
      <c r="X440">
        <v>355455</v>
      </c>
      <c r="Y440">
        <v>355455</v>
      </c>
      <c r="Z440" t="s">
        <v>8526</v>
      </c>
      <c r="AA440">
        <v>355455</v>
      </c>
      <c r="AB440">
        <v>0</v>
      </c>
      <c r="AC440">
        <v>35546</v>
      </c>
      <c r="AD440" s="126">
        <v>391.00099999999998</v>
      </c>
      <c r="AE440" t="s">
        <v>8527</v>
      </c>
      <c r="AF440" t="s">
        <v>8526</v>
      </c>
      <c r="AG440" t="s">
        <v>8526</v>
      </c>
      <c r="AH440" t="s">
        <v>8939</v>
      </c>
      <c r="AI440" t="s">
        <v>8526</v>
      </c>
      <c r="AJ440" t="s">
        <v>8529</v>
      </c>
      <c r="AK440" t="s">
        <v>8530</v>
      </c>
      <c r="AL440" t="s">
        <v>8531</v>
      </c>
      <c r="AM440" t="s">
        <v>8526</v>
      </c>
      <c r="AN440" t="s">
        <v>8610</v>
      </c>
      <c r="AO440" t="s">
        <v>8608</v>
      </c>
      <c r="AP440" t="s">
        <v>13</v>
      </c>
      <c r="AQ440">
        <v>1</v>
      </c>
      <c r="AR440" t="s">
        <v>94</v>
      </c>
      <c r="AS440" t="s">
        <v>72</v>
      </c>
    </row>
    <row r="441" spans="1:45">
      <c r="A441" t="s">
        <v>8937</v>
      </c>
      <c r="B441" s="122">
        <v>43664</v>
      </c>
      <c r="C441" t="s">
        <v>8509</v>
      </c>
      <c r="D441" t="s">
        <v>8510</v>
      </c>
      <c r="E441" t="s">
        <v>8938</v>
      </c>
      <c r="F441" t="s">
        <v>8512</v>
      </c>
      <c r="G441" t="s">
        <v>8601</v>
      </c>
      <c r="H441" t="s">
        <v>8602</v>
      </c>
      <c r="I441" t="s">
        <v>8608</v>
      </c>
      <c r="J441" t="s">
        <v>8516</v>
      </c>
      <c r="K441" t="s">
        <v>8517</v>
      </c>
      <c r="L441" t="s">
        <v>8518</v>
      </c>
      <c r="M441" t="s">
        <v>8519</v>
      </c>
      <c r="N441" t="s">
        <v>8516</v>
      </c>
      <c r="O441" t="s">
        <v>8520</v>
      </c>
      <c r="P441" t="s">
        <v>8521</v>
      </c>
      <c r="Q441" t="s">
        <v>8522</v>
      </c>
      <c r="R441" t="s">
        <v>8597</v>
      </c>
      <c r="S441" t="s">
        <v>8598</v>
      </c>
      <c r="T441">
        <v>1</v>
      </c>
      <c r="U441">
        <v>1</v>
      </c>
      <c r="V441" t="s">
        <v>8525</v>
      </c>
      <c r="W441" t="s">
        <v>8525</v>
      </c>
      <c r="X441">
        <v>213273</v>
      </c>
      <c r="Y441">
        <v>213273</v>
      </c>
      <c r="Z441" t="s">
        <v>8526</v>
      </c>
      <c r="AA441">
        <v>213273</v>
      </c>
      <c r="AB441">
        <v>0</v>
      </c>
      <c r="AC441">
        <v>21327</v>
      </c>
      <c r="AD441" s="126">
        <v>234.6</v>
      </c>
      <c r="AE441" t="s">
        <v>8527</v>
      </c>
      <c r="AF441" t="s">
        <v>8526</v>
      </c>
      <c r="AG441" t="s">
        <v>8526</v>
      </c>
      <c r="AH441" t="s">
        <v>8939</v>
      </c>
      <c r="AI441" t="s">
        <v>8526</v>
      </c>
      <c r="AJ441" t="s">
        <v>8529</v>
      </c>
      <c r="AK441" t="s">
        <v>8530</v>
      </c>
      <c r="AL441" t="s">
        <v>8531</v>
      </c>
      <c r="AM441" t="s">
        <v>8526</v>
      </c>
      <c r="AN441" t="s">
        <v>8610</v>
      </c>
      <c r="AO441" t="s">
        <v>8608</v>
      </c>
      <c r="AP441" t="s">
        <v>13</v>
      </c>
      <c r="AQ441">
        <v>1</v>
      </c>
      <c r="AR441" t="s">
        <v>94</v>
      </c>
      <c r="AS441" t="s">
        <v>72</v>
      </c>
    </row>
    <row r="442" spans="1:45">
      <c r="A442" t="s">
        <v>8937</v>
      </c>
      <c r="B442" s="122">
        <v>43664</v>
      </c>
      <c r="C442" t="s">
        <v>8509</v>
      </c>
      <c r="D442" t="s">
        <v>8510</v>
      </c>
      <c r="E442" t="s">
        <v>8938</v>
      </c>
      <c r="F442" t="s">
        <v>8512</v>
      </c>
      <c r="G442" t="s">
        <v>8601</v>
      </c>
      <c r="H442" t="s">
        <v>8602</v>
      </c>
      <c r="I442" t="s">
        <v>8608</v>
      </c>
      <c r="J442" t="s">
        <v>8516</v>
      </c>
      <c r="K442" t="s">
        <v>8517</v>
      </c>
      <c r="L442" t="s">
        <v>8518</v>
      </c>
      <c r="M442" t="s">
        <v>8519</v>
      </c>
      <c r="N442" t="s">
        <v>8516</v>
      </c>
      <c r="O442" t="s">
        <v>8520</v>
      </c>
      <c r="P442" t="s">
        <v>8521</v>
      </c>
      <c r="Q442" t="s">
        <v>8522</v>
      </c>
      <c r="R442" t="s">
        <v>8533</v>
      </c>
      <c r="S442" t="s">
        <v>8534</v>
      </c>
      <c r="T442">
        <v>1</v>
      </c>
      <c r="U442">
        <v>1</v>
      </c>
      <c r="V442" t="s">
        <v>8525</v>
      </c>
      <c r="W442" t="s">
        <v>8525</v>
      </c>
      <c r="X442">
        <v>313636</v>
      </c>
      <c r="Y442">
        <v>313636</v>
      </c>
      <c r="Z442" t="s">
        <v>8526</v>
      </c>
      <c r="AA442">
        <v>313636</v>
      </c>
      <c r="AB442">
        <v>0</v>
      </c>
      <c r="AC442">
        <v>31364</v>
      </c>
      <c r="AD442" s="126">
        <v>345</v>
      </c>
      <c r="AE442" t="s">
        <v>8527</v>
      </c>
      <c r="AF442" t="s">
        <v>8526</v>
      </c>
      <c r="AG442" t="s">
        <v>8526</v>
      </c>
      <c r="AH442" t="s">
        <v>8939</v>
      </c>
      <c r="AI442" t="s">
        <v>8526</v>
      </c>
      <c r="AJ442" t="s">
        <v>8529</v>
      </c>
      <c r="AK442" t="s">
        <v>8530</v>
      </c>
      <c r="AL442" t="s">
        <v>8531</v>
      </c>
      <c r="AM442" t="s">
        <v>8526</v>
      </c>
      <c r="AN442" t="s">
        <v>8610</v>
      </c>
      <c r="AO442" t="s">
        <v>8608</v>
      </c>
      <c r="AP442" t="s">
        <v>13</v>
      </c>
      <c r="AQ442">
        <v>1</v>
      </c>
      <c r="AR442" t="s">
        <v>94</v>
      </c>
      <c r="AS442" t="s">
        <v>72</v>
      </c>
    </row>
    <row r="443" spans="1:45">
      <c r="A443" t="s">
        <v>8937</v>
      </c>
      <c r="B443" s="122">
        <v>43664</v>
      </c>
      <c r="C443" t="s">
        <v>8509</v>
      </c>
      <c r="D443" t="s">
        <v>8510</v>
      </c>
      <c r="E443" t="s">
        <v>8938</v>
      </c>
      <c r="F443" t="s">
        <v>8512</v>
      </c>
      <c r="G443" t="s">
        <v>8601</v>
      </c>
      <c r="H443" t="s">
        <v>8602</v>
      </c>
      <c r="I443" t="s">
        <v>8608</v>
      </c>
      <c r="J443" t="s">
        <v>8516</v>
      </c>
      <c r="K443" t="s">
        <v>8517</v>
      </c>
      <c r="L443" t="s">
        <v>8518</v>
      </c>
      <c r="M443" t="s">
        <v>8519</v>
      </c>
      <c r="N443" t="s">
        <v>8516</v>
      </c>
      <c r="O443" t="s">
        <v>8520</v>
      </c>
      <c r="P443" t="s">
        <v>8521</v>
      </c>
      <c r="Q443" t="s">
        <v>8522</v>
      </c>
      <c r="R443" t="s">
        <v>8537</v>
      </c>
      <c r="S443" t="s">
        <v>8538</v>
      </c>
      <c r="T443">
        <v>3</v>
      </c>
      <c r="U443">
        <v>3</v>
      </c>
      <c r="V443" t="s">
        <v>8525</v>
      </c>
      <c r="W443" t="s">
        <v>8525</v>
      </c>
      <c r="X443">
        <v>313636</v>
      </c>
      <c r="Y443">
        <v>313636</v>
      </c>
      <c r="Z443" t="s">
        <v>8526</v>
      </c>
      <c r="AA443">
        <v>940908</v>
      </c>
      <c r="AB443">
        <v>0</v>
      </c>
      <c r="AC443">
        <v>94090</v>
      </c>
      <c r="AD443" s="126">
        <v>1034.998</v>
      </c>
      <c r="AE443" t="s">
        <v>8527</v>
      </c>
      <c r="AF443" t="s">
        <v>8526</v>
      </c>
      <c r="AG443" t="s">
        <v>8526</v>
      </c>
      <c r="AH443" t="s">
        <v>8939</v>
      </c>
      <c r="AI443" t="s">
        <v>8526</v>
      </c>
      <c r="AJ443" t="s">
        <v>8529</v>
      </c>
      <c r="AK443" t="s">
        <v>8530</v>
      </c>
      <c r="AL443" t="s">
        <v>8531</v>
      </c>
      <c r="AM443" t="s">
        <v>8526</v>
      </c>
      <c r="AN443" t="s">
        <v>8610</v>
      </c>
      <c r="AO443" t="s">
        <v>8608</v>
      </c>
      <c r="AP443" t="s">
        <v>13</v>
      </c>
      <c r="AQ443">
        <v>3</v>
      </c>
      <c r="AR443" t="s">
        <v>94</v>
      </c>
      <c r="AS443" t="s">
        <v>72</v>
      </c>
    </row>
    <row r="444" spans="1:45">
      <c r="A444" t="s">
        <v>8940</v>
      </c>
      <c r="B444" s="122">
        <v>43664</v>
      </c>
      <c r="C444" t="s">
        <v>8509</v>
      </c>
      <c r="D444" t="s">
        <v>8510</v>
      </c>
      <c r="E444" t="s">
        <v>8941</v>
      </c>
      <c r="F444" t="s">
        <v>8512</v>
      </c>
      <c r="G444" t="s">
        <v>8601</v>
      </c>
      <c r="H444" t="s">
        <v>8602</v>
      </c>
      <c r="I444" t="s">
        <v>8608</v>
      </c>
      <c r="J444" t="s">
        <v>8516</v>
      </c>
      <c r="K444" t="s">
        <v>8517</v>
      </c>
      <c r="L444" t="s">
        <v>8518</v>
      </c>
      <c r="M444" t="s">
        <v>8519</v>
      </c>
      <c r="N444" t="s">
        <v>8516</v>
      </c>
      <c r="O444" t="s">
        <v>8520</v>
      </c>
      <c r="P444" t="s">
        <v>8521</v>
      </c>
      <c r="Q444" t="s">
        <v>8522</v>
      </c>
      <c r="R444" t="s">
        <v>8597</v>
      </c>
      <c r="S444" t="s">
        <v>8598</v>
      </c>
      <c r="T444">
        <v>2</v>
      </c>
      <c r="U444">
        <v>2</v>
      </c>
      <c r="V444" t="s">
        <v>8525</v>
      </c>
      <c r="W444" t="s">
        <v>8525</v>
      </c>
      <c r="X444">
        <v>213273</v>
      </c>
      <c r="Y444">
        <v>213273</v>
      </c>
      <c r="Z444" t="s">
        <v>8526</v>
      </c>
      <c r="AA444">
        <v>426546</v>
      </c>
      <c r="AB444">
        <v>0</v>
      </c>
      <c r="AC444">
        <v>42655</v>
      </c>
      <c r="AD444" s="126">
        <v>469.20100000000002</v>
      </c>
      <c r="AE444" t="s">
        <v>8527</v>
      </c>
      <c r="AF444" t="s">
        <v>8526</v>
      </c>
      <c r="AG444" t="s">
        <v>8526</v>
      </c>
      <c r="AH444" t="s">
        <v>8942</v>
      </c>
      <c r="AI444" t="s">
        <v>8526</v>
      </c>
      <c r="AJ444" t="s">
        <v>8529</v>
      </c>
      <c r="AK444" t="s">
        <v>8530</v>
      </c>
      <c r="AL444" t="s">
        <v>8531</v>
      </c>
      <c r="AM444" t="s">
        <v>8526</v>
      </c>
      <c r="AN444" t="s">
        <v>8610</v>
      </c>
      <c r="AO444" t="s">
        <v>8608</v>
      </c>
      <c r="AP444" t="s">
        <v>13</v>
      </c>
      <c r="AQ444">
        <v>2</v>
      </c>
      <c r="AR444" t="s">
        <v>94</v>
      </c>
      <c r="AS444" t="s">
        <v>72</v>
      </c>
    </row>
    <row r="445" spans="1:45">
      <c r="A445" t="s">
        <v>8940</v>
      </c>
      <c r="B445" s="122">
        <v>43664</v>
      </c>
      <c r="C445" t="s">
        <v>8509</v>
      </c>
      <c r="D445" t="s">
        <v>8510</v>
      </c>
      <c r="E445" t="s">
        <v>8941</v>
      </c>
      <c r="F445" t="s">
        <v>8512</v>
      </c>
      <c r="G445" t="s">
        <v>8601</v>
      </c>
      <c r="H445" t="s">
        <v>8602</v>
      </c>
      <c r="I445" t="s">
        <v>8608</v>
      </c>
      <c r="J445" t="s">
        <v>8516</v>
      </c>
      <c r="K445" t="s">
        <v>8517</v>
      </c>
      <c r="L445" t="s">
        <v>8518</v>
      </c>
      <c r="M445" t="s">
        <v>8519</v>
      </c>
      <c r="N445" t="s">
        <v>8516</v>
      </c>
      <c r="O445" t="s">
        <v>8520</v>
      </c>
      <c r="P445" t="s">
        <v>8521</v>
      </c>
      <c r="Q445" t="s">
        <v>8522</v>
      </c>
      <c r="R445" t="s">
        <v>8533</v>
      </c>
      <c r="S445" t="s">
        <v>8534</v>
      </c>
      <c r="T445">
        <v>3</v>
      </c>
      <c r="U445">
        <v>3</v>
      </c>
      <c r="V445" t="s">
        <v>8525</v>
      </c>
      <c r="W445" t="s">
        <v>8525</v>
      </c>
      <c r="X445">
        <v>313636</v>
      </c>
      <c r="Y445">
        <v>313636</v>
      </c>
      <c r="Z445" t="s">
        <v>8526</v>
      </c>
      <c r="AA445">
        <v>940908</v>
      </c>
      <c r="AB445">
        <v>0</v>
      </c>
      <c r="AC445">
        <v>94091</v>
      </c>
      <c r="AD445" s="126">
        <v>1034.999</v>
      </c>
      <c r="AE445" t="s">
        <v>8527</v>
      </c>
      <c r="AF445" t="s">
        <v>8526</v>
      </c>
      <c r="AG445" t="s">
        <v>8526</v>
      </c>
      <c r="AH445" t="s">
        <v>8942</v>
      </c>
      <c r="AI445" t="s">
        <v>8526</v>
      </c>
      <c r="AJ445" t="s">
        <v>8529</v>
      </c>
      <c r="AK445" t="s">
        <v>8530</v>
      </c>
      <c r="AL445" t="s">
        <v>8531</v>
      </c>
      <c r="AM445" t="s">
        <v>8526</v>
      </c>
      <c r="AN445" t="s">
        <v>8610</v>
      </c>
      <c r="AO445" t="s">
        <v>8608</v>
      </c>
      <c r="AP445" t="s">
        <v>13</v>
      </c>
      <c r="AQ445">
        <v>3</v>
      </c>
      <c r="AR445" t="s">
        <v>94</v>
      </c>
      <c r="AS445" t="s">
        <v>72</v>
      </c>
    </row>
    <row r="446" spans="1:45">
      <c r="A446" t="s">
        <v>8940</v>
      </c>
      <c r="B446" s="122">
        <v>43664</v>
      </c>
      <c r="C446" t="s">
        <v>8509</v>
      </c>
      <c r="D446" t="s">
        <v>8510</v>
      </c>
      <c r="E446" t="s">
        <v>8941</v>
      </c>
      <c r="F446" t="s">
        <v>8512</v>
      </c>
      <c r="G446" t="s">
        <v>8601</v>
      </c>
      <c r="H446" t="s">
        <v>8602</v>
      </c>
      <c r="I446" t="s">
        <v>8608</v>
      </c>
      <c r="J446" t="s">
        <v>8516</v>
      </c>
      <c r="K446" t="s">
        <v>8517</v>
      </c>
      <c r="L446" t="s">
        <v>8518</v>
      </c>
      <c r="M446" t="s">
        <v>8519</v>
      </c>
      <c r="N446" t="s">
        <v>8516</v>
      </c>
      <c r="O446" t="s">
        <v>8520</v>
      </c>
      <c r="P446" t="s">
        <v>8521</v>
      </c>
      <c r="Q446" t="s">
        <v>8522</v>
      </c>
      <c r="R446" t="s">
        <v>8535</v>
      </c>
      <c r="S446" t="s">
        <v>8536</v>
      </c>
      <c r="T446">
        <v>3</v>
      </c>
      <c r="U446">
        <v>3</v>
      </c>
      <c r="V446" t="s">
        <v>8525</v>
      </c>
      <c r="W446" t="s">
        <v>8525</v>
      </c>
      <c r="X446">
        <v>313636</v>
      </c>
      <c r="Y446">
        <v>313636</v>
      </c>
      <c r="Z446" t="s">
        <v>8526</v>
      </c>
      <c r="AA446">
        <v>940908</v>
      </c>
      <c r="AB446">
        <v>0</v>
      </c>
      <c r="AC446">
        <v>94090</v>
      </c>
      <c r="AD446" s="126">
        <v>1034.998</v>
      </c>
      <c r="AE446" t="s">
        <v>8527</v>
      </c>
      <c r="AF446" t="s">
        <v>8526</v>
      </c>
      <c r="AG446" t="s">
        <v>8526</v>
      </c>
      <c r="AH446" t="s">
        <v>8942</v>
      </c>
      <c r="AI446" t="s">
        <v>8526</v>
      </c>
      <c r="AJ446" t="s">
        <v>8529</v>
      </c>
      <c r="AK446" t="s">
        <v>8530</v>
      </c>
      <c r="AL446" t="s">
        <v>8531</v>
      </c>
      <c r="AM446" t="s">
        <v>8526</v>
      </c>
      <c r="AN446" t="s">
        <v>8610</v>
      </c>
      <c r="AO446" t="s">
        <v>8608</v>
      </c>
      <c r="AP446" t="s">
        <v>13</v>
      </c>
      <c r="AQ446">
        <v>3</v>
      </c>
      <c r="AR446" t="s">
        <v>94</v>
      </c>
      <c r="AS446" t="s">
        <v>72</v>
      </c>
    </row>
    <row r="447" spans="1:45">
      <c r="A447" t="s">
        <v>8940</v>
      </c>
      <c r="B447" s="122">
        <v>43664</v>
      </c>
      <c r="C447" t="s">
        <v>8509</v>
      </c>
      <c r="D447" t="s">
        <v>8510</v>
      </c>
      <c r="E447" t="s">
        <v>8941</v>
      </c>
      <c r="F447" t="s">
        <v>8512</v>
      </c>
      <c r="G447" t="s">
        <v>8601</v>
      </c>
      <c r="H447" t="s">
        <v>8602</v>
      </c>
      <c r="I447" t="s">
        <v>8608</v>
      </c>
      <c r="J447" t="s">
        <v>8516</v>
      </c>
      <c r="K447" t="s">
        <v>8517</v>
      </c>
      <c r="L447" t="s">
        <v>8518</v>
      </c>
      <c r="M447" t="s">
        <v>8519</v>
      </c>
      <c r="N447" t="s">
        <v>8516</v>
      </c>
      <c r="O447" t="s">
        <v>8520</v>
      </c>
      <c r="P447" t="s">
        <v>8521</v>
      </c>
      <c r="Q447" t="s">
        <v>8522</v>
      </c>
      <c r="R447" t="s">
        <v>8537</v>
      </c>
      <c r="S447" t="s">
        <v>8538</v>
      </c>
      <c r="T447">
        <v>2</v>
      </c>
      <c r="U447">
        <v>2</v>
      </c>
      <c r="V447" t="s">
        <v>8525</v>
      </c>
      <c r="W447" t="s">
        <v>8525</v>
      </c>
      <c r="X447">
        <v>313636</v>
      </c>
      <c r="Y447">
        <v>313636</v>
      </c>
      <c r="Z447" t="s">
        <v>8526</v>
      </c>
      <c r="AA447">
        <v>627272</v>
      </c>
      <c r="AB447">
        <v>0</v>
      </c>
      <c r="AC447">
        <v>62727</v>
      </c>
      <c r="AD447" s="126">
        <v>689.99900000000002</v>
      </c>
      <c r="AE447" t="s">
        <v>8527</v>
      </c>
      <c r="AF447" t="s">
        <v>8526</v>
      </c>
      <c r="AG447" t="s">
        <v>8526</v>
      </c>
      <c r="AH447" t="s">
        <v>8942</v>
      </c>
      <c r="AI447" t="s">
        <v>8526</v>
      </c>
      <c r="AJ447" t="s">
        <v>8529</v>
      </c>
      <c r="AK447" t="s">
        <v>8530</v>
      </c>
      <c r="AL447" t="s">
        <v>8531</v>
      </c>
      <c r="AM447" t="s">
        <v>8526</v>
      </c>
      <c r="AN447" t="s">
        <v>8610</v>
      </c>
      <c r="AO447" t="s">
        <v>8608</v>
      </c>
      <c r="AP447" t="s">
        <v>13</v>
      </c>
      <c r="AQ447">
        <v>2</v>
      </c>
      <c r="AR447" t="s">
        <v>94</v>
      </c>
      <c r="AS447" t="s">
        <v>72</v>
      </c>
    </row>
    <row r="448" spans="1:45">
      <c r="A448" t="s">
        <v>8943</v>
      </c>
      <c r="B448" s="122">
        <v>43664</v>
      </c>
      <c r="C448" t="s">
        <v>8509</v>
      </c>
      <c r="D448" t="s">
        <v>8510</v>
      </c>
      <c r="E448" t="s">
        <v>8944</v>
      </c>
      <c r="F448" t="s">
        <v>8512</v>
      </c>
      <c r="G448" t="s">
        <v>8564</v>
      </c>
      <c r="H448" t="s">
        <v>8565</v>
      </c>
      <c r="I448" t="s">
        <v>8566</v>
      </c>
      <c r="J448" t="s">
        <v>8516</v>
      </c>
      <c r="K448" t="s">
        <v>8517</v>
      </c>
      <c r="L448" t="s">
        <v>8518</v>
      </c>
      <c r="M448" t="s">
        <v>8519</v>
      </c>
      <c r="N448" t="s">
        <v>8516</v>
      </c>
      <c r="O448" t="s">
        <v>8520</v>
      </c>
      <c r="P448" t="s">
        <v>8521</v>
      </c>
      <c r="Q448" t="s">
        <v>8522</v>
      </c>
      <c r="R448" t="s">
        <v>8544</v>
      </c>
      <c r="S448" t="s">
        <v>8545</v>
      </c>
      <c r="T448">
        <v>10</v>
      </c>
      <c r="U448">
        <v>10</v>
      </c>
      <c r="V448" t="s">
        <v>8525</v>
      </c>
      <c r="W448" t="s">
        <v>8525</v>
      </c>
      <c r="X448">
        <v>155455</v>
      </c>
      <c r="Y448">
        <v>155455</v>
      </c>
      <c r="Z448" t="s">
        <v>8526</v>
      </c>
      <c r="AA448">
        <v>1554550</v>
      </c>
      <c r="AB448">
        <v>0</v>
      </c>
      <c r="AC448">
        <v>155455</v>
      </c>
      <c r="AD448" s="126">
        <v>1710.0050000000001</v>
      </c>
      <c r="AE448" t="s">
        <v>8527</v>
      </c>
      <c r="AF448" t="s">
        <v>8526</v>
      </c>
      <c r="AG448" t="s">
        <v>8526</v>
      </c>
      <c r="AH448" t="s">
        <v>8945</v>
      </c>
      <c r="AI448" t="s">
        <v>8526</v>
      </c>
      <c r="AJ448" t="s">
        <v>8529</v>
      </c>
      <c r="AK448" t="s">
        <v>8530</v>
      </c>
      <c r="AL448" t="s">
        <v>8531</v>
      </c>
      <c r="AM448" t="s">
        <v>13</v>
      </c>
      <c r="AN448" t="s">
        <v>8564</v>
      </c>
      <c r="AO448" t="s">
        <v>8526</v>
      </c>
      <c r="AP448" t="s">
        <v>8526</v>
      </c>
      <c r="AQ448">
        <v>10</v>
      </c>
      <c r="AR448" t="s">
        <v>94</v>
      </c>
      <c r="AS448" t="s">
        <v>72</v>
      </c>
    </row>
    <row r="449" spans="1:45">
      <c r="A449" t="s">
        <v>8943</v>
      </c>
      <c r="B449" s="122">
        <v>43664</v>
      </c>
      <c r="C449" t="s">
        <v>8509</v>
      </c>
      <c r="D449" t="s">
        <v>8510</v>
      </c>
      <c r="E449" t="s">
        <v>8944</v>
      </c>
      <c r="F449" t="s">
        <v>8512</v>
      </c>
      <c r="G449" t="s">
        <v>8564</v>
      </c>
      <c r="H449" t="s">
        <v>8565</v>
      </c>
      <c r="I449" t="s">
        <v>8566</v>
      </c>
      <c r="J449" t="s">
        <v>8516</v>
      </c>
      <c r="K449" t="s">
        <v>8517</v>
      </c>
      <c r="L449" t="s">
        <v>8518</v>
      </c>
      <c r="M449" t="s">
        <v>8519</v>
      </c>
      <c r="N449" t="s">
        <v>8516</v>
      </c>
      <c r="O449" t="s">
        <v>8520</v>
      </c>
      <c r="P449" t="s">
        <v>8521</v>
      </c>
      <c r="Q449" t="s">
        <v>8522</v>
      </c>
      <c r="R449" t="s">
        <v>8523</v>
      </c>
      <c r="S449" t="s">
        <v>8524</v>
      </c>
      <c r="T449">
        <v>10</v>
      </c>
      <c r="U449">
        <v>10</v>
      </c>
      <c r="V449" t="s">
        <v>8525</v>
      </c>
      <c r="W449" t="s">
        <v>8525</v>
      </c>
      <c r="X449">
        <v>340000</v>
      </c>
      <c r="Y449">
        <v>340000</v>
      </c>
      <c r="Z449" t="s">
        <v>8526</v>
      </c>
      <c r="AA449">
        <v>3400000</v>
      </c>
      <c r="AB449">
        <v>0</v>
      </c>
      <c r="AC449">
        <v>340000</v>
      </c>
      <c r="AD449" s="126">
        <v>3740</v>
      </c>
      <c r="AE449" t="s">
        <v>8527</v>
      </c>
      <c r="AF449" t="s">
        <v>8526</v>
      </c>
      <c r="AG449" t="s">
        <v>8526</v>
      </c>
      <c r="AH449" t="s">
        <v>8945</v>
      </c>
      <c r="AI449" t="s">
        <v>8526</v>
      </c>
      <c r="AJ449" t="s">
        <v>8529</v>
      </c>
      <c r="AK449" t="s">
        <v>8530</v>
      </c>
      <c r="AL449" t="s">
        <v>8531</v>
      </c>
      <c r="AM449" t="s">
        <v>13</v>
      </c>
      <c r="AN449" t="s">
        <v>8564</v>
      </c>
      <c r="AO449" t="s">
        <v>8526</v>
      </c>
      <c r="AP449" t="s">
        <v>8526</v>
      </c>
      <c r="AQ449">
        <v>10</v>
      </c>
      <c r="AR449" t="s">
        <v>94</v>
      </c>
      <c r="AS449" t="s">
        <v>72</v>
      </c>
    </row>
    <row r="450" spans="1:45">
      <c r="A450" t="s">
        <v>8943</v>
      </c>
      <c r="B450" s="122">
        <v>43664</v>
      </c>
      <c r="C450" t="s">
        <v>8509</v>
      </c>
      <c r="D450" t="s">
        <v>8510</v>
      </c>
      <c r="E450" t="s">
        <v>8944</v>
      </c>
      <c r="F450" t="s">
        <v>8512</v>
      </c>
      <c r="G450" t="s">
        <v>8564</v>
      </c>
      <c r="H450" t="s">
        <v>8565</v>
      </c>
      <c r="I450" t="s">
        <v>8566</v>
      </c>
      <c r="J450" t="s">
        <v>8516</v>
      </c>
      <c r="K450" t="s">
        <v>8517</v>
      </c>
      <c r="L450" t="s">
        <v>8518</v>
      </c>
      <c r="M450" t="s">
        <v>8519</v>
      </c>
      <c r="N450" t="s">
        <v>8516</v>
      </c>
      <c r="O450" t="s">
        <v>8520</v>
      </c>
      <c r="P450" t="s">
        <v>8521</v>
      </c>
      <c r="Q450" t="s">
        <v>8522</v>
      </c>
      <c r="R450" t="s">
        <v>8568</v>
      </c>
      <c r="S450" t="s">
        <v>8569</v>
      </c>
      <c r="T450">
        <v>5</v>
      </c>
      <c r="U450">
        <v>5</v>
      </c>
      <c r="V450" t="s">
        <v>8525</v>
      </c>
      <c r="W450" t="s">
        <v>8525</v>
      </c>
      <c r="X450">
        <v>213273</v>
      </c>
      <c r="Y450">
        <v>213273</v>
      </c>
      <c r="Z450" t="s">
        <v>8526</v>
      </c>
      <c r="AA450">
        <v>1066365</v>
      </c>
      <c r="AB450">
        <v>0</v>
      </c>
      <c r="AC450">
        <v>106637</v>
      </c>
      <c r="AD450" s="126">
        <v>1173.002</v>
      </c>
      <c r="AE450" t="s">
        <v>8527</v>
      </c>
      <c r="AF450" t="s">
        <v>8526</v>
      </c>
      <c r="AG450" t="s">
        <v>8526</v>
      </c>
      <c r="AH450" t="s">
        <v>8945</v>
      </c>
      <c r="AI450" t="s">
        <v>8526</v>
      </c>
      <c r="AJ450" t="s">
        <v>8529</v>
      </c>
      <c r="AK450" t="s">
        <v>8530</v>
      </c>
      <c r="AL450" t="s">
        <v>8531</v>
      </c>
      <c r="AM450" t="s">
        <v>13</v>
      </c>
      <c r="AN450" t="s">
        <v>8564</v>
      </c>
      <c r="AO450" t="s">
        <v>8526</v>
      </c>
      <c r="AP450" t="s">
        <v>8526</v>
      </c>
      <c r="AQ450">
        <v>5</v>
      </c>
      <c r="AR450" t="s">
        <v>94</v>
      </c>
      <c r="AS450" t="s">
        <v>72</v>
      </c>
    </row>
    <row r="451" spans="1:45">
      <c r="A451" t="s">
        <v>8943</v>
      </c>
      <c r="B451" s="122">
        <v>43664</v>
      </c>
      <c r="C451" t="s">
        <v>8509</v>
      </c>
      <c r="D451" t="s">
        <v>8510</v>
      </c>
      <c r="E451" t="s">
        <v>8944</v>
      </c>
      <c r="F451" t="s">
        <v>8512</v>
      </c>
      <c r="G451" t="s">
        <v>8564</v>
      </c>
      <c r="H451" t="s">
        <v>8565</v>
      </c>
      <c r="I451" t="s">
        <v>8566</v>
      </c>
      <c r="J451" t="s">
        <v>8516</v>
      </c>
      <c r="K451" t="s">
        <v>8517</v>
      </c>
      <c r="L451" t="s">
        <v>8518</v>
      </c>
      <c r="M451" t="s">
        <v>8519</v>
      </c>
      <c r="N451" t="s">
        <v>8516</v>
      </c>
      <c r="O451" t="s">
        <v>8520</v>
      </c>
      <c r="P451" t="s">
        <v>8521</v>
      </c>
      <c r="Q451" t="s">
        <v>8522</v>
      </c>
      <c r="R451" t="s">
        <v>8533</v>
      </c>
      <c r="S451" t="s">
        <v>8534</v>
      </c>
      <c r="T451">
        <v>3</v>
      </c>
      <c r="U451">
        <v>3</v>
      </c>
      <c r="V451" t="s">
        <v>8525</v>
      </c>
      <c r="W451" t="s">
        <v>8525</v>
      </c>
      <c r="X451">
        <v>255000</v>
      </c>
      <c r="Y451">
        <v>255000</v>
      </c>
      <c r="Z451" t="s">
        <v>8526</v>
      </c>
      <c r="AA451">
        <v>765000</v>
      </c>
      <c r="AB451">
        <v>-135000</v>
      </c>
      <c r="AC451">
        <v>76500</v>
      </c>
      <c r="AD451" s="126">
        <v>841.5</v>
      </c>
      <c r="AE451" t="s">
        <v>8527</v>
      </c>
      <c r="AF451" t="s">
        <v>8526</v>
      </c>
      <c r="AG451" t="s">
        <v>8526</v>
      </c>
      <c r="AH451" t="s">
        <v>8945</v>
      </c>
      <c r="AI451" t="s">
        <v>8526</v>
      </c>
      <c r="AJ451" t="s">
        <v>8529</v>
      </c>
      <c r="AK451" t="s">
        <v>8530</v>
      </c>
      <c r="AL451" t="s">
        <v>8531</v>
      </c>
      <c r="AM451" t="s">
        <v>13</v>
      </c>
      <c r="AN451" t="s">
        <v>8564</v>
      </c>
      <c r="AO451" t="s">
        <v>8526</v>
      </c>
      <c r="AP451" t="s">
        <v>8526</v>
      </c>
      <c r="AQ451">
        <v>3</v>
      </c>
      <c r="AR451" t="s">
        <v>94</v>
      </c>
      <c r="AS451" t="s">
        <v>72</v>
      </c>
    </row>
    <row r="452" spans="1:45">
      <c r="A452" t="s">
        <v>8943</v>
      </c>
      <c r="B452" s="122">
        <v>43664</v>
      </c>
      <c r="C452" t="s">
        <v>8509</v>
      </c>
      <c r="D452" t="s">
        <v>8510</v>
      </c>
      <c r="E452" t="s">
        <v>8944</v>
      </c>
      <c r="F452" t="s">
        <v>8512</v>
      </c>
      <c r="G452" t="s">
        <v>8564</v>
      </c>
      <c r="H452" t="s">
        <v>8565</v>
      </c>
      <c r="I452" t="s">
        <v>8566</v>
      </c>
      <c r="J452" t="s">
        <v>8516</v>
      </c>
      <c r="K452" t="s">
        <v>8517</v>
      </c>
      <c r="L452" t="s">
        <v>8518</v>
      </c>
      <c r="M452" t="s">
        <v>8519</v>
      </c>
      <c r="N452" t="s">
        <v>8516</v>
      </c>
      <c r="O452" t="s">
        <v>8520</v>
      </c>
      <c r="P452" t="s">
        <v>8521</v>
      </c>
      <c r="Q452" t="s">
        <v>8522</v>
      </c>
      <c r="R452" t="s">
        <v>8597</v>
      </c>
      <c r="S452" t="s">
        <v>8598</v>
      </c>
      <c r="T452">
        <v>10</v>
      </c>
      <c r="U452">
        <v>10</v>
      </c>
      <c r="V452" t="s">
        <v>8525</v>
      </c>
      <c r="W452" t="s">
        <v>8525</v>
      </c>
      <c r="X452">
        <v>213273</v>
      </c>
      <c r="Y452">
        <v>213273</v>
      </c>
      <c r="Z452" t="s">
        <v>8526</v>
      </c>
      <c r="AA452">
        <v>2132730</v>
      </c>
      <c r="AB452">
        <v>0</v>
      </c>
      <c r="AC452">
        <v>213273</v>
      </c>
      <c r="AD452" s="126">
        <v>2346.0030000000002</v>
      </c>
      <c r="AE452" t="s">
        <v>8527</v>
      </c>
      <c r="AF452" t="s">
        <v>8526</v>
      </c>
      <c r="AG452" t="s">
        <v>8526</v>
      </c>
      <c r="AH452" t="s">
        <v>8945</v>
      </c>
      <c r="AI452" t="s">
        <v>8526</v>
      </c>
      <c r="AJ452" t="s">
        <v>8529</v>
      </c>
      <c r="AK452" t="s">
        <v>8530</v>
      </c>
      <c r="AL452" t="s">
        <v>8531</v>
      </c>
      <c r="AM452" t="s">
        <v>13</v>
      </c>
      <c r="AN452" t="s">
        <v>8564</v>
      </c>
      <c r="AO452" t="s">
        <v>8526</v>
      </c>
      <c r="AP452" t="s">
        <v>8526</v>
      </c>
      <c r="AQ452">
        <v>10</v>
      </c>
      <c r="AR452" t="s">
        <v>94</v>
      </c>
      <c r="AS452" t="s">
        <v>72</v>
      </c>
    </row>
    <row r="453" spans="1:45">
      <c r="A453" t="s">
        <v>8943</v>
      </c>
      <c r="B453" s="122">
        <v>43664</v>
      </c>
      <c r="C453" t="s">
        <v>8509</v>
      </c>
      <c r="D453" t="s">
        <v>8510</v>
      </c>
      <c r="E453" t="s">
        <v>8944</v>
      </c>
      <c r="F453" t="s">
        <v>8512</v>
      </c>
      <c r="G453" t="s">
        <v>8564</v>
      </c>
      <c r="H453" t="s">
        <v>8565</v>
      </c>
      <c r="I453" t="s">
        <v>8566</v>
      </c>
      <c r="J453" t="s">
        <v>8516</v>
      </c>
      <c r="K453" t="s">
        <v>8517</v>
      </c>
      <c r="L453" t="s">
        <v>8518</v>
      </c>
      <c r="M453" t="s">
        <v>8519</v>
      </c>
      <c r="N453" t="s">
        <v>8516</v>
      </c>
      <c r="O453" t="s">
        <v>8520</v>
      </c>
      <c r="P453" t="s">
        <v>8521</v>
      </c>
      <c r="Q453" t="s">
        <v>8522</v>
      </c>
      <c r="R453" t="s">
        <v>8537</v>
      </c>
      <c r="S453" t="s">
        <v>8538</v>
      </c>
      <c r="T453">
        <v>1</v>
      </c>
      <c r="U453">
        <v>1</v>
      </c>
      <c r="V453" t="s">
        <v>8525</v>
      </c>
      <c r="W453" t="s">
        <v>8525</v>
      </c>
      <c r="X453">
        <v>300000</v>
      </c>
      <c r="Y453">
        <v>300000</v>
      </c>
      <c r="Z453" t="s">
        <v>8526</v>
      </c>
      <c r="AA453">
        <v>300000</v>
      </c>
      <c r="AB453">
        <v>0</v>
      </c>
      <c r="AC453">
        <v>30000</v>
      </c>
      <c r="AD453" s="126">
        <v>330</v>
      </c>
      <c r="AE453" t="s">
        <v>8527</v>
      </c>
      <c r="AF453" t="s">
        <v>8526</v>
      </c>
      <c r="AG453" t="s">
        <v>8526</v>
      </c>
      <c r="AH453" t="s">
        <v>8945</v>
      </c>
      <c r="AI453" t="s">
        <v>8526</v>
      </c>
      <c r="AJ453" t="s">
        <v>8529</v>
      </c>
      <c r="AK453" t="s">
        <v>8530</v>
      </c>
      <c r="AL453" t="s">
        <v>8531</v>
      </c>
      <c r="AM453" t="s">
        <v>13</v>
      </c>
      <c r="AN453" t="s">
        <v>8564</v>
      </c>
      <c r="AO453" t="s">
        <v>8526</v>
      </c>
      <c r="AP453" t="s">
        <v>8526</v>
      </c>
      <c r="AQ453">
        <v>1</v>
      </c>
      <c r="AR453" t="s">
        <v>94</v>
      </c>
      <c r="AS453" t="s">
        <v>72</v>
      </c>
    </row>
    <row r="454" spans="1:45">
      <c r="A454" t="s">
        <v>8943</v>
      </c>
      <c r="B454" s="122">
        <v>43664</v>
      </c>
      <c r="C454" t="s">
        <v>8509</v>
      </c>
      <c r="D454" t="s">
        <v>8510</v>
      </c>
      <c r="E454" t="s">
        <v>8944</v>
      </c>
      <c r="F454" t="s">
        <v>8512</v>
      </c>
      <c r="G454" t="s">
        <v>8564</v>
      </c>
      <c r="H454" t="s">
        <v>8565</v>
      </c>
      <c r="I454" t="s">
        <v>8566</v>
      </c>
      <c r="J454" t="s">
        <v>8516</v>
      </c>
      <c r="K454" t="s">
        <v>8517</v>
      </c>
      <c r="L454" t="s">
        <v>8518</v>
      </c>
      <c r="M454" t="s">
        <v>8519</v>
      </c>
      <c r="N454" t="s">
        <v>8516</v>
      </c>
      <c r="O454" t="s">
        <v>8520</v>
      </c>
      <c r="P454" t="s">
        <v>8521</v>
      </c>
      <c r="Q454" t="s">
        <v>8522</v>
      </c>
      <c r="R454" t="s">
        <v>8570</v>
      </c>
      <c r="S454" t="s">
        <v>8571</v>
      </c>
      <c r="T454">
        <v>3</v>
      </c>
      <c r="U454">
        <v>3</v>
      </c>
      <c r="V454" t="s">
        <v>8525</v>
      </c>
      <c r="W454" t="s">
        <v>8525</v>
      </c>
      <c r="X454">
        <v>320000</v>
      </c>
      <c r="Y454">
        <v>320000</v>
      </c>
      <c r="Z454" t="s">
        <v>8526</v>
      </c>
      <c r="AA454">
        <v>960000</v>
      </c>
      <c r="AB454">
        <v>0</v>
      </c>
      <c r="AC454">
        <v>96000</v>
      </c>
      <c r="AD454" s="126">
        <v>1056</v>
      </c>
      <c r="AE454" t="s">
        <v>8527</v>
      </c>
      <c r="AF454" t="s">
        <v>8526</v>
      </c>
      <c r="AG454" t="s">
        <v>8526</v>
      </c>
      <c r="AH454" t="s">
        <v>8945</v>
      </c>
      <c r="AI454" t="s">
        <v>8526</v>
      </c>
      <c r="AJ454" t="s">
        <v>8529</v>
      </c>
      <c r="AK454" t="s">
        <v>8530</v>
      </c>
      <c r="AL454" t="s">
        <v>8531</v>
      </c>
      <c r="AM454" t="s">
        <v>13</v>
      </c>
      <c r="AN454" t="s">
        <v>8564</v>
      </c>
      <c r="AO454" t="s">
        <v>8526</v>
      </c>
      <c r="AP454" t="s">
        <v>8526</v>
      </c>
      <c r="AQ454">
        <v>3</v>
      </c>
      <c r="AR454" t="s">
        <v>94</v>
      </c>
      <c r="AS454" t="s">
        <v>72</v>
      </c>
    </row>
    <row r="455" spans="1:45">
      <c r="A455" t="s">
        <v>8946</v>
      </c>
      <c r="B455" s="122">
        <v>43664</v>
      </c>
      <c r="C455" t="s">
        <v>8509</v>
      </c>
      <c r="D455" t="s">
        <v>8510</v>
      </c>
      <c r="E455" t="s">
        <v>8947</v>
      </c>
      <c r="F455" t="s">
        <v>8512</v>
      </c>
      <c r="G455" t="s">
        <v>8948</v>
      </c>
      <c r="H455" t="s">
        <v>8949</v>
      </c>
      <c r="I455" t="s">
        <v>8950</v>
      </c>
      <c r="J455" t="s">
        <v>8516</v>
      </c>
      <c r="K455" t="s">
        <v>8517</v>
      </c>
      <c r="L455" t="s">
        <v>8518</v>
      </c>
      <c r="M455" t="s">
        <v>8519</v>
      </c>
      <c r="N455" t="s">
        <v>8516</v>
      </c>
      <c r="O455" t="s">
        <v>8520</v>
      </c>
      <c r="P455" t="s">
        <v>8951</v>
      </c>
      <c r="Q455" t="s">
        <v>8952</v>
      </c>
      <c r="R455" t="s">
        <v>8544</v>
      </c>
      <c r="S455" t="s">
        <v>8545</v>
      </c>
      <c r="T455">
        <v>10</v>
      </c>
      <c r="U455">
        <v>10</v>
      </c>
      <c r="V455" t="s">
        <v>8525</v>
      </c>
      <c r="W455" t="s">
        <v>8525</v>
      </c>
      <c r="X455">
        <v>155455</v>
      </c>
      <c r="Y455">
        <v>155455</v>
      </c>
      <c r="Z455" t="s">
        <v>8526</v>
      </c>
      <c r="AA455">
        <v>1554550</v>
      </c>
      <c r="AB455">
        <v>0</v>
      </c>
      <c r="AC455">
        <v>155455</v>
      </c>
      <c r="AD455" s="126">
        <v>1710.0050000000001</v>
      </c>
      <c r="AE455" t="s">
        <v>8527</v>
      </c>
      <c r="AF455" t="s">
        <v>8526</v>
      </c>
      <c r="AG455" t="s">
        <v>8526</v>
      </c>
      <c r="AH455" t="s">
        <v>8953</v>
      </c>
      <c r="AI455" t="s">
        <v>8526</v>
      </c>
      <c r="AJ455" t="s">
        <v>8529</v>
      </c>
      <c r="AK455" t="s">
        <v>8530</v>
      </c>
      <c r="AL455" t="s">
        <v>8531</v>
      </c>
      <c r="AM455" t="s">
        <v>8555</v>
      </c>
      <c r="AN455" t="s">
        <v>8954</v>
      </c>
      <c r="AO455" t="s">
        <v>8526</v>
      </c>
      <c r="AP455" t="s">
        <v>8526</v>
      </c>
      <c r="AQ455">
        <v>10</v>
      </c>
      <c r="AR455" t="s">
        <v>34</v>
      </c>
      <c r="AS455" t="s">
        <v>30</v>
      </c>
    </row>
    <row r="456" spans="1:45">
      <c r="A456" t="s">
        <v>8946</v>
      </c>
      <c r="B456" s="122">
        <v>43664</v>
      </c>
      <c r="C456" t="s">
        <v>8509</v>
      </c>
      <c r="D456" t="s">
        <v>8510</v>
      </c>
      <c r="E456" t="s">
        <v>8947</v>
      </c>
      <c r="F456" t="s">
        <v>8512</v>
      </c>
      <c r="G456" t="s">
        <v>8948</v>
      </c>
      <c r="H456" t="s">
        <v>8949</v>
      </c>
      <c r="I456" t="s">
        <v>8950</v>
      </c>
      <c r="J456" t="s">
        <v>8516</v>
      </c>
      <c r="K456" t="s">
        <v>8517</v>
      </c>
      <c r="L456" t="s">
        <v>8518</v>
      </c>
      <c r="M456" t="s">
        <v>8519</v>
      </c>
      <c r="N456" t="s">
        <v>8516</v>
      </c>
      <c r="O456" t="s">
        <v>8520</v>
      </c>
      <c r="P456" t="s">
        <v>8951</v>
      </c>
      <c r="Q456" t="s">
        <v>8952</v>
      </c>
      <c r="R456" t="s">
        <v>8523</v>
      </c>
      <c r="S456" t="s">
        <v>8524</v>
      </c>
      <c r="T456">
        <v>6</v>
      </c>
      <c r="U456">
        <v>6</v>
      </c>
      <c r="V456" t="s">
        <v>8525</v>
      </c>
      <c r="W456" t="s">
        <v>8525</v>
      </c>
      <c r="X456">
        <v>340000</v>
      </c>
      <c r="Y456">
        <v>340000</v>
      </c>
      <c r="Z456" t="s">
        <v>8526</v>
      </c>
      <c r="AA456">
        <v>2040000</v>
      </c>
      <c r="AB456">
        <v>0</v>
      </c>
      <c r="AC456">
        <v>204000</v>
      </c>
      <c r="AD456" s="126">
        <v>2244</v>
      </c>
      <c r="AE456" t="s">
        <v>8527</v>
      </c>
      <c r="AF456" t="s">
        <v>8526</v>
      </c>
      <c r="AG456" t="s">
        <v>8526</v>
      </c>
      <c r="AH456" t="s">
        <v>8953</v>
      </c>
      <c r="AI456" t="s">
        <v>8526</v>
      </c>
      <c r="AJ456" t="s">
        <v>8529</v>
      </c>
      <c r="AK456" t="s">
        <v>8530</v>
      </c>
      <c r="AL456" t="s">
        <v>8531</v>
      </c>
      <c r="AM456" t="s">
        <v>8555</v>
      </c>
      <c r="AN456" t="s">
        <v>8954</v>
      </c>
      <c r="AO456" t="s">
        <v>8526</v>
      </c>
      <c r="AP456" t="s">
        <v>8526</v>
      </c>
      <c r="AQ456">
        <v>6</v>
      </c>
      <c r="AR456" t="s">
        <v>34</v>
      </c>
      <c r="AS456" t="s">
        <v>30</v>
      </c>
    </row>
    <row r="457" spans="1:45">
      <c r="A457" t="s">
        <v>8946</v>
      </c>
      <c r="B457" s="122">
        <v>43664</v>
      </c>
      <c r="C457" t="s">
        <v>8509</v>
      </c>
      <c r="D457" t="s">
        <v>8510</v>
      </c>
      <c r="E457" t="s">
        <v>8947</v>
      </c>
      <c r="F457" t="s">
        <v>8512</v>
      </c>
      <c r="G457" t="s">
        <v>8948</v>
      </c>
      <c r="H457" t="s">
        <v>8949</v>
      </c>
      <c r="I457" t="s">
        <v>8950</v>
      </c>
      <c r="J457" t="s">
        <v>8516</v>
      </c>
      <c r="K457" t="s">
        <v>8517</v>
      </c>
      <c r="L457" t="s">
        <v>8518</v>
      </c>
      <c r="M457" t="s">
        <v>8519</v>
      </c>
      <c r="N457" t="s">
        <v>8516</v>
      </c>
      <c r="O457" t="s">
        <v>8520</v>
      </c>
      <c r="P457" t="s">
        <v>8951</v>
      </c>
      <c r="Q457" t="s">
        <v>8952</v>
      </c>
      <c r="R457" t="s">
        <v>8533</v>
      </c>
      <c r="S457" t="s">
        <v>8534</v>
      </c>
      <c r="T457">
        <v>3</v>
      </c>
      <c r="U457">
        <v>3</v>
      </c>
      <c r="V457" t="s">
        <v>8525</v>
      </c>
      <c r="W457" t="s">
        <v>8525</v>
      </c>
      <c r="X457">
        <v>255000</v>
      </c>
      <c r="Y457">
        <v>255000</v>
      </c>
      <c r="Z457" t="s">
        <v>8526</v>
      </c>
      <c r="AA457">
        <v>765000</v>
      </c>
      <c r="AB457">
        <v>-135000</v>
      </c>
      <c r="AC457">
        <v>76500</v>
      </c>
      <c r="AD457" s="126">
        <v>841.5</v>
      </c>
      <c r="AE457" t="s">
        <v>8527</v>
      </c>
      <c r="AF457" t="s">
        <v>8526</v>
      </c>
      <c r="AG457" t="s">
        <v>8526</v>
      </c>
      <c r="AH457" t="s">
        <v>8953</v>
      </c>
      <c r="AI457" t="s">
        <v>8526</v>
      </c>
      <c r="AJ457" t="s">
        <v>8529</v>
      </c>
      <c r="AK457" t="s">
        <v>8530</v>
      </c>
      <c r="AL457" t="s">
        <v>8531</v>
      </c>
      <c r="AM457" t="s">
        <v>8555</v>
      </c>
      <c r="AN457" t="s">
        <v>8954</v>
      </c>
      <c r="AO457" t="s">
        <v>8526</v>
      </c>
      <c r="AP457" t="s">
        <v>8526</v>
      </c>
      <c r="AQ457">
        <v>3</v>
      </c>
      <c r="AR457" t="s">
        <v>34</v>
      </c>
      <c r="AS457" t="s">
        <v>30</v>
      </c>
    </row>
    <row r="458" spans="1:45">
      <c r="A458" t="s">
        <v>8946</v>
      </c>
      <c r="B458" s="122">
        <v>43664</v>
      </c>
      <c r="C458" t="s">
        <v>8509</v>
      </c>
      <c r="D458" t="s">
        <v>8510</v>
      </c>
      <c r="E458" t="s">
        <v>8947</v>
      </c>
      <c r="F458" t="s">
        <v>8512</v>
      </c>
      <c r="G458" t="s">
        <v>8948</v>
      </c>
      <c r="H458" t="s">
        <v>8949</v>
      </c>
      <c r="I458" t="s">
        <v>8950</v>
      </c>
      <c r="J458" t="s">
        <v>8516</v>
      </c>
      <c r="K458" t="s">
        <v>8517</v>
      </c>
      <c r="L458" t="s">
        <v>8518</v>
      </c>
      <c r="M458" t="s">
        <v>8519</v>
      </c>
      <c r="N458" t="s">
        <v>8516</v>
      </c>
      <c r="O458" t="s">
        <v>8520</v>
      </c>
      <c r="P458" t="s">
        <v>8951</v>
      </c>
      <c r="Q458" t="s">
        <v>8952</v>
      </c>
      <c r="R458" t="s">
        <v>8597</v>
      </c>
      <c r="S458" t="s">
        <v>8598</v>
      </c>
      <c r="T458">
        <v>10</v>
      </c>
      <c r="U458">
        <v>10</v>
      </c>
      <c r="V458" t="s">
        <v>8525</v>
      </c>
      <c r="W458" t="s">
        <v>8525</v>
      </c>
      <c r="X458">
        <v>213273</v>
      </c>
      <c r="Y458">
        <v>213273</v>
      </c>
      <c r="Z458" t="s">
        <v>8526</v>
      </c>
      <c r="AA458">
        <v>2132730</v>
      </c>
      <c r="AB458">
        <v>0</v>
      </c>
      <c r="AC458">
        <v>213273</v>
      </c>
      <c r="AD458" s="126">
        <v>2346.0030000000002</v>
      </c>
      <c r="AE458" t="s">
        <v>8527</v>
      </c>
      <c r="AF458" t="s">
        <v>8526</v>
      </c>
      <c r="AG458" t="s">
        <v>8526</v>
      </c>
      <c r="AH458" t="s">
        <v>8953</v>
      </c>
      <c r="AI458" t="s">
        <v>8526</v>
      </c>
      <c r="AJ458" t="s">
        <v>8529</v>
      </c>
      <c r="AK458" t="s">
        <v>8530</v>
      </c>
      <c r="AL458" t="s">
        <v>8531</v>
      </c>
      <c r="AM458" t="s">
        <v>8555</v>
      </c>
      <c r="AN458" t="s">
        <v>8954</v>
      </c>
      <c r="AO458" t="s">
        <v>8526</v>
      </c>
      <c r="AP458" t="s">
        <v>8526</v>
      </c>
      <c r="AQ458">
        <v>10</v>
      </c>
      <c r="AR458" t="s">
        <v>34</v>
      </c>
      <c r="AS458" t="s">
        <v>30</v>
      </c>
    </row>
    <row r="459" spans="1:45">
      <c r="A459" t="s">
        <v>8946</v>
      </c>
      <c r="B459" s="122">
        <v>43664</v>
      </c>
      <c r="C459" t="s">
        <v>8509</v>
      </c>
      <c r="D459" t="s">
        <v>8510</v>
      </c>
      <c r="E459" t="s">
        <v>8947</v>
      </c>
      <c r="F459" t="s">
        <v>8512</v>
      </c>
      <c r="G459" t="s">
        <v>8948</v>
      </c>
      <c r="H459" t="s">
        <v>8949</v>
      </c>
      <c r="I459" t="s">
        <v>8950</v>
      </c>
      <c r="J459" t="s">
        <v>8516</v>
      </c>
      <c r="K459" t="s">
        <v>8517</v>
      </c>
      <c r="L459" t="s">
        <v>8518</v>
      </c>
      <c r="M459" t="s">
        <v>8519</v>
      </c>
      <c r="N459" t="s">
        <v>8516</v>
      </c>
      <c r="O459" t="s">
        <v>8520</v>
      </c>
      <c r="P459" t="s">
        <v>8951</v>
      </c>
      <c r="Q459" t="s">
        <v>8952</v>
      </c>
      <c r="R459" t="s">
        <v>8537</v>
      </c>
      <c r="S459" t="s">
        <v>8538</v>
      </c>
      <c r="T459">
        <v>2</v>
      </c>
      <c r="U459">
        <v>2</v>
      </c>
      <c r="V459" t="s">
        <v>8525</v>
      </c>
      <c r="W459" t="s">
        <v>8525</v>
      </c>
      <c r="X459">
        <v>300000</v>
      </c>
      <c r="Y459">
        <v>300000</v>
      </c>
      <c r="Z459" t="s">
        <v>8526</v>
      </c>
      <c r="AA459">
        <v>600000</v>
      </c>
      <c r="AB459">
        <v>0</v>
      </c>
      <c r="AC459">
        <v>60000</v>
      </c>
      <c r="AD459" s="126">
        <v>660</v>
      </c>
      <c r="AE459" t="s">
        <v>8527</v>
      </c>
      <c r="AF459" t="s">
        <v>8526</v>
      </c>
      <c r="AG459" t="s">
        <v>8526</v>
      </c>
      <c r="AH459" t="s">
        <v>8953</v>
      </c>
      <c r="AI459" t="s">
        <v>8526</v>
      </c>
      <c r="AJ459" t="s">
        <v>8529</v>
      </c>
      <c r="AK459" t="s">
        <v>8530</v>
      </c>
      <c r="AL459" t="s">
        <v>8531</v>
      </c>
      <c r="AM459" t="s">
        <v>8555</v>
      </c>
      <c r="AN459" t="s">
        <v>8954</v>
      </c>
      <c r="AO459" t="s">
        <v>8526</v>
      </c>
      <c r="AP459" t="s">
        <v>8526</v>
      </c>
      <c r="AQ459">
        <v>2</v>
      </c>
      <c r="AR459" t="s">
        <v>34</v>
      </c>
      <c r="AS459" t="s">
        <v>30</v>
      </c>
    </row>
    <row r="460" spans="1:45">
      <c r="A460" t="s">
        <v>8955</v>
      </c>
      <c r="B460" s="122">
        <v>43664</v>
      </c>
      <c r="C460" t="s">
        <v>8509</v>
      </c>
      <c r="D460" t="s">
        <v>8510</v>
      </c>
      <c r="E460" t="s">
        <v>8956</v>
      </c>
      <c r="F460" t="s">
        <v>8512</v>
      </c>
      <c r="G460" t="s">
        <v>8580</v>
      </c>
      <c r="H460" t="s">
        <v>5299</v>
      </c>
      <c r="I460" t="s">
        <v>8581</v>
      </c>
      <c r="J460" t="s">
        <v>8516</v>
      </c>
      <c r="K460" t="s">
        <v>8517</v>
      </c>
      <c r="L460" t="s">
        <v>8518</v>
      </c>
      <c r="M460" t="s">
        <v>8519</v>
      </c>
      <c r="N460" t="s">
        <v>8516</v>
      </c>
      <c r="O460" t="s">
        <v>8520</v>
      </c>
      <c r="P460" t="s">
        <v>8582</v>
      </c>
      <c r="Q460" t="s">
        <v>8583</v>
      </c>
      <c r="R460" t="s">
        <v>8544</v>
      </c>
      <c r="S460" t="s">
        <v>8545</v>
      </c>
      <c r="T460">
        <v>200</v>
      </c>
      <c r="U460">
        <v>200</v>
      </c>
      <c r="V460" t="s">
        <v>8525</v>
      </c>
      <c r="W460" t="s">
        <v>8525</v>
      </c>
      <c r="X460">
        <v>138982</v>
      </c>
      <c r="Y460">
        <v>138982</v>
      </c>
      <c r="Z460" t="s">
        <v>8526</v>
      </c>
      <c r="AA460">
        <v>27796400</v>
      </c>
      <c r="AB460" s="126">
        <v>0</v>
      </c>
      <c r="AC460">
        <v>2779640</v>
      </c>
      <c r="AD460" s="126">
        <v>30576.04</v>
      </c>
      <c r="AE460" t="s">
        <v>8527</v>
      </c>
      <c r="AF460" t="s">
        <v>8526</v>
      </c>
      <c r="AG460" t="s">
        <v>8526</v>
      </c>
      <c r="AH460" t="s">
        <v>8957</v>
      </c>
      <c r="AI460" t="s">
        <v>8526</v>
      </c>
      <c r="AJ460" t="s">
        <v>8529</v>
      </c>
      <c r="AK460" t="s">
        <v>8530</v>
      </c>
      <c r="AL460" t="s">
        <v>8531</v>
      </c>
      <c r="AM460" t="s">
        <v>8526</v>
      </c>
      <c r="AN460" t="s">
        <v>8580</v>
      </c>
      <c r="AO460" t="s">
        <v>8526</v>
      </c>
      <c r="AP460" t="s">
        <v>8526</v>
      </c>
      <c r="AQ460">
        <v>200</v>
      </c>
      <c r="AR460">
        <v>0</v>
      </c>
      <c r="AS460" t="s">
        <v>27</v>
      </c>
    </row>
    <row r="461" spans="1:45">
      <c r="A461" t="s">
        <v>8955</v>
      </c>
      <c r="B461" s="122">
        <v>43664</v>
      </c>
      <c r="C461" t="s">
        <v>8509</v>
      </c>
      <c r="D461" t="s">
        <v>8510</v>
      </c>
      <c r="E461" t="s">
        <v>8956</v>
      </c>
      <c r="F461" t="s">
        <v>8512</v>
      </c>
      <c r="G461" t="s">
        <v>8580</v>
      </c>
      <c r="H461" t="s">
        <v>5299</v>
      </c>
      <c r="I461" t="s">
        <v>8581</v>
      </c>
      <c r="J461" t="s">
        <v>8516</v>
      </c>
      <c r="K461" t="s">
        <v>8517</v>
      </c>
      <c r="L461" t="s">
        <v>8518</v>
      </c>
      <c r="M461" t="s">
        <v>8519</v>
      </c>
      <c r="N461" t="s">
        <v>8516</v>
      </c>
      <c r="O461" t="s">
        <v>8520</v>
      </c>
      <c r="P461" t="s">
        <v>8582</v>
      </c>
      <c r="Q461" t="s">
        <v>8583</v>
      </c>
      <c r="R461" t="s">
        <v>8597</v>
      </c>
      <c r="S461" t="s">
        <v>8598</v>
      </c>
      <c r="T461">
        <v>650</v>
      </c>
      <c r="U461">
        <v>650</v>
      </c>
      <c r="V461" t="s">
        <v>8525</v>
      </c>
      <c r="W461" t="s">
        <v>8525</v>
      </c>
      <c r="X461">
        <v>185640</v>
      </c>
      <c r="Y461">
        <v>185640</v>
      </c>
      <c r="Z461" t="s">
        <v>8526</v>
      </c>
      <c r="AA461">
        <v>120666000</v>
      </c>
      <c r="AB461" s="126">
        <v>0</v>
      </c>
      <c r="AC461">
        <v>12066600</v>
      </c>
      <c r="AD461" s="126">
        <v>132732.6</v>
      </c>
      <c r="AE461" t="s">
        <v>8527</v>
      </c>
      <c r="AF461" t="s">
        <v>8526</v>
      </c>
      <c r="AG461" t="s">
        <v>8526</v>
      </c>
      <c r="AH461" t="s">
        <v>8957</v>
      </c>
      <c r="AI461" t="s">
        <v>8526</v>
      </c>
      <c r="AJ461" t="s">
        <v>8529</v>
      </c>
      <c r="AK461" t="s">
        <v>8530</v>
      </c>
      <c r="AL461" t="s">
        <v>8531</v>
      </c>
      <c r="AM461" t="s">
        <v>8526</v>
      </c>
      <c r="AN461" t="s">
        <v>8580</v>
      </c>
      <c r="AO461" t="s">
        <v>8526</v>
      </c>
      <c r="AP461" t="s">
        <v>8526</v>
      </c>
      <c r="AQ461">
        <v>650</v>
      </c>
      <c r="AR461">
        <v>0</v>
      </c>
      <c r="AS461" t="s">
        <v>27</v>
      </c>
    </row>
    <row r="462" spans="1:45">
      <c r="A462" t="s">
        <v>8958</v>
      </c>
      <c r="B462" s="122">
        <v>43664</v>
      </c>
      <c r="C462" t="s">
        <v>8509</v>
      </c>
      <c r="D462" t="s">
        <v>8510</v>
      </c>
      <c r="E462" t="s">
        <v>8959</v>
      </c>
      <c r="F462" t="s">
        <v>8512</v>
      </c>
      <c r="G462" t="s">
        <v>8580</v>
      </c>
      <c r="H462" t="s">
        <v>5299</v>
      </c>
      <c r="I462" t="s">
        <v>8581</v>
      </c>
      <c r="J462" t="s">
        <v>8516</v>
      </c>
      <c r="K462" t="s">
        <v>8517</v>
      </c>
      <c r="L462" t="s">
        <v>8518</v>
      </c>
      <c r="M462" t="s">
        <v>8519</v>
      </c>
      <c r="N462" t="s">
        <v>8516</v>
      </c>
      <c r="O462" t="s">
        <v>8520</v>
      </c>
      <c r="P462" t="s">
        <v>8582</v>
      </c>
      <c r="Q462" t="s">
        <v>8583</v>
      </c>
      <c r="R462" t="s">
        <v>8523</v>
      </c>
      <c r="S462" t="s">
        <v>8524</v>
      </c>
      <c r="T462">
        <v>100</v>
      </c>
      <c r="U462">
        <v>100</v>
      </c>
      <c r="V462" t="s">
        <v>8525</v>
      </c>
      <c r="W462" t="s">
        <v>8525</v>
      </c>
      <c r="X462">
        <v>309400</v>
      </c>
      <c r="Y462">
        <v>309400</v>
      </c>
      <c r="Z462" t="s">
        <v>8526</v>
      </c>
      <c r="AA462">
        <v>30940000</v>
      </c>
      <c r="AB462" s="126">
        <v>0</v>
      </c>
      <c r="AC462">
        <v>3094000</v>
      </c>
      <c r="AD462" s="126">
        <v>34034</v>
      </c>
      <c r="AE462" t="s">
        <v>8527</v>
      </c>
      <c r="AF462" t="s">
        <v>8526</v>
      </c>
      <c r="AG462" t="s">
        <v>8526</v>
      </c>
      <c r="AH462" t="s">
        <v>8960</v>
      </c>
      <c r="AI462" t="s">
        <v>8526</v>
      </c>
      <c r="AJ462" t="s">
        <v>8529</v>
      </c>
      <c r="AK462" t="s">
        <v>8530</v>
      </c>
      <c r="AL462" t="s">
        <v>8531</v>
      </c>
      <c r="AM462" t="s">
        <v>8526</v>
      </c>
      <c r="AN462" t="s">
        <v>8580</v>
      </c>
      <c r="AO462" t="s">
        <v>8526</v>
      </c>
      <c r="AP462" t="s">
        <v>8526</v>
      </c>
      <c r="AQ462">
        <v>100</v>
      </c>
      <c r="AR462">
        <v>0</v>
      </c>
      <c r="AS462" t="s">
        <v>27</v>
      </c>
    </row>
    <row r="463" spans="1:45">
      <c r="A463" t="s">
        <v>8958</v>
      </c>
      <c r="B463" s="122">
        <v>43664</v>
      </c>
      <c r="C463" t="s">
        <v>8509</v>
      </c>
      <c r="D463" t="s">
        <v>8510</v>
      </c>
      <c r="E463" t="s">
        <v>8959</v>
      </c>
      <c r="F463" t="s">
        <v>8512</v>
      </c>
      <c r="G463" t="s">
        <v>8580</v>
      </c>
      <c r="H463" t="s">
        <v>5299</v>
      </c>
      <c r="I463" t="s">
        <v>8581</v>
      </c>
      <c r="J463" t="s">
        <v>8516</v>
      </c>
      <c r="K463" t="s">
        <v>8517</v>
      </c>
      <c r="L463" t="s">
        <v>8518</v>
      </c>
      <c r="M463" t="s">
        <v>8519</v>
      </c>
      <c r="N463" t="s">
        <v>8516</v>
      </c>
      <c r="O463" t="s">
        <v>8520</v>
      </c>
      <c r="P463" t="s">
        <v>8582</v>
      </c>
      <c r="Q463" t="s">
        <v>8583</v>
      </c>
      <c r="R463" t="s">
        <v>8568</v>
      </c>
      <c r="S463" t="s">
        <v>8569</v>
      </c>
      <c r="T463">
        <v>70</v>
      </c>
      <c r="U463">
        <v>70</v>
      </c>
      <c r="V463" t="s">
        <v>8525</v>
      </c>
      <c r="W463" t="s">
        <v>8525</v>
      </c>
      <c r="X463">
        <v>185640</v>
      </c>
      <c r="Y463">
        <v>185640</v>
      </c>
      <c r="Z463" t="s">
        <v>8526</v>
      </c>
      <c r="AA463">
        <v>12994800</v>
      </c>
      <c r="AB463" s="126">
        <v>0</v>
      </c>
      <c r="AC463">
        <v>1299480</v>
      </c>
      <c r="AD463" s="126">
        <v>14294.28</v>
      </c>
      <c r="AE463" t="s">
        <v>8527</v>
      </c>
      <c r="AF463" t="s">
        <v>8526</v>
      </c>
      <c r="AG463" t="s">
        <v>8526</v>
      </c>
      <c r="AH463" t="s">
        <v>8960</v>
      </c>
      <c r="AI463" t="s">
        <v>8526</v>
      </c>
      <c r="AJ463" t="s">
        <v>8529</v>
      </c>
      <c r="AK463" t="s">
        <v>8530</v>
      </c>
      <c r="AL463" t="s">
        <v>8531</v>
      </c>
      <c r="AM463" t="s">
        <v>8526</v>
      </c>
      <c r="AN463" t="s">
        <v>8580</v>
      </c>
      <c r="AO463" t="s">
        <v>8526</v>
      </c>
      <c r="AP463" t="s">
        <v>8526</v>
      </c>
      <c r="AQ463">
        <v>70</v>
      </c>
      <c r="AR463">
        <v>0</v>
      </c>
      <c r="AS463" t="s">
        <v>27</v>
      </c>
    </row>
    <row r="464" spans="1:45">
      <c r="A464" t="s">
        <v>8958</v>
      </c>
      <c r="B464" s="122">
        <v>43664</v>
      </c>
      <c r="C464" t="s">
        <v>8509</v>
      </c>
      <c r="D464" t="s">
        <v>8510</v>
      </c>
      <c r="E464" t="s">
        <v>8959</v>
      </c>
      <c r="F464" t="s">
        <v>8512</v>
      </c>
      <c r="G464" t="s">
        <v>8580</v>
      </c>
      <c r="H464" t="s">
        <v>5299</v>
      </c>
      <c r="I464" t="s">
        <v>8581</v>
      </c>
      <c r="J464" t="s">
        <v>8516</v>
      </c>
      <c r="K464" t="s">
        <v>8517</v>
      </c>
      <c r="L464" t="s">
        <v>8518</v>
      </c>
      <c r="M464" t="s">
        <v>8519</v>
      </c>
      <c r="N464" t="s">
        <v>8516</v>
      </c>
      <c r="O464" t="s">
        <v>8520</v>
      </c>
      <c r="P464" t="s">
        <v>8582</v>
      </c>
      <c r="Q464" t="s">
        <v>8583</v>
      </c>
      <c r="R464" t="s">
        <v>8597</v>
      </c>
      <c r="S464" t="s">
        <v>8598</v>
      </c>
      <c r="T464">
        <v>350</v>
      </c>
      <c r="U464">
        <v>350</v>
      </c>
      <c r="V464" t="s">
        <v>8525</v>
      </c>
      <c r="W464" t="s">
        <v>8525</v>
      </c>
      <c r="X464">
        <v>185640</v>
      </c>
      <c r="Y464">
        <v>185640</v>
      </c>
      <c r="Z464" t="s">
        <v>8526</v>
      </c>
      <c r="AA464">
        <v>64974000</v>
      </c>
      <c r="AB464" s="126">
        <v>0</v>
      </c>
      <c r="AC464">
        <v>6497400</v>
      </c>
      <c r="AD464" s="126">
        <v>71471.399999999994</v>
      </c>
      <c r="AE464" t="s">
        <v>8527</v>
      </c>
      <c r="AF464" t="s">
        <v>8526</v>
      </c>
      <c r="AG464" t="s">
        <v>8526</v>
      </c>
      <c r="AH464" t="s">
        <v>8960</v>
      </c>
      <c r="AI464" t="s">
        <v>8526</v>
      </c>
      <c r="AJ464" t="s">
        <v>8529</v>
      </c>
      <c r="AK464" t="s">
        <v>8530</v>
      </c>
      <c r="AL464" t="s">
        <v>8531</v>
      </c>
      <c r="AM464" t="s">
        <v>8526</v>
      </c>
      <c r="AN464" t="s">
        <v>8580</v>
      </c>
      <c r="AO464" t="s">
        <v>8526</v>
      </c>
      <c r="AP464" t="s">
        <v>8526</v>
      </c>
      <c r="AQ464">
        <v>350</v>
      </c>
      <c r="AR464">
        <v>0</v>
      </c>
      <c r="AS464" t="s">
        <v>27</v>
      </c>
    </row>
    <row r="465" spans="1:45">
      <c r="A465" t="s">
        <v>8958</v>
      </c>
      <c r="B465" s="122">
        <v>43664</v>
      </c>
      <c r="C465" t="s">
        <v>8509</v>
      </c>
      <c r="D465" t="s">
        <v>8510</v>
      </c>
      <c r="E465" t="s">
        <v>8959</v>
      </c>
      <c r="F465" t="s">
        <v>8512</v>
      </c>
      <c r="G465" t="s">
        <v>8580</v>
      </c>
      <c r="H465" t="s">
        <v>5299</v>
      </c>
      <c r="I465" t="s">
        <v>8581</v>
      </c>
      <c r="J465" t="s">
        <v>8516</v>
      </c>
      <c r="K465" t="s">
        <v>8517</v>
      </c>
      <c r="L465" t="s">
        <v>8518</v>
      </c>
      <c r="M465" t="s">
        <v>8519</v>
      </c>
      <c r="N465" t="s">
        <v>8516</v>
      </c>
      <c r="O465" t="s">
        <v>8520</v>
      </c>
      <c r="P465" t="s">
        <v>8582</v>
      </c>
      <c r="Q465" t="s">
        <v>8583</v>
      </c>
      <c r="R465" t="s">
        <v>8535</v>
      </c>
      <c r="S465" t="s">
        <v>8536</v>
      </c>
      <c r="T465">
        <v>150</v>
      </c>
      <c r="U465">
        <v>150</v>
      </c>
      <c r="V465" t="s">
        <v>8525</v>
      </c>
      <c r="W465" t="s">
        <v>8525</v>
      </c>
      <c r="X465">
        <v>273000</v>
      </c>
      <c r="Y465">
        <v>273000</v>
      </c>
      <c r="Z465" t="s">
        <v>8526</v>
      </c>
      <c r="AA465">
        <v>40950000</v>
      </c>
      <c r="AB465" s="126">
        <v>0</v>
      </c>
      <c r="AC465">
        <v>4095000</v>
      </c>
      <c r="AD465" s="126">
        <v>45045</v>
      </c>
      <c r="AE465" t="s">
        <v>8527</v>
      </c>
      <c r="AF465" t="s">
        <v>8526</v>
      </c>
      <c r="AG465" t="s">
        <v>8526</v>
      </c>
      <c r="AH465" t="s">
        <v>8960</v>
      </c>
      <c r="AI465" t="s">
        <v>8526</v>
      </c>
      <c r="AJ465" t="s">
        <v>8529</v>
      </c>
      <c r="AK465" t="s">
        <v>8530</v>
      </c>
      <c r="AL465" t="s">
        <v>8531</v>
      </c>
      <c r="AM465" t="s">
        <v>8526</v>
      </c>
      <c r="AN465" t="s">
        <v>8580</v>
      </c>
      <c r="AO465" t="s">
        <v>8526</v>
      </c>
      <c r="AP465" t="s">
        <v>8526</v>
      </c>
      <c r="AQ465">
        <v>150</v>
      </c>
      <c r="AR465">
        <v>0</v>
      </c>
      <c r="AS465" t="s">
        <v>27</v>
      </c>
    </row>
    <row r="466" spans="1:45">
      <c r="A466" t="s">
        <v>8961</v>
      </c>
      <c r="B466" s="122">
        <v>43665</v>
      </c>
      <c r="C466" t="s">
        <v>8509</v>
      </c>
      <c r="D466" t="s">
        <v>8510</v>
      </c>
      <c r="E466" t="s">
        <v>8962</v>
      </c>
      <c r="F466" t="s">
        <v>8512</v>
      </c>
      <c r="G466" t="s">
        <v>8601</v>
      </c>
      <c r="H466" t="s">
        <v>8602</v>
      </c>
      <c r="I466" t="s">
        <v>8683</v>
      </c>
      <c r="J466" t="s">
        <v>8516</v>
      </c>
      <c r="K466" t="s">
        <v>8517</v>
      </c>
      <c r="L466" t="s">
        <v>8518</v>
      </c>
      <c r="M466" t="s">
        <v>8519</v>
      </c>
      <c r="N466" t="s">
        <v>8516</v>
      </c>
      <c r="O466" t="s">
        <v>8520</v>
      </c>
      <c r="P466" t="s">
        <v>8521</v>
      </c>
      <c r="Q466" t="s">
        <v>8522</v>
      </c>
      <c r="R466" t="s">
        <v>8544</v>
      </c>
      <c r="S466" t="s">
        <v>8545</v>
      </c>
      <c r="T466">
        <v>10</v>
      </c>
      <c r="U466">
        <v>10</v>
      </c>
      <c r="V466" t="s">
        <v>8525</v>
      </c>
      <c r="W466" t="s">
        <v>8525</v>
      </c>
      <c r="X466">
        <v>155455</v>
      </c>
      <c r="Y466">
        <v>155455</v>
      </c>
      <c r="Z466" t="s">
        <v>8526</v>
      </c>
      <c r="AA466">
        <v>1554550</v>
      </c>
      <c r="AB466">
        <v>0</v>
      </c>
      <c r="AC466">
        <v>155455</v>
      </c>
      <c r="AD466" s="126">
        <v>1710.0050000000001</v>
      </c>
      <c r="AE466" t="s">
        <v>8527</v>
      </c>
      <c r="AF466" t="s">
        <v>8526</v>
      </c>
      <c r="AG466" t="s">
        <v>8526</v>
      </c>
      <c r="AH466" t="s">
        <v>8963</v>
      </c>
      <c r="AI466" t="s">
        <v>8526</v>
      </c>
      <c r="AJ466" t="s">
        <v>8529</v>
      </c>
      <c r="AK466" t="s">
        <v>8530</v>
      </c>
      <c r="AL466" t="s">
        <v>8531</v>
      </c>
      <c r="AM466" t="s">
        <v>8526</v>
      </c>
      <c r="AN466" t="s">
        <v>8685</v>
      </c>
      <c r="AO466" t="s">
        <v>8683</v>
      </c>
      <c r="AP466" t="s">
        <v>13</v>
      </c>
      <c r="AQ466">
        <v>10</v>
      </c>
      <c r="AR466" t="s">
        <v>95</v>
      </c>
      <c r="AS466" t="s">
        <v>72</v>
      </c>
    </row>
    <row r="467" spans="1:45">
      <c r="A467" t="s">
        <v>8961</v>
      </c>
      <c r="B467" s="122">
        <v>43665</v>
      </c>
      <c r="C467" t="s">
        <v>8509</v>
      </c>
      <c r="D467" t="s">
        <v>8510</v>
      </c>
      <c r="E467" t="s">
        <v>8962</v>
      </c>
      <c r="F467" t="s">
        <v>8512</v>
      </c>
      <c r="G467" t="s">
        <v>8601</v>
      </c>
      <c r="H467" t="s">
        <v>8602</v>
      </c>
      <c r="I467" t="s">
        <v>8683</v>
      </c>
      <c r="J467" t="s">
        <v>8516</v>
      </c>
      <c r="K467" t="s">
        <v>8517</v>
      </c>
      <c r="L467" t="s">
        <v>8518</v>
      </c>
      <c r="M467" t="s">
        <v>8519</v>
      </c>
      <c r="N467" t="s">
        <v>8516</v>
      </c>
      <c r="O467" t="s">
        <v>8520</v>
      </c>
      <c r="P467" t="s">
        <v>8521</v>
      </c>
      <c r="Q467" t="s">
        <v>8522</v>
      </c>
      <c r="R467" t="s">
        <v>8523</v>
      </c>
      <c r="S467" t="s">
        <v>8524</v>
      </c>
      <c r="T467">
        <v>2</v>
      </c>
      <c r="U467">
        <v>2</v>
      </c>
      <c r="V467" t="s">
        <v>8525</v>
      </c>
      <c r="W467" t="s">
        <v>8525</v>
      </c>
      <c r="X467">
        <v>355455</v>
      </c>
      <c r="Y467">
        <v>355455</v>
      </c>
      <c r="Z467" t="s">
        <v>8526</v>
      </c>
      <c r="AA467">
        <v>710910</v>
      </c>
      <c r="AB467">
        <v>0</v>
      </c>
      <c r="AC467">
        <v>71091</v>
      </c>
      <c r="AD467" s="126">
        <v>782.00099999999998</v>
      </c>
      <c r="AE467" t="s">
        <v>8527</v>
      </c>
      <c r="AF467" t="s">
        <v>8526</v>
      </c>
      <c r="AG467" t="s">
        <v>8526</v>
      </c>
      <c r="AH467" t="s">
        <v>8963</v>
      </c>
      <c r="AI467" t="s">
        <v>8526</v>
      </c>
      <c r="AJ467" t="s">
        <v>8529</v>
      </c>
      <c r="AK467" t="s">
        <v>8530</v>
      </c>
      <c r="AL467" t="s">
        <v>8531</v>
      </c>
      <c r="AM467" t="s">
        <v>8526</v>
      </c>
      <c r="AN467" t="s">
        <v>8685</v>
      </c>
      <c r="AO467" t="s">
        <v>8683</v>
      </c>
      <c r="AP467" t="s">
        <v>13</v>
      </c>
      <c r="AQ467">
        <v>2</v>
      </c>
      <c r="AR467" t="s">
        <v>95</v>
      </c>
      <c r="AS467" t="s">
        <v>72</v>
      </c>
    </row>
    <row r="468" spans="1:45">
      <c r="A468" t="s">
        <v>8961</v>
      </c>
      <c r="B468" s="122">
        <v>43665</v>
      </c>
      <c r="C468" t="s">
        <v>8509</v>
      </c>
      <c r="D468" t="s">
        <v>8510</v>
      </c>
      <c r="E468" t="s">
        <v>8962</v>
      </c>
      <c r="F468" t="s">
        <v>8512</v>
      </c>
      <c r="G468" t="s">
        <v>8601</v>
      </c>
      <c r="H468" t="s">
        <v>8602</v>
      </c>
      <c r="I468" t="s">
        <v>8683</v>
      </c>
      <c r="J468" t="s">
        <v>8516</v>
      </c>
      <c r="K468" t="s">
        <v>8517</v>
      </c>
      <c r="L468" t="s">
        <v>8518</v>
      </c>
      <c r="M468" t="s">
        <v>8519</v>
      </c>
      <c r="N468" t="s">
        <v>8516</v>
      </c>
      <c r="O468" t="s">
        <v>8520</v>
      </c>
      <c r="P468" t="s">
        <v>8521</v>
      </c>
      <c r="Q468" t="s">
        <v>8522</v>
      </c>
      <c r="R468" t="s">
        <v>8597</v>
      </c>
      <c r="S468" t="s">
        <v>8598</v>
      </c>
      <c r="T468">
        <v>20</v>
      </c>
      <c r="U468">
        <v>20</v>
      </c>
      <c r="V468" t="s">
        <v>8525</v>
      </c>
      <c r="W468" t="s">
        <v>8525</v>
      </c>
      <c r="X468">
        <v>213273</v>
      </c>
      <c r="Y468">
        <v>213273</v>
      </c>
      <c r="Z468" t="s">
        <v>8526</v>
      </c>
      <c r="AA468">
        <v>4265460</v>
      </c>
      <c r="AB468">
        <v>0</v>
      </c>
      <c r="AC468">
        <v>426546</v>
      </c>
      <c r="AD468" s="126">
        <v>4692.0060000000003</v>
      </c>
      <c r="AE468" t="s">
        <v>8527</v>
      </c>
      <c r="AF468" t="s">
        <v>8526</v>
      </c>
      <c r="AG468" t="s">
        <v>8526</v>
      </c>
      <c r="AH468" t="s">
        <v>8963</v>
      </c>
      <c r="AI468" t="s">
        <v>8526</v>
      </c>
      <c r="AJ468" t="s">
        <v>8529</v>
      </c>
      <c r="AK468" t="s">
        <v>8530</v>
      </c>
      <c r="AL468" t="s">
        <v>8531</v>
      </c>
      <c r="AM468" t="s">
        <v>8526</v>
      </c>
      <c r="AN468" t="s">
        <v>8685</v>
      </c>
      <c r="AO468" t="s">
        <v>8683</v>
      </c>
      <c r="AP468" t="s">
        <v>13</v>
      </c>
      <c r="AQ468">
        <v>20</v>
      </c>
      <c r="AR468" t="s">
        <v>95</v>
      </c>
      <c r="AS468" t="s">
        <v>72</v>
      </c>
    </row>
    <row r="469" spans="1:45">
      <c r="A469" t="s">
        <v>8961</v>
      </c>
      <c r="B469" s="122">
        <v>43665</v>
      </c>
      <c r="C469" t="s">
        <v>8509</v>
      </c>
      <c r="D469" t="s">
        <v>8510</v>
      </c>
      <c r="E469" t="s">
        <v>8962</v>
      </c>
      <c r="F469" t="s">
        <v>8512</v>
      </c>
      <c r="G469" t="s">
        <v>8601</v>
      </c>
      <c r="H469" t="s">
        <v>8602</v>
      </c>
      <c r="I469" t="s">
        <v>8683</v>
      </c>
      <c r="J469" t="s">
        <v>8516</v>
      </c>
      <c r="K469" t="s">
        <v>8517</v>
      </c>
      <c r="L469" t="s">
        <v>8518</v>
      </c>
      <c r="M469" t="s">
        <v>8519</v>
      </c>
      <c r="N469" t="s">
        <v>8516</v>
      </c>
      <c r="O469" t="s">
        <v>8520</v>
      </c>
      <c r="P469" t="s">
        <v>8521</v>
      </c>
      <c r="Q469" t="s">
        <v>8522</v>
      </c>
      <c r="R469" t="s">
        <v>8533</v>
      </c>
      <c r="S469" t="s">
        <v>8534</v>
      </c>
      <c r="T469">
        <v>5</v>
      </c>
      <c r="U469">
        <v>5</v>
      </c>
      <c r="V469" t="s">
        <v>8525</v>
      </c>
      <c r="W469" t="s">
        <v>8525</v>
      </c>
      <c r="X469">
        <v>313636</v>
      </c>
      <c r="Y469">
        <v>313636</v>
      </c>
      <c r="Z469" t="s">
        <v>8526</v>
      </c>
      <c r="AA469">
        <v>1568180</v>
      </c>
      <c r="AB469">
        <v>0</v>
      </c>
      <c r="AC469">
        <v>156818</v>
      </c>
      <c r="AD469" s="126">
        <v>1724.998</v>
      </c>
      <c r="AE469" t="s">
        <v>8527</v>
      </c>
      <c r="AF469" t="s">
        <v>8526</v>
      </c>
      <c r="AG469" t="s">
        <v>8526</v>
      </c>
      <c r="AH469" t="s">
        <v>8963</v>
      </c>
      <c r="AI469" t="s">
        <v>8526</v>
      </c>
      <c r="AJ469" t="s">
        <v>8529</v>
      </c>
      <c r="AK469" t="s">
        <v>8530</v>
      </c>
      <c r="AL469" t="s">
        <v>8531</v>
      </c>
      <c r="AM469" t="s">
        <v>8526</v>
      </c>
      <c r="AN469" t="s">
        <v>8685</v>
      </c>
      <c r="AO469" t="s">
        <v>8683</v>
      </c>
      <c r="AP469" t="s">
        <v>13</v>
      </c>
      <c r="AQ469">
        <v>5</v>
      </c>
      <c r="AR469" t="s">
        <v>95</v>
      </c>
      <c r="AS469" t="s">
        <v>72</v>
      </c>
    </row>
    <row r="470" spans="1:45">
      <c r="A470" t="s">
        <v>8961</v>
      </c>
      <c r="B470" s="122">
        <v>43665</v>
      </c>
      <c r="C470" t="s">
        <v>8509</v>
      </c>
      <c r="D470" t="s">
        <v>8510</v>
      </c>
      <c r="E470" t="s">
        <v>8962</v>
      </c>
      <c r="F470" t="s">
        <v>8512</v>
      </c>
      <c r="G470" t="s">
        <v>8601</v>
      </c>
      <c r="H470" t="s">
        <v>8602</v>
      </c>
      <c r="I470" t="s">
        <v>8683</v>
      </c>
      <c r="J470" t="s">
        <v>8516</v>
      </c>
      <c r="K470" t="s">
        <v>8517</v>
      </c>
      <c r="L470" t="s">
        <v>8518</v>
      </c>
      <c r="M470" t="s">
        <v>8519</v>
      </c>
      <c r="N470" t="s">
        <v>8516</v>
      </c>
      <c r="O470" t="s">
        <v>8520</v>
      </c>
      <c r="P470" t="s">
        <v>8521</v>
      </c>
      <c r="Q470" t="s">
        <v>8522</v>
      </c>
      <c r="R470" t="s">
        <v>8535</v>
      </c>
      <c r="S470" t="s">
        <v>8536</v>
      </c>
      <c r="T470">
        <v>5</v>
      </c>
      <c r="U470">
        <v>5</v>
      </c>
      <c r="V470" t="s">
        <v>8525</v>
      </c>
      <c r="W470" t="s">
        <v>8525</v>
      </c>
      <c r="X470">
        <v>313636</v>
      </c>
      <c r="Y470">
        <v>313636</v>
      </c>
      <c r="Z470" t="s">
        <v>8526</v>
      </c>
      <c r="AA470">
        <v>1568180</v>
      </c>
      <c r="AB470">
        <v>0</v>
      </c>
      <c r="AC470">
        <v>156818</v>
      </c>
      <c r="AD470" s="126">
        <v>1724.998</v>
      </c>
      <c r="AE470" t="s">
        <v>8527</v>
      </c>
      <c r="AF470" t="s">
        <v>8526</v>
      </c>
      <c r="AG470" t="s">
        <v>8526</v>
      </c>
      <c r="AH470" t="s">
        <v>8963</v>
      </c>
      <c r="AI470" t="s">
        <v>8526</v>
      </c>
      <c r="AJ470" t="s">
        <v>8529</v>
      </c>
      <c r="AK470" t="s">
        <v>8530</v>
      </c>
      <c r="AL470" t="s">
        <v>8531</v>
      </c>
      <c r="AM470" t="s">
        <v>8526</v>
      </c>
      <c r="AN470" t="s">
        <v>8685</v>
      </c>
      <c r="AO470" t="s">
        <v>8683</v>
      </c>
      <c r="AP470" t="s">
        <v>13</v>
      </c>
      <c r="AQ470">
        <v>5</v>
      </c>
      <c r="AR470" t="s">
        <v>95</v>
      </c>
      <c r="AS470" t="s">
        <v>72</v>
      </c>
    </row>
    <row r="471" spans="1:45">
      <c r="A471" t="s">
        <v>8964</v>
      </c>
      <c r="B471" s="122">
        <v>43665</v>
      </c>
      <c r="C471" t="s">
        <v>8509</v>
      </c>
      <c r="D471" t="s">
        <v>8510</v>
      </c>
      <c r="E471" t="s">
        <v>8965</v>
      </c>
      <c r="F471" t="s">
        <v>8512</v>
      </c>
      <c r="G471" t="s">
        <v>8601</v>
      </c>
      <c r="H471" t="s">
        <v>8602</v>
      </c>
      <c r="I471" t="s">
        <v>8691</v>
      </c>
      <c r="J471" t="s">
        <v>8516</v>
      </c>
      <c r="K471" t="s">
        <v>8517</v>
      </c>
      <c r="L471" t="s">
        <v>8518</v>
      </c>
      <c r="M471" t="s">
        <v>8519</v>
      </c>
      <c r="N471" t="s">
        <v>8516</v>
      </c>
      <c r="O471" t="s">
        <v>8520</v>
      </c>
      <c r="P471" t="s">
        <v>8521</v>
      </c>
      <c r="Q471" t="s">
        <v>8522</v>
      </c>
      <c r="R471" t="s">
        <v>8544</v>
      </c>
      <c r="S471" t="s">
        <v>8545</v>
      </c>
      <c r="T471">
        <v>6</v>
      </c>
      <c r="U471">
        <v>6</v>
      </c>
      <c r="V471" t="s">
        <v>8525</v>
      </c>
      <c r="W471" t="s">
        <v>8525</v>
      </c>
      <c r="X471">
        <v>155455</v>
      </c>
      <c r="Y471">
        <v>155455</v>
      </c>
      <c r="Z471" t="s">
        <v>8526</v>
      </c>
      <c r="AA471">
        <v>932730</v>
      </c>
      <c r="AB471">
        <v>0</v>
      </c>
      <c r="AC471">
        <v>93273</v>
      </c>
      <c r="AD471" s="126">
        <v>1026.0029999999999</v>
      </c>
      <c r="AE471" t="s">
        <v>8527</v>
      </c>
      <c r="AF471" t="s">
        <v>8526</v>
      </c>
      <c r="AG471" t="s">
        <v>8526</v>
      </c>
      <c r="AH471" t="s">
        <v>8966</v>
      </c>
      <c r="AI471" t="s">
        <v>8526</v>
      </c>
      <c r="AJ471" t="s">
        <v>8529</v>
      </c>
      <c r="AK471" t="s">
        <v>8530</v>
      </c>
      <c r="AL471" t="s">
        <v>8531</v>
      </c>
      <c r="AM471" t="s">
        <v>8526</v>
      </c>
      <c r="AN471" t="s">
        <v>8693</v>
      </c>
      <c r="AO471" t="s">
        <v>8691</v>
      </c>
      <c r="AP471" t="s">
        <v>13</v>
      </c>
      <c r="AQ471">
        <v>6</v>
      </c>
      <c r="AR471" t="s">
        <v>95</v>
      </c>
      <c r="AS471" t="s">
        <v>72</v>
      </c>
    </row>
    <row r="472" spans="1:45">
      <c r="A472" t="s">
        <v>8964</v>
      </c>
      <c r="B472" s="122">
        <v>43665</v>
      </c>
      <c r="C472" t="s">
        <v>8509</v>
      </c>
      <c r="D472" t="s">
        <v>8510</v>
      </c>
      <c r="E472" t="s">
        <v>8965</v>
      </c>
      <c r="F472" t="s">
        <v>8512</v>
      </c>
      <c r="G472" t="s">
        <v>8601</v>
      </c>
      <c r="H472" t="s">
        <v>8602</v>
      </c>
      <c r="I472" t="s">
        <v>8691</v>
      </c>
      <c r="J472" t="s">
        <v>8516</v>
      </c>
      <c r="K472" t="s">
        <v>8517</v>
      </c>
      <c r="L472" t="s">
        <v>8518</v>
      </c>
      <c r="M472" t="s">
        <v>8519</v>
      </c>
      <c r="N472" t="s">
        <v>8516</v>
      </c>
      <c r="O472" t="s">
        <v>8520</v>
      </c>
      <c r="P472" t="s">
        <v>8521</v>
      </c>
      <c r="Q472" t="s">
        <v>8522</v>
      </c>
      <c r="R472" t="s">
        <v>8523</v>
      </c>
      <c r="S472" t="s">
        <v>8524</v>
      </c>
      <c r="T472">
        <v>2</v>
      </c>
      <c r="U472">
        <v>2</v>
      </c>
      <c r="V472" t="s">
        <v>8525</v>
      </c>
      <c r="W472" t="s">
        <v>8525</v>
      </c>
      <c r="X472">
        <v>355455</v>
      </c>
      <c r="Y472">
        <v>355455</v>
      </c>
      <c r="Z472" t="s">
        <v>8526</v>
      </c>
      <c r="AA472">
        <v>710910</v>
      </c>
      <c r="AB472">
        <v>0</v>
      </c>
      <c r="AC472">
        <v>71091</v>
      </c>
      <c r="AD472" s="126">
        <v>782.00099999999998</v>
      </c>
      <c r="AE472" t="s">
        <v>8527</v>
      </c>
      <c r="AF472" t="s">
        <v>8526</v>
      </c>
      <c r="AG472" t="s">
        <v>8526</v>
      </c>
      <c r="AH472" t="s">
        <v>8966</v>
      </c>
      <c r="AI472" t="s">
        <v>8526</v>
      </c>
      <c r="AJ472" t="s">
        <v>8529</v>
      </c>
      <c r="AK472" t="s">
        <v>8530</v>
      </c>
      <c r="AL472" t="s">
        <v>8531</v>
      </c>
      <c r="AM472" t="s">
        <v>8526</v>
      </c>
      <c r="AN472" t="s">
        <v>8693</v>
      </c>
      <c r="AO472" t="s">
        <v>8691</v>
      </c>
      <c r="AP472" t="s">
        <v>13</v>
      </c>
      <c r="AQ472">
        <v>2</v>
      </c>
      <c r="AR472" t="s">
        <v>95</v>
      </c>
      <c r="AS472" t="s">
        <v>72</v>
      </c>
    </row>
    <row r="473" spans="1:45">
      <c r="A473" t="s">
        <v>8964</v>
      </c>
      <c r="B473" s="122">
        <v>43665</v>
      </c>
      <c r="C473" t="s">
        <v>8509</v>
      </c>
      <c r="D473" t="s">
        <v>8510</v>
      </c>
      <c r="E473" t="s">
        <v>8965</v>
      </c>
      <c r="F473" t="s">
        <v>8512</v>
      </c>
      <c r="G473" t="s">
        <v>8601</v>
      </c>
      <c r="H473" t="s">
        <v>8602</v>
      </c>
      <c r="I473" t="s">
        <v>8691</v>
      </c>
      <c r="J473" t="s">
        <v>8516</v>
      </c>
      <c r="K473" t="s">
        <v>8517</v>
      </c>
      <c r="L473" t="s">
        <v>8518</v>
      </c>
      <c r="M473" t="s">
        <v>8519</v>
      </c>
      <c r="N473" t="s">
        <v>8516</v>
      </c>
      <c r="O473" t="s">
        <v>8520</v>
      </c>
      <c r="P473" t="s">
        <v>8521</v>
      </c>
      <c r="Q473" t="s">
        <v>8522</v>
      </c>
      <c r="R473" t="s">
        <v>8597</v>
      </c>
      <c r="S473" t="s">
        <v>8598</v>
      </c>
      <c r="T473">
        <v>2</v>
      </c>
      <c r="U473">
        <v>2</v>
      </c>
      <c r="V473" t="s">
        <v>8525</v>
      </c>
      <c r="W473" t="s">
        <v>8525</v>
      </c>
      <c r="X473">
        <v>213273</v>
      </c>
      <c r="Y473">
        <v>213273</v>
      </c>
      <c r="Z473" t="s">
        <v>8526</v>
      </c>
      <c r="AA473">
        <v>426546</v>
      </c>
      <c r="AB473">
        <v>0</v>
      </c>
      <c r="AC473">
        <v>42655</v>
      </c>
      <c r="AD473" s="126">
        <v>469.20100000000002</v>
      </c>
      <c r="AE473" t="s">
        <v>8527</v>
      </c>
      <c r="AF473" t="s">
        <v>8526</v>
      </c>
      <c r="AG473" t="s">
        <v>8526</v>
      </c>
      <c r="AH473" t="s">
        <v>8966</v>
      </c>
      <c r="AI473" t="s">
        <v>8526</v>
      </c>
      <c r="AJ473" t="s">
        <v>8529</v>
      </c>
      <c r="AK473" t="s">
        <v>8530</v>
      </c>
      <c r="AL473" t="s">
        <v>8531</v>
      </c>
      <c r="AM473" t="s">
        <v>8526</v>
      </c>
      <c r="AN473" t="s">
        <v>8693</v>
      </c>
      <c r="AO473" t="s">
        <v>8691</v>
      </c>
      <c r="AP473" t="s">
        <v>13</v>
      </c>
      <c r="AQ473">
        <v>2</v>
      </c>
      <c r="AR473" t="s">
        <v>95</v>
      </c>
      <c r="AS473" t="s">
        <v>72</v>
      </c>
    </row>
    <row r="474" spans="1:45">
      <c r="A474" t="s">
        <v>8964</v>
      </c>
      <c r="B474" s="122">
        <v>43665</v>
      </c>
      <c r="C474" t="s">
        <v>8509</v>
      </c>
      <c r="D474" t="s">
        <v>8510</v>
      </c>
      <c r="E474" t="s">
        <v>8965</v>
      </c>
      <c r="F474" t="s">
        <v>8512</v>
      </c>
      <c r="G474" t="s">
        <v>8601</v>
      </c>
      <c r="H474" t="s">
        <v>8602</v>
      </c>
      <c r="I474" t="s">
        <v>8691</v>
      </c>
      <c r="J474" t="s">
        <v>8516</v>
      </c>
      <c r="K474" t="s">
        <v>8517</v>
      </c>
      <c r="L474" t="s">
        <v>8518</v>
      </c>
      <c r="M474" t="s">
        <v>8519</v>
      </c>
      <c r="N474" t="s">
        <v>8516</v>
      </c>
      <c r="O474" t="s">
        <v>8520</v>
      </c>
      <c r="P474" t="s">
        <v>8521</v>
      </c>
      <c r="Q474" t="s">
        <v>8522</v>
      </c>
      <c r="R474" t="s">
        <v>8533</v>
      </c>
      <c r="S474" t="s">
        <v>8534</v>
      </c>
      <c r="T474">
        <v>3</v>
      </c>
      <c r="U474">
        <v>3</v>
      </c>
      <c r="V474" t="s">
        <v>8525</v>
      </c>
      <c r="W474" t="s">
        <v>8525</v>
      </c>
      <c r="X474">
        <v>313636</v>
      </c>
      <c r="Y474">
        <v>313636</v>
      </c>
      <c r="Z474" t="s">
        <v>8526</v>
      </c>
      <c r="AA474">
        <v>940908</v>
      </c>
      <c r="AB474">
        <v>0</v>
      </c>
      <c r="AC474">
        <v>94091</v>
      </c>
      <c r="AD474" s="126">
        <v>1034.999</v>
      </c>
      <c r="AE474" t="s">
        <v>8527</v>
      </c>
      <c r="AF474" t="s">
        <v>8526</v>
      </c>
      <c r="AG474" t="s">
        <v>8526</v>
      </c>
      <c r="AH474" t="s">
        <v>8966</v>
      </c>
      <c r="AI474" t="s">
        <v>8526</v>
      </c>
      <c r="AJ474" t="s">
        <v>8529</v>
      </c>
      <c r="AK474" t="s">
        <v>8530</v>
      </c>
      <c r="AL474" t="s">
        <v>8531</v>
      </c>
      <c r="AM474" t="s">
        <v>8526</v>
      </c>
      <c r="AN474" t="s">
        <v>8693</v>
      </c>
      <c r="AO474" t="s">
        <v>8691</v>
      </c>
      <c r="AP474" t="s">
        <v>13</v>
      </c>
      <c r="AQ474">
        <v>3</v>
      </c>
      <c r="AR474" t="s">
        <v>95</v>
      </c>
      <c r="AS474" t="s">
        <v>72</v>
      </c>
    </row>
    <row r="475" spans="1:45">
      <c r="A475" t="s">
        <v>8964</v>
      </c>
      <c r="B475" s="122">
        <v>43665</v>
      </c>
      <c r="C475" t="s">
        <v>8509</v>
      </c>
      <c r="D475" t="s">
        <v>8510</v>
      </c>
      <c r="E475" t="s">
        <v>8965</v>
      </c>
      <c r="F475" t="s">
        <v>8512</v>
      </c>
      <c r="G475" t="s">
        <v>8601</v>
      </c>
      <c r="H475" t="s">
        <v>8602</v>
      </c>
      <c r="I475" t="s">
        <v>8691</v>
      </c>
      <c r="J475" t="s">
        <v>8516</v>
      </c>
      <c r="K475" t="s">
        <v>8517</v>
      </c>
      <c r="L475" t="s">
        <v>8518</v>
      </c>
      <c r="M475" t="s">
        <v>8519</v>
      </c>
      <c r="N475" t="s">
        <v>8516</v>
      </c>
      <c r="O475" t="s">
        <v>8520</v>
      </c>
      <c r="P475" t="s">
        <v>8521</v>
      </c>
      <c r="Q475" t="s">
        <v>8522</v>
      </c>
      <c r="R475" t="s">
        <v>8535</v>
      </c>
      <c r="S475" t="s">
        <v>8536</v>
      </c>
      <c r="T475">
        <v>2</v>
      </c>
      <c r="U475">
        <v>2</v>
      </c>
      <c r="V475" t="s">
        <v>8525</v>
      </c>
      <c r="W475" t="s">
        <v>8525</v>
      </c>
      <c r="X475">
        <v>313636</v>
      </c>
      <c r="Y475">
        <v>313636</v>
      </c>
      <c r="Z475" t="s">
        <v>8526</v>
      </c>
      <c r="AA475">
        <v>627272</v>
      </c>
      <c r="AB475">
        <v>0</v>
      </c>
      <c r="AC475">
        <v>62727</v>
      </c>
      <c r="AD475" s="126">
        <v>689.99900000000002</v>
      </c>
      <c r="AE475" t="s">
        <v>8527</v>
      </c>
      <c r="AF475" t="s">
        <v>8526</v>
      </c>
      <c r="AG475" t="s">
        <v>8526</v>
      </c>
      <c r="AH475" t="s">
        <v>8966</v>
      </c>
      <c r="AI475" t="s">
        <v>8526</v>
      </c>
      <c r="AJ475" t="s">
        <v>8529</v>
      </c>
      <c r="AK475" t="s">
        <v>8530</v>
      </c>
      <c r="AL475" t="s">
        <v>8531</v>
      </c>
      <c r="AM475" t="s">
        <v>8526</v>
      </c>
      <c r="AN475" t="s">
        <v>8693</v>
      </c>
      <c r="AO475" t="s">
        <v>8691</v>
      </c>
      <c r="AP475" t="s">
        <v>13</v>
      </c>
      <c r="AQ475">
        <v>2</v>
      </c>
      <c r="AR475" t="s">
        <v>95</v>
      </c>
      <c r="AS475" t="s">
        <v>72</v>
      </c>
    </row>
    <row r="476" spans="1:45">
      <c r="A476" t="s">
        <v>8964</v>
      </c>
      <c r="B476" s="122">
        <v>43665</v>
      </c>
      <c r="C476" t="s">
        <v>8509</v>
      </c>
      <c r="D476" t="s">
        <v>8510</v>
      </c>
      <c r="E476" t="s">
        <v>8965</v>
      </c>
      <c r="F476" t="s">
        <v>8512</v>
      </c>
      <c r="G476" t="s">
        <v>8601</v>
      </c>
      <c r="H476" t="s">
        <v>8602</v>
      </c>
      <c r="I476" t="s">
        <v>8691</v>
      </c>
      <c r="J476" t="s">
        <v>8516</v>
      </c>
      <c r="K476" t="s">
        <v>8517</v>
      </c>
      <c r="L476" t="s">
        <v>8518</v>
      </c>
      <c r="M476" t="s">
        <v>8519</v>
      </c>
      <c r="N476" t="s">
        <v>8516</v>
      </c>
      <c r="O476" t="s">
        <v>8520</v>
      </c>
      <c r="P476" t="s">
        <v>8521</v>
      </c>
      <c r="Q476" t="s">
        <v>8522</v>
      </c>
      <c r="R476" t="s">
        <v>8537</v>
      </c>
      <c r="S476" t="s">
        <v>8538</v>
      </c>
      <c r="T476">
        <v>5</v>
      </c>
      <c r="U476">
        <v>5</v>
      </c>
      <c r="V476" t="s">
        <v>8525</v>
      </c>
      <c r="W476" t="s">
        <v>8525</v>
      </c>
      <c r="X476">
        <v>313636</v>
      </c>
      <c r="Y476">
        <v>313636</v>
      </c>
      <c r="Z476" t="s">
        <v>8526</v>
      </c>
      <c r="AA476">
        <v>1568180</v>
      </c>
      <c r="AB476">
        <v>0</v>
      </c>
      <c r="AC476">
        <v>156818</v>
      </c>
      <c r="AD476" s="126">
        <v>1724.998</v>
      </c>
      <c r="AE476" t="s">
        <v>8527</v>
      </c>
      <c r="AF476" t="s">
        <v>8526</v>
      </c>
      <c r="AG476" t="s">
        <v>8526</v>
      </c>
      <c r="AH476" t="s">
        <v>8966</v>
      </c>
      <c r="AI476" t="s">
        <v>8526</v>
      </c>
      <c r="AJ476" t="s">
        <v>8529</v>
      </c>
      <c r="AK476" t="s">
        <v>8530</v>
      </c>
      <c r="AL476" t="s">
        <v>8531</v>
      </c>
      <c r="AM476" t="s">
        <v>8526</v>
      </c>
      <c r="AN476" t="s">
        <v>8693</v>
      </c>
      <c r="AO476" t="s">
        <v>8691</v>
      </c>
      <c r="AP476" t="s">
        <v>13</v>
      </c>
      <c r="AQ476">
        <v>5</v>
      </c>
      <c r="AR476" t="s">
        <v>95</v>
      </c>
      <c r="AS476" t="s">
        <v>72</v>
      </c>
    </row>
    <row r="477" spans="1:45">
      <c r="A477" t="s">
        <v>8967</v>
      </c>
      <c r="B477" s="122">
        <v>43665</v>
      </c>
      <c r="C477" t="s">
        <v>8509</v>
      </c>
      <c r="D477" t="s">
        <v>8510</v>
      </c>
      <c r="E477" t="s">
        <v>8968</v>
      </c>
      <c r="F477" t="s">
        <v>8512</v>
      </c>
      <c r="G477" t="s">
        <v>8601</v>
      </c>
      <c r="H477" t="s">
        <v>8602</v>
      </c>
      <c r="I477" t="s">
        <v>8696</v>
      </c>
      <c r="J477" t="s">
        <v>8516</v>
      </c>
      <c r="K477" t="s">
        <v>8517</v>
      </c>
      <c r="L477" t="s">
        <v>8518</v>
      </c>
      <c r="M477" t="s">
        <v>8519</v>
      </c>
      <c r="N477" t="s">
        <v>8516</v>
      </c>
      <c r="O477" t="s">
        <v>8520</v>
      </c>
      <c r="P477" t="s">
        <v>8521</v>
      </c>
      <c r="Q477" t="s">
        <v>8522</v>
      </c>
      <c r="R477" t="s">
        <v>8544</v>
      </c>
      <c r="S477" t="s">
        <v>8545</v>
      </c>
      <c r="T477">
        <v>10</v>
      </c>
      <c r="U477">
        <v>10</v>
      </c>
      <c r="V477" t="s">
        <v>8525</v>
      </c>
      <c r="W477" t="s">
        <v>8525</v>
      </c>
      <c r="X477">
        <v>155455</v>
      </c>
      <c r="Y477">
        <v>155455</v>
      </c>
      <c r="Z477" t="s">
        <v>8526</v>
      </c>
      <c r="AA477">
        <v>1554550</v>
      </c>
      <c r="AB477">
        <v>0</v>
      </c>
      <c r="AC477">
        <v>155455</v>
      </c>
      <c r="AD477" s="126">
        <v>1710.0050000000001</v>
      </c>
      <c r="AE477" t="s">
        <v>8527</v>
      </c>
      <c r="AF477" t="s">
        <v>8526</v>
      </c>
      <c r="AG477" t="s">
        <v>8526</v>
      </c>
      <c r="AH477" t="s">
        <v>8969</v>
      </c>
      <c r="AI477" t="s">
        <v>8526</v>
      </c>
      <c r="AJ477" t="s">
        <v>8529</v>
      </c>
      <c r="AK477" t="s">
        <v>8530</v>
      </c>
      <c r="AL477" t="s">
        <v>8531</v>
      </c>
      <c r="AM477" t="s">
        <v>8526</v>
      </c>
      <c r="AN477" t="s">
        <v>8698</v>
      </c>
      <c r="AO477" t="s">
        <v>8696</v>
      </c>
      <c r="AP477" t="s">
        <v>13</v>
      </c>
      <c r="AQ477">
        <v>10</v>
      </c>
      <c r="AR477" t="s">
        <v>95</v>
      </c>
      <c r="AS477" t="s">
        <v>72</v>
      </c>
    </row>
    <row r="478" spans="1:45">
      <c r="A478" t="s">
        <v>8967</v>
      </c>
      <c r="B478" s="122">
        <v>43665</v>
      </c>
      <c r="C478" t="s">
        <v>8509</v>
      </c>
      <c r="D478" t="s">
        <v>8510</v>
      </c>
      <c r="E478" t="s">
        <v>8968</v>
      </c>
      <c r="F478" t="s">
        <v>8512</v>
      </c>
      <c r="G478" t="s">
        <v>8601</v>
      </c>
      <c r="H478" t="s">
        <v>8602</v>
      </c>
      <c r="I478" t="s">
        <v>8696</v>
      </c>
      <c r="J478" t="s">
        <v>8516</v>
      </c>
      <c r="K478" t="s">
        <v>8517</v>
      </c>
      <c r="L478" t="s">
        <v>8518</v>
      </c>
      <c r="M478" t="s">
        <v>8519</v>
      </c>
      <c r="N478" t="s">
        <v>8516</v>
      </c>
      <c r="O478" t="s">
        <v>8520</v>
      </c>
      <c r="P478" t="s">
        <v>8521</v>
      </c>
      <c r="Q478" t="s">
        <v>8522</v>
      </c>
      <c r="R478" t="s">
        <v>8523</v>
      </c>
      <c r="S478" t="s">
        <v>8524</v>
      </c>
      <c r="T478">
        <v>5</v>
      </c>
      <c r="U478">
        <v>5</v>
      </c>
      <c r="V478" t="s">
        <v>8525</v>
      </c>
      <c r="W478" t="s">
        <v>8525</v>
      </c>
      <c r="X478">
        <v>355455</v>
      </c>
      <c r="Y478">
        <v>355455</v>
      </c>
      <c r="Z478" t="s">
        <v>8526</v>
      </c>
      <c r="AA478">
        <v>1777275</v>
      </c>
      <c r="AB478">
        <v>0</v>
      </c>
      <c r="AC478">
        <v>177728</v>
      </c>
      <c r="AD478" s="126">
        <v>1955.0029999999999</v>
      </c>
      <c r="AE478" t="s">
        <v>8527</v>
      </c>
      <c r="AF478" t="s">
        <v>8526</v>
      </c>
      <c r="AG478" t="s">
        <v>8526</v>
      </c>
      <c r="AH478" t="s">
        <v>8969</v>
      </c>
      <c r="AI478" t="s">
        <v>8526</v>
      </c>
      <c r="AJ478" t="s">
        <v>8529</v>
      </c>
      <c r="AK478" t="s">
        <v>8530</v>
      </c>
      <c r="AL478" t="s">
        <v>8531</v>
      </c>
      <c r="AM478" t="s">
        <v>8526</v>
      </c>
      <c r="AN478" t="s">
        <v>8698</v>
      </c>
      <c r="AO478" t="s">
        <v>8696</v>
      </c>
      <c r="AP478" t="s">
        <v>13</v>
      </c>
      <c r="AQ478">
        <v>5</v>
      </c>
      <c r="AR478" t="s">
        <v>95</v>
      </c>
      <c r="AS478" t="s">
        <v>72</v>
      </c>
    </row>
    <row r="479" spans="1:45">
      <c r="A479" t="s">
        <v>8967</v>
      </c>
      <c r="B479" s="122">
        <v>43665</v>
      </c>
      <c r="C479" t="s">
        <v>8509</v>
      </c>
      <c r="D479" t="s">
        <v>8510</v>
      </c>
      <c r="E479" t="s">
        <v>8968</v>
      </c>
      <c r="F479" t="s">
        <v>8512</v>
      </c>
      <c r="G479" t="s">
        <v>8601</v>
      </c>
      <c r="H479" t="s">
        <v>8602</v>
      </c>
      <c r="I479" t="s">
        <v>8696</v>
      </c>
      <c r="J479" t="s">
        <v>8516</v>
      </c>
      <c r="K479" t="s">
        <v>8517</v>
      </c>
      <c r="L479" t="s">
        <v>8518</v>
      </c>
      <c r="M479" t="s">
        <v>8519</v>
      </c>
      <c r="N479" t="s">
        <v>8516</v>
      </c>
      <c r="O479" t="s">
        <v>8520</v>
      </c>
      <c r="P479" t="s">
        <v>8521</v>
      </c>
      <c r="Q479" t="s">
        <v>8522</v>
      </c>
      <c r="R479" t="s">
        <v>8597</v>
      </c>
      <c r="S479" t="s">
        <v>8598</v>
      </c>
      <c r="T479">
        <v>9</v>
      </c>
      <c r="U479">
        <v>9</v>
      </c>
      <c r="V479" t="s">
        <v>8525</v>
      </c>
      <c r="W479" t="s">
        <v>8525</v>
      </c>
      <c r="X479">
        <v>213273</v>
      </c>
      <c r="Y479">
        <v>213273</v>
      </c>
      <c r="Z479" t="s">
        <v>8526</v>
      </c>
      <c r="AA479">
        <v>1919457</v>
      </c>
      <c r="AB479">
        <v>0</v>
      </c>
      <c r="AC479">
        <v>191945</v>
      </c>
      <c r="AD479" s="126">
        <v>2111.402</v>
      </c>
      <c r="AE479" t="s">
        <v>8527</v>
      </c>
      <c r="AF479" t="s">
        <v>8526</v>
      </c>
      <c r="AG479" t="s">
        <v>8526</v>
      </c>
      <c r="AH479" t="s">
        <v>8969</v>
      </c>
      <c r="AI479" t="s">
        <v>8526</v>
      </c>
      <c r="AJ479" t="s">
        <v>8529</v>
      </c>
      <c r="AK479" t="s">
        <v>8530</v>
      </c>
      <c r="AL479" t="s">
        <v>8531</v>
      </c>
      <c r="AM479" t="s">
        <v>8526</v>
      </c>
      <c r="AN479" t="s">
        <v>8698</v>
      </c>
      <c r="AO479" t="s">
        <v>8696</v>
      </c>
      <c r="AP479" t="s">
        <v>13</v>
      </c>
      <c r="AQ479">
        <v>9</v>
      </c>
      <c r="AR479" t="s">
        <v>95</v>
      </c>
      <c r="AS479" t="s">
        <v>72</v>
      </c>
    </row>
    <row r="480" spans="1:45">
      <c r="A480" t="s">
        <v>8967</v>
      </c>
      <c r="B480" s="122">
        <v>43665</v>
      </c>
      <c r="C480" t="s">
        <v>8509</v>
      </c>
      <c r="D480" t="s">
        <v>8510</v>
      </c>
      <c r="E480" t="s">
        <v>8968</v>
      </c>
      <c r="F480" t="s">
        <v>8512</v>
      </c>
      <c r="G480" t="s">
        <v>8601</v>
      </c>
      <c r="H480" t="s">
        <v>8602</v>
      </c>
      <c r="I480" t="s">
        <v>8696</v>
      </c>
      <c r="J480" t="s">
        <v>8516</v>
      </c>
      <c r="K480" t="s">
        <v>8517</v>
      </c>
      <c r="L480" t="s">
        <v>8518</v>
      </c>
      <c r="M480" t="s">
        <v>8519</v>
      </c>
      <c r="N480" t="s">
        <v>8516</v>
      </c>
      <c r="O480" t="s">
        <v>8520</v>
      </c>
      <c r="P480" t="s">
        <v>8521</v>
      </c>
      <c r="Q480" t="s">
        <v>8522</v>
      </c>
      <c r="R480" t="s">
        <v>8533</v>
      </c>
      <c r="S480" t="s">
        <v>8534</v>
      </c>
      <c r="T480">
        <v>5</v>
      </c>
      <c r="U480">
        <v>5</v>
      </c>
      <c r="V480" t="s">
        <v>8525</v>
      </c>
      <c r="W480" t="s">
        <v>8525</v>
      </c>
      <c r="X480">
        <v>313636</v>
      </c>
      <c r="Y480">
        <v>313636</v>
      </c>
      <c r="Z480" t="s">
        <v>8526</v>
      </c>
      <c r="AA480">
        <v>1568180</v>
      </c>
      <c r="AB480">
        <v>0</v>
      </c>
      <c r="AC480">
        <v>156818</v>
      </c>
      <c r="AD480" s="126">
        <v>1724.998</v>
      </c>
      <c r="AE480" t="s">
        <v>8527</v>
      </c>
      <c r="AF480" t="s">
        <v>8526</v>
      </c>
      <c r="AG480" t="s">
        <v>8526</v>
      </c>
      <c r="AH480" t="s">
        <v>8969</v>
      </c>
      <c r="AI480" t="s">
        <v>8526</v>
      </c>
      <c r="AJ480" t="s">
        <v>8529</v>
      </c>
      <c r="AK480" t="s">
        <v>8530</v>
      </c>
      <c r="AL480" t="s">
        <v>8531</v>
      </c>
      <c r="AM480" t="s">
        <v>8526</v>
      </c>
      <c r="AN480" t="s">
        <v>8698</v>
      </c>
      <c r="AO480" t="s">
        <v>8696</v>
      </c>
      <c r="AP480" t="s">
        <v>13</v>
      </c>
      <c r="AQ480">
        <v>5</v>
      </c>
      <c r="AR480" t="s">
        <v>95</v>
      </c>
      <c r="AS480" t="s">
        <v>72</v>
      </c>
    </row>
    <row r="481" spans="1:45">
      <c r="A481" t="s">
        <v>8967</v>
      </c>
      <c r="B481" s="122">
        <v>43665</v>
      </c>
      <c r="C481" t="s">
        <v>8509</v>
      </c>
      <c r="D481" t="s">
        <v>8510</v>
      </c>
      <c r="E481" t="s">
        <v>8968</v>
      </c>
      <c r="F481" t="s">
        <v>8512</v>
      </c>
      <c r="G481" t="s">
        <v>8601</v>
      </c>
      <c r="H481" t="s">
        <v>8602</v>
      </c>
      <c r="I481" t="s">
        <v>8696</v>
      </c>
      <c r="J481" t="s">
        <v>8516</v>
      </c>
      <c r="K481" t="s">
        <v>8517</v>
      </c>
      <c r="L481" t="s">
        <v>8518</v>
      </c>
      <c r="M481" t="s">
        <v>8519</v>
      </c>
      <c r="N481" t="s">
        <v>8516</v>
      </c>
      <c r="O481" t="s">
        <v>8520</v>
      </c>
      <c r="P481" t="s">
        <v>8521</v>
      </c>
      <c r="Q481" t="s">
        <v>8522</v>
      </c>
      <c r="R481" t="s">
        <v>8535</v>
      </c>
      <c r="S481" t="s">
        <v>8536</v>
      </c>
      <c r="T481">
        <v>2</v>
      </c>
      <c r="U481">
        <v>2</v>
      </c>
      <c r="V481" t="s">
        <v>8525</v>
      </c>
      <c r="W481" t="s">
        <v>8525</v>
      </c>
      <c r="X481">
        <v>313636</v>
      </c>
      <c r="Y481">
        <v>313636</v>
      </c>
      <c r="Z481" t="s">
        <v>8526</v>
      </c>
      <c r="AA481">
        <v>627272</v>
      </c>
      <c r="AB481">
        <v>0</v>
      </c>
      <c r="AC481">
        <v>62727</v>
      </c>
      <c r="AD481" s="126">
        <v>689.99900000000002</v>
      </c>
      <c r="AE481" t="s">
        <v>8527</v>
      </c>
      <c r="AF481" t="s">
        <v>8526</v>
      </c>
      <c r="AG481" t="s">
        <v>8526</v>
      </c>
      <c r="AH481" t="s">
        <v>8969</v>
      </c>
      <c r="AI481" t="s">
        <v>8526</v>
      </c>
      <c r="AJ481" t="s">
        <v>8529</v>
      </c>
      <c r="AK481" t="s">
        <v>8530</v>
      </c>
      <c r="AL481" t="s">
        <v>8531</v>
      </c>
      <c r="AM481" t="s">
        <v>8526</v>
      </c>
      <c r="AN481" t="s">
        <v>8698</v>
      </c>
      <c r="AO481" t="s">
        <v>8696</v>
      </c>
      <c r="AP481" t="s">
        <v>13</v>
      </c>
      <c r="AQ481">
        <v>2</v>
      </c>
      <c r="AR481" t="s">
        <v>95</v>
      </c>
      <c r="AS481" t="s">
        <v>72</v>
      </c>
    </row>
    <row r="482" spans="1:45">
      <c r="A482" t="s">
        <v>8967</v>
      </c>
      <c r="B482" s="122">
        <v>43665</v>
      </c>
      <c r="C482" t="s">
        <v>8509</v>
      </c>
      <c r="D482" t="s">
        <v>8510</v>
      </c>
      <c r="E482" t="s">
        <v>8968</v>
      </c>
      <c r="F482" t="s">
        <v>8512</v>
      </c>
      <c r="G482" t="s">
        <v>8601</v>
      </c>
      <c r="H482" t="s">
        <v>8602</v>
      </c>
      <c r="I482" t="s">
        <v>8696</v>
      </c>
      <c r="J482" t="s">
        <v>8516</v>
      </c>
      <c r="K482" t="s">
        <v>8517</v>
      </c>
      <c r="L482" t="s">
        <v>8518</v>
      </c>
      <c r="M482" t="s">
        <v>8519</v>
      </c>
      <c r="N482" t="s">
        <v>8516</v>
      </c>
      <c r="O482" t="s">
        <v>8520</v>
      </c>
      <c r="P482" t="s">
        <v>8521</v>
      </c>
      <c r="Q482" t="s">
        <v>8522</v>
      </c>
      <c r="R482" t="s">
        <v>8570</v>
      </c>
      <c r="S482" t="s">
        <v>8571</v>
      </c>
      <c r="T482">
        <v>1</v>
      </c>
      <c r="U482">
        <v>1</v>
      </c>
      <c r="V482" t="s">
        <v>8525</v>
      </c>
      <c r="W482" t="s">
        <v>8525</v>
      </c>
      <c r="X482">
        <v>334545</v>
      </c>
      <c r="Y482">
        <v>334545</v>
      </c>
      <c r="Z482" t="s">
        <v>8526</v>
      </c>
      <c r="AA482">
        <v>334545</v>
      </c>
      <c r="AB482">
        <v>0</v>
      </c>
      <c r="AC482">
        <v>33455</v>
      </c>
      <c r="AD482" s="126">
        <v>368</v>
      </c>
      <c r="AE482" t="s">
        <v>8527</v>
      </c>
      <c r="AF482" t="s">
        <v>8526</v>
      </c>
      <c r="AG482" t="s">
        <v>8526</v>
      </c>
      <c r="AH482" t="s">
        <v>8969</v>
      </c>
      <c r="AI482" t="s">
        <v>8526</v>
      </c>
      <c r="AJ482" t="s">
        <v>8529</v>
      </c>
      <c r="AK482" t="s">
        <v>8530</v>
      </c>
      <c r="AL482" t="s">
        <v>8531</v>
      </c>
      <c r="AM482" t="s">
        <v>8526</v>
      </c>
      <c r="AN482" t="s">
        <v>8698</v>
      </c>
      <c r="AO482" t="s">
        <v>8696</v>
      </c>
      <c r="AP482" t="s">
        <v>13</v>
      </c>
      <c r="AQ482">
        <v>1</v>
      </c>
      <c r="AR482" t="s">
        <v>95</v>
      </c>
      <c r="AS482" t="s">
        <v>72</v>
      </c>
    </row>
    <row r="483" spans="1:45">
      <c r="A483" t="s">
        <v>8967</v>
      </c>
      <c r="B483" s="122">
        <v>43665</v>
      </c>
      <c r="C483" t="s">
        <v>8509</v>
      </c>
      <c r="D483" t="s">
        <v>8510</v>
      </c>
      <c r="E483" t="s">
        <v>8968</v>
      </c>
      <c r="F483" t="s">
        <v>8512</v>
      </c>
      <c r="G483" t="s">
        <v>8601</v>
      </c>
      <c r="H483" t="s">
        <v>8602</v>
      </c>
      <c r="I483" t="s">
        <v>8696</v>
      </c>
      <c r="J483" t="s">
        <v>8516</v>
      </c>
      <c r="K483" t="s">
        <v>8517</v>
      </c>
      <c r="L483" t="s">
        <v>8518</v>
      </c>
      <c r="M483" t="s">
        <v>8519</v>
      </c>
      <c r="N483" t="s">
        <v>8516</v>
      </c>
      <c r="O483" t="s">
        <v>8520</v>
      </c>
      <c r="P483" t="s">
        <v>8521</v>
      </c>
      <c r="Q483" t="s">
        <v>8522</v>
      </c>
      <c r="R483" t="s">
        <v>8537</v>
      </c>
      <c r="S483" t="s">
        <v>8538</v>
      </c>
      <c r="T483">
        <v>1</v>
      </c>
      <c r="U483">
        <v>1</v>
      </c>
      <c r="V483" t="s">
        <v>8525</v>
      </c>
      <c r="W483" t="s">
        <v>8525</v>
      </c>
      <c r="X483">
        <v>313636</v>
      </c>
      <c r="Y483">
        <v>313636</v>
      </c>
      <c r="Z483" t="s">
        <v>8526</v>
      </c>
      <c r="AA483">
        <v>313636</v>
      </c>
      <c r="AB483">
        <v>0</v>
      </c>
      <c r="AC483">
        <v>31364</v>
      </c>
      <c r="AD483" s="126">
        <v>345</v>
      </c>
      <c r="AE483" t="s">
        <v>8527</v>
      </c>
      <c r="AF483" t="s">
        <v>8526</v>
      </c>
      <c r="AG483" t="s">
        <v>8526</v>
      </c>
      <c r="AH483" t="s">
        <v>8969</v>
      </c>
      <c r="AI483" t="s">
        <v>8526</v>
      </c>
      <c r="AJ483" t="s">
        <v>8529</v>
      </c>
      <c r="AK483" t="s">
        <v>8530</v>
      </c>
      <c r="AL483" t="s">
        <v>8531</v>
      </c>
      <c r="AM483" t="s">
        <v>8526</v>
      </c>
      <c r="AN483" t="s">
        <v>8698</v>
      </c>
      <c r="AO483" t="s">
        <v>8696</v>
      </c>
      <c r="AP483" t="s">
        <v>13</v>
      </c>
      <c r="AQ483">
        <v>1</v>
      </c>
      <c r="AR483" t="s">
        <v>95</v>
      </c>
      <c r="AS483" t="s">
        <v>72</v>
      </c>
    </row>
    <row r="484" spans="1:45">
      <c r="A484" t="s">
        <v>8970</v>
      </c>
      <c r="B484" s="122">
        <v>43665</v>
      </c>
      <c r="C484" t="s">
        <v>8509</v>
      </c>
      <c r="D484" t="s">
        <v>8510</v>
      </c>
      <c r="E484" t="s">
        <v>8971</v>
      </c>
      <c r="F484" t="s">
        <v>8512</v>
      </c>
      <c r="G484" t="s">
        <v>8601</v>
      </c>
      <c r="H484" t="s">
        <v>8602</v>
      </c>
      <c r="I484" t="s">
        <v>8701</v>
      </c>
      <c r="J484" t="s">
        <v>8516</v>
      </c>
      <c r="K484" t="s">
        <v>8517</v>
      </c>
      <c r="L484" t="s">
        <v>8518</v>
      </c>
      <c r="M484" t="s">
        <v>8519</v>
      </c>
      <c r="N484" t="s">
        <v>8516</v>
      </c>
      <c r="O484" t="s">
        <v>8520</v>
      </c>
      <c r="P484" t="s">
        <v>8521</v>
      </c>
      <c r="Q484" t="s">
        <v>8522</v>
      </c>
      <c r="R484" t="s">
        <v>8544</v>
      </c>
      <c r="S484" t="s">
        <v>8545</v>
      </c>
      <c r="T484">
        <v>6</v>
      </c>
      <c r="U484">
        <v>6</v>
      </c>
      <c r="V484" t="s">
        <v>8525</v>
      </c>
      <c r="W484" t="s">
        <v>8525</v>
      </c>
      <c r="X484">
        <v>155455</v>
      </c>
      <c r="Y484">
        <v>155455</v>
      </c>
      <c r="Z484" t="s">
        <v>8526</v>
      </c>
      <c r="AA484">
        <v>932730</v>
      </c>
      <c r="AB484">
        <v>0</v>
      </c>
      <c r="AC484">
        <v>93273</v>
      </c>
      <c r="AD484" s="126">
        <v>1026.0029999999999</v>
      </c>
      <c r="AE484" t="s">
        <v>8527</v>
      </c>
      <c r="AF484" t="s">
        <v>8526</v>
      </c>
      <c r="AG484" t="s">
        <v>8526</v>
      </c>
      <c r="AH484" t="s">
        <v>8972</v>
      </c>
      <c r="AI484" t="s">
        <v>8526</v>
      </c>
      <c r="AJ484" t="s">
        <v>8529</v>
      </c>
      <c r="AK484" t="s">
        <v>8530</v>
      </c>
      <c r="AL484" t="s">
        <v>8531</v>
      </c>
      <c r="AM484" t="s">
        <v>8526</v>
      </c>
      <c r="AN484" t="s">
        <v>8703</v>
      </c>
      <c r="AO484" t="s">
        <v>8701</v>
      </c>
      <c r="AP484" t="s">
        <v>13</v>
      </c>
      <c r="AQ484">
        <v>6</v>
      </c>
      <c r="AR484" t="s">
        <v>94</v>
      </c>
      <c r="AS484" t="s">
        <v>72</v>
      </c>
    </row>
    <row r="485" spans="1:45">
      <c r="A485" t="s">
        <v>8970</v>
      </c>
      <c r="B485" s="122">
        <v>43665</v>
      </c>
      <c r="C485" t="s">
        <v>8509</v>
      </c>
      <c r="D485" t="s">
        <v>8510</v>
      </c>
      <c r="E485" t="s">
        <v>8971</v>
      </c>
      <c r="F485" t="s">
        <v>8512</v>
      </c>
      <c r="G485" t="s">
        <v>8601</v>
      </c>
      <c r="H485" t="s">
        <v>8602</v>
      </c>
      <c r="I485" t="s">
        <v>8701</v>
      </c>
      <c r="J485" t="s">
        <v>8516</v>
      </c>
      <c r="K485" t="s">
        <v>8517</v>
      </c>
      <c r="L485" t="s">
        <v>8518</v>
      </c>
      <c r="M485" t="s">
        <v>8519</v>
      </c>
      <c r="N485" t="s">
        <v>8516</v>
      </c>
      <c r="O485" t="s">
        <v>8520</v>
      </c>
      <c r="P485" t="s">
        <v>8521</v>
      </c>
      <c r="Q485" t="s">
        <v>8522</v>
      </c>
      <c r="R485" t="s">
        <v>8533</v>
      </c>
      <c r="S485" t="s">
        <v>8534</v>
      </c>
      <c r="T485">
        <v>3</v>
      </c>
      <c r="U485">
        <v>3</v>
      </c>
      <c r="V485" t="s">
        <v>8525</v>
      </c>
      <c r="W485" t="s">
        <v>8525</v>
      </c>
      <c r="X485">
        <v>313636</v>
      </c>
      <c r="Y485">
        <v>313636</v>
      </c>
      <c r="Z485" t="s">
        <v>8526</v>
      </c>
      <c r="AA485">
        <v>940908</v>
      </c>
      <c r="AB485">
        <v>0</v>
      </c>
      <c r="AC485">
        <v>94091</v>
      </c>
      <c r="AD485" s="126">
        <v>1034.999</v>
      </c>
      <c r="AE485" t="s">
        <v>8527</v>
      </c>
      <c r="AF485" t="s">
        <v>8526</v>
      </c>
      <c r="AG485" t="s">
        <v>8526</v>
      </c>
      <c r="AH485" t="s">
        <v>8972</v>
      </c>
      <c r="AI485" t="s">
        <v>8526</v>
      </c>
      <c r="AJ485" t="s">
        <v>8529</v>
      </c>
      <c r="AK485" t="s">
        <v>8530</v>
      </c>
      <c r="AL485" t="s">
        <v>8531</v>
      </c>
      <c r="AM485" t="s">
        <v>8526</v>
      </c>
      <c r="AN485" t="s">
        <v>8703</v>
      </c>
      <c r="AO485" t="s">
        <v>8701</v>
      </c>
      <c r="AP485" t="s">
        <v>13</v>
      </c>
      <c r="AQ485">
        <v>3</v>
      </c>
      <c r="AR485" t="s">
        <v>94</v>
      </c>
      <c r="AS485" t="s">
        <v>72</v>
      </c>
    </row>
    <row r="486" spans="1:45">
      <c r="A486" t="s">
        <v>8970</v>
      </c>
      <c r="B486" s="122">
        <v>43665</v>
      </c>
      <c r="C486" t="s">
        <v>8509</v>
      </c>
      <c r="D486" t="s">
        <v>8510</v>
      </c>
      <c r="E486" t="s">
        <v>8971</v>
      </c>
      <c r="F486" t="s">
        <v>8512</v>
      </c>
      <c r="G486" t="s">
        <v>8601</v>
      </c>
      <c r="H486" t="s">
        <v>8602</v>
      </c>
      <c r="I486" t="s">
        <v>8701</v>
      </c>
      <c r="J486" t="s">
        <v>8516</v>
      </c>
      <c r="K486" t="s">
        <v>8517</v>
      </c>
      <c r="L486" t="s">
        <v>8518</v>
      </c>
      <c r="M486" t="s">
        <v>8519</v>
      </c>
      <c r="N486" t="s">
        <v>8516</v>
      </c>
      <c r="O486" t="s">
        <v>8520</v>
      </c>
      <c r="P486" t="s">
        <v>8521</v>
      </c>
      <c r="Q486" t="s">
        <v>8522</v>
      </c>
      <c r="R486" t="s">
        <v>8535</v>
      </c>
      <c r="S486" t="s">
        <v>8536</v>
      </c>
      <c r="T486">
        <v>2</v>
      </c>
      <c r="U486">
        <v>2</v>
      </c>
      <c r="V486" t="s">
        <v>8525</v>
      </c>
      <c r="W486" t="s">
        <v>8525</v>
      </c>
      <c r="X486">
        <v>313636</v>
      </c>
      <c r="Y486">
        <v>313636</v>
      </c>
      <c r="Z486" t="s">
        <v>8526</v>
      </c>
      <c r="AA486">
        <v>627272</v>
      </c>
      <c r="AB486">
        <v>0</v>
      </c>
      <c r="AC486">
        <v>62727</v>
      </c>
      <c r="AD486" s="126">
        <v>689.99900000000002</v>
      </c>
      <c r="AE486" t="s">
        <v>8527</v>
      </c>
      <c r="AF486" t="s">
        <v>8526</v>
      </c>
      <c r="AG486" t="s">
        <v>8526</v>
      </c>
      <c r="AH486" t="s">
        <v>8972</v>
      </c>
      <c r="AI486" t="s">
        <v>8526</v>
      </c>
      <c r="AJ486" t="s">
        <v>8529</v>
      </c>
      <c r="AK486" t="s">
        <v>8530</v>
      </c>
      <c r="AL486" t="s">
        <v>8531</v>
      </c>
      <c r="AM486" t="s">
        <v>8526</v>
      </c>
      <c r="AN486" t="s">
        <v>8703</v>
      </c>
      <c r="AO486" t="s">
        <v>8701</v>
      </c>
      <c r="AP486" t="s">
        <v>13</v>
      </c>
      <c r="AQ486">
        <v>2</v>
      </c>
      <c r="AR486" t="s">
        <v>94</v>
      </c>
      <c r="AS486" t="s">
        <v>72</v>
      </c>
    </row>
    <row r="487" spans="1:45">
      <c r="A487" t="s">
        <v>8970</v>
      </c>
      <c r="B487" s="122">
        <v>43665</v>
      </c>
      <c r="C487" t="s">
        <v>8509</v>
      </c>
      <c r="D487" t="s">
        <v>8510</v>
      </c>
      <c r="E487" t="s">
        <v>8971</v>
      </c>
      <c r="F487" t="s">
        <v>8512</v>
      </c>
      <c r="G487" t="s">
        <v>8601</v>
      </c>
      <c r="H487" t="s">
        <v>8602</v>
      </c>
      <c r="I487" t="s">
        <v>8701</v>
      </c>
      <c r="J487" t="s">
        <v>8516</v>
      </c>
      <c r="K487" t="s">
        <v>8517</v>
      </c>
      <c r="L487" t="s">
        <v>8518</v>
      </c>
      <c r="M487" t="s">
        <v>8519</v>
      </c>
      <c r="N487" t="s">
        <v>8516</v>
      </c>
      <c r="O487" t="s">
        <v>8520</v>
      </c>
      <c r="P487" t="s">
        <v>8521</v>
      </c>
      <c r="Q487" t="s">
        <v>8522</v>
      </c>
      <c r="R487" t="s">
        <v>8570</v>
      </c>
      <c r="S487" t="s">
        <v>8571</v>
      </c>
      <c r="T487">
        <v>5</v>
      </c>
      <c r="U487">
        <v>5</v>
      </c>
      <c r="V487" t="s">
        <v>8525</v>
      </c>
      <c r="W487" t="s">
        <v>8525</v>
      </c>
      <c r="X487">
        <v>334545</v>
      </c>
      <c r="Y487">
        <v>334545</v>
      </c>
      <c r="Z487" t="s">
        <v>8526</v>
      </c>
      <c r="AA487">
        <v>1672725</v>
      </c>
      <c r="AB487">
        <v>0</v>
      </c>
      <c r="AC487">
        <v>167272</v>
      </c>
      <c r="AD487" s="126">
        <v>1839.9970000000001</v>
      </c>
      <c r="AE487" t="s">
        <v>8527</v>
      </c>
      <c r="AF487" t="s">
        <v>8526</v>
      </c>
      <c r="AG487" t="s">
        <v>8526</v>
      </c>
      <c r="AH487" t="s">
        <v>8972</v>
      </c>
      <c r="AI487" t="s">
        <v>8526</v>
      </c>
      <c r="AJ487" t="s">
        <v>8529</v>
      </c>
      <c r="AK487" t="s">
        <v>8530</v>
      </c>
      <c r="AL487" t="s">
        <v>8531</v>
      </c>
      <c r="AM487" t="s">
        <v>8526</v>
      </c>
      <c r="AN487" t="s">
        <v>8703</v>
      </c>
      <c r="AO487" t="s">
        <v>8701</v>
      </c>
      <c r="AP487" t="s">
        <v>13</v>
      </c>
      <c r="AQ487">
        <v>5</v>
      </c>
      <c r="AR487" t="s">
        <v>94</v>
      </c>
      <c r="AS487" t="s">
        <v>72</v>
      </c>
    </row>
    <row r="488" spans="1:45">
      <c r="A488" t="s">
        <v>8970</v>
      </c>
      <c r="B488" s="122">
        <v>43665</v>
      </c>
      <c r="C488" t="s">
        <v>8509</v>
      </c>
      <c r="D488" t="s">
        <v>8510</v>
      </c>
      <c r="E488" t="s">
        <v>8971</v>
      </c>
      <c r="F488" t="s">
        <v>8512</v>
      </c>
      <c r="G488" t="s">
        <v>8601</v>
      </c>
      <c r="H488" t="s">
        <v>8602</v>
      </c>
      <c r="I488" t="s">
        <v>8701</v>
      </c>
      <c r="J488" t="s">
        <v>8516</v>
      </c>
      <c r="K488" t="s">
        <v>8517</v>
      </c>
      <c r="L488" t="s">
        <v>8518</v>
      </c>
      <c r="M488" t="s">
        <v>8519</v>
      </c>
      <c r="N488" t="s">
        <v>8516</v>
      </c>
      <c r="O488" t="s">
        <v>8520</v>
      </c>
      <c r="P488" t="s">
        <v>8521</v>
      </c>
      <c r="Q488" t="s">
        <v>8522</v>
      </c>
      <c r="R488" t="s">
        <v>8537</v>
      </c>
      <c r="S488" t="s">
        <v>8538</v>
      </c>
      <c r="T488">
        <v>3</v>
      </c>
      <c r="U488">
        <v>3</v>
      </c>
      <c r="V488" t="s">
        <v>8525</v>
      </c>
      <c r="W488" t="s">
        <v>8525</v>
      </c>
      <c r="X488">
        <v>313636</v>
      </c>
      <c r="Y488">
        <v>313636</v>
      </c>
      <c r="Z488" t="s">
        <v>8526</v>
      </c>
      <c r="AA488">
        <v>940908</v>
      </c>
      <c r="AB488">
        <v>0</v>
      </c>
      <c r="AC488">
        <v>94091</v>
      </c>
      <c r="AD488" s="126">
        <v>1034.999</v>
      </c>
      <c r="AE488" t="s">
        <v>8527</v>
      </c>
      <c r="AF488" t="s">
        <v>8526</v>
      </c>
      <c r="AG488" t="s">
        <v>8526</v>
      </c>
      <c r="AH488" t="s">
        <v>8972</v>
      </c>
      <c r="AI488" t="s">
        <v>8526</v>
      </c>
      <c r="AJ488" t="s">
        <v>8529</v>
      </c>
      <c r="AK488" t="s">
        <v>8530</v>
      </c>
      <c r="AL488" t="s">
        <v>8531</v>
      </c>
      <c r="AM488" t="s">
        <v>8526</v>
      </c>
      <c r="AN488" t="s">
        <v>8703</v>
      </c>
      <c r="AO488" t="s">
        <v>8701</v>
      </c>
      <c r="AP488" t="s">
        <v>13</v>
      </c>
      <c r="AQ488">
        <v>3</v>
      </c>
      <c r="AR488" t="s">
        <v>94</v>
      </c>
      <c r="AS488" t="s">
        <v>72</v>
      </c>
    </row>
    <row r="489" spans="1:45">
      <c r="A489" t="s">
        <v>8973</v>
      </c>
      <c r="B489" s="122">
        <v>43665</v>
      </c>
      <c r="C489" t="s">
        <v>8509</v>
      </c>
      <c r="D489" t="s">
        <v>8510</v>
      </c>
      <c r="E489" t="s">
        <v>8974</v>
      </c>
      <c r="F489" t="s">
        <v>8512</v>
      </c>
      <c r="G489" t="s">
        <v>8601</v>
      </c>
      <c r="H489" t="s">
        <v>8602</v>
      </c>
      <c r="I489" t="s">
        <v>8706</v>
      </c>
      <c r="J489" t="s">
        <v>8516</v>
      </c>
      <c r="K489" t="s">
        <v>8517</v>
      </c>
      <c r="L489" t="s">
        <v>8518</v>
      </c>
      <c r="M489" t="s">
        <v>8519</v>
      </c>
      <c r="N489" t="s">
        <v>8516</v>
      </c>
      <c r="O489" t="s">
        <v>8520</v>
      </c>
      <c r="P489" t="s">
        <v>8521</v>
      </c>
      <c r="Q489" t="s">
        <v>8522</v>
      </c>
      <c r="R489" t="s">
        <v>8544</v>
      </c>
      <c r="S489" t="s">
        <v>8545</v>
      </c>
      <c r="T489">
        <v>6</v>
      </c>
      <c r="U489">
        <v>6</v>
      </c>
      <c r="V489" t="s">
        <v>8525</v>
      </c>
      <c r="W489" t="s">
        <v>8525</v>
      </c>
      <c r="X489">
        <v>155455</v>
      </c>
      <c r="Y489">
        <v>155455</v>
      </c>
      <c r="Z489" t="s">
        <v>8526</v>
      </c>
      <c r="AA489">
        <v>932730</v>
      </c>
      <c r="AB489">
        <v>0</v>
      </c>
      <c r="AC489">
        <v>93273</v>
      </c>
      <c r="AD489" s="126">
        <v>1026.0029999999999</v>
      </c>
      <c r="AE489" t="s">
        <v>8527</v>
      </c>
      <c r="AF489" t="s">
        <v>8526</v>
      </c>
      <c r="AG489" t="s">
        <v>8526</v>
      </c>
      <c r="AH489" t="s">
        <v>8975</v>
      </c>
      <c r="AI489" t="s">
        <v>8526</v>
      </c>
      <c r="AJ489" t="s">
        <v>8529</v>
      </c>
      <c r="AK489" t="s">
        <v>8530</v>
      </c>
      <c r="AL489" t="s">
        <v>8531</v>
      </c>
      <c r="AM489" t="s">
        <v>8526</v>
      </c>
      <c r="AN489" t="s">
        <v>8708</v>
      </c>
      <c r="AO489" t="s">
        <v>8706</v>
      </c>
      <c r="AP489" t="s">
        <v>13</v>
      </c>
      <c r="AQ489">
        <v>6</v>
      </c>
      <c r="AR489" t="s">
        <v>94</v>
      </c>
      <c r="AS489" t="s">
        <v>72</v>
      </c>
    </row>
    <row r="490" spans="1:45">
      <c r="A490" t="s">
        <v>8973</v>
      </c>
      <c r="B490" s="122">
        <v>43665</v>
      </c>
      <c r="C490" t="s">
        <v>8509</v>
      </c>
      <c r="D490" t="s">
        <v>8510</v>
      </c>
      <c r="E490" t="s">
        <v>8974</v>
      </c>
      <c r="F490" t="s">
        <v>8512</v>
      </c>
      <c r="G490" t="s">
        <v>8601</v>
      </c>
      <c r="H490" t="s">
        <v>8602</v>
      </c>
      <c r="I490" t="s">
        <v>8706</v>
      </c>
      <c r="J490" t="s">
        <v>8516</v>
      </c>
      <c r="K490" t="s">
        <v>8517</v>
      </c>
      <c r="L490" t="s">
        <v>8518</v>
      </c>
      <c r="M490" t="s">
        <v>8519</v>
      </c>
      <c r="N490" t="s">
        <v>8516</v>
      </c>
      <c r="O490" t="s">
        <v>8520</v>
      </c>
      <c r="P490" t="s">
        <v>8521</v>
      </c>
      <c r="Q490" t="s">
        <v>8522</v>
      </c>
      <c r="R490" t="s">
        <v>8523</v>
      </c>
      <c r="S490" t="s">
        <v>8524</v>
      </c>
      <c r="T490">
        <v>3</v>
      </c>
      <c r="U490">
        <v>3</v>
      </c>
      <c r="V490" t="s">
        <v>8525</v>
      </c>
      <c r="W490" t="s">
        <v>8525</v>
      </c>
      <c r="X490">
        <v>355455</v>
      </c>
      <c r="Y490">
        <v>355455</v>
      </c>
      <c r="Z490" t="s">
        <v>8526</v>
      </c>
      <c r="AA490">
        <v>1066365</v>
      </c>
      <c r="AB490">
        <v>0</v>
      </c>
      <c r="AC490">
        <v>106637</v>
      </c>
      <c r="AD490" s="126">
        <v>1173.002</v>
      </c>
      <c r="AE490" t="s">
        <v>8527</v>
      </c>
      <c r="AF490" t="s">
        <v>8526</v>
      </c>
      <c r="AG490" t="s">
        <v>8526</v>
      </c>
      <c r="AH490" t="s">
        <v>8975</v>
      </c>
      <c r="AI490" t="s">
        <v>8526</v>
      </c>
      <c r="AJ490" t="s">
        <v>8529</v>
      </c>
      <c r="AK490" t="s">
        <v>8530</v>
      </c>
      <c r="AL490" t="s">
        <v>8531</v>
      </c>
      <c r="AM490" t="s">
        <v>8526</v>
      </c>
      <c r="AN490" t="s">
        <v>8708</v>
      </c>
      <c r="AO490" t="s">
        <v>8706</v>
      </c>
      <c r="AP490" t="s">
        <v>13</v>
      </c>
      <c r="AQ490">
        <v>3</v>
      </c>
      <c r="AR490" t="s">
        <v>94</v>
      </c>
      <c r="AS490" t="s">
        <v>72</v>
      </c>
    </row>
    <row r="491" spans="1:45">
      <c r="A491" t="s">
        <v>8973</v>
      </c>
      <c r="B491" s="122">
        <v>43665</v>
      </c>
      <c r="C491" t="s">
        <v>8509</v>
      </c>
      <c r="D491" t="s">
        <v>8510</v>
      </c>
      <c r="E491" t="s">
        <v>8974</v>
      </c>
      <c r="F491" t="s">
        <v>8512</v>
      </c>
      <c r="G491" t="s">
        <v>8601</v>
      </c>
      <c r="H491" t="s">
        <v>8602</v>
      </c>
      <c r="I491" t="s">
        <v>8706</v>
      </c>
      <c r="J491" t="s">
        <v>8516</v>
      </c>
      <c r="K491" t="s">
        <v>8517</v>
      </c>
      <c r="L491" t="s">
        <v>8518</v>
      </c>
      <c r="M491" t="s">
        <v>8519</v>
      </c>
      <c r="N491" t="s">
        <v>8516</v>
      </c>
      <c r="O491" t="s">
        <v>8520</v>
      </c>
      <c r="P491" t="s">
        <v>8521</v>
      </c>
      <c r="Q491" t="s">
        <v>8522</v>
      </c>
      <c r="R491" t="s">
        <v>8597</v>
      </c>
      <c r="S491" t="s">
        <v>8598</v>
      </c>
      <c r="T491">
        <v>1</v>
      </c>
      <c r="U491">
        <v>1</v>
      </c>
      <c r="V491" t="s">
        <v>8525</v>
      </c>
      <c r="W491" t="s">
        <v>8525</v>
      </c>
      <c r="X491">
        <v>213273</v>
      </c>
      <c r="Y491">
        <v>213273</v>
      </c>
      <c r="Z491" t="s">
        <v>8526</v>
      </c>
      <c r="AA491">
        <v>213273</v>
      </c>
      <c r="AB491">
        <v>0</v>
      </c>
      <c r="AC491">
        <v>21327</v>
      </c>
      <c r="AD491" s="126">
        <v>234.6</v>
      </c>
      <c r="AE491" t="s">
        <v>8527</v>
      </c>
      <c r="AF491" t="s">
        <v>8526</v>
      </c>
      <c r="AG491" t="s">
        <v>8526</v>
      </c>
      <c r="AH491" t="s">
        <v>8975</v>
      </c>
      <c r="AI491" t="s">
        <v>8526</v>
      </c>
      <c r="AJ491" t="s">
        <v>8529</v>
      </c>
      <c r="AK491" t="s">
        <v>8530</v>
      </c>
      <c r="AL491" t="s">
        <v>8531</v>
      </c>
      <c r="AM491" t="s">
        <v>8526</v>
      </c>
      <c r="AN491" t="s">
        <v>8708</v>
      </c>
      <c r="AO491" t="s">
        <v>8706</v>
      </c>
      <c r="AP491" t="s">
        <v>13</v>
      </c>
      <c r="AQ491">
        <v>1</v>
      </c>
      <c r="AR491" t="s">
        <v>94</v>
      </c>
      <c r="AS491" t="s">
        <v>72</v>
      </c>
    </row>
    <row r="492" spans="1:45">
      <c r="A492" t="s">
        <v>8973</v>
      </c>
      <c r="B492" s="122">
        <v>43665</v>
      </c>
      <c r="C492" t="s">
        <v>8509</v>
      </c>
      <c r="D492" t="s">
        <v>8510</v>
      </c>
      <c r="E492" t="s">
        <v>8974</v>
      </c>
      <c r="F492" t="s">
        <v>8512</v>
      </c>
      <c r="G492" t="s">
        <v>8601</v>
      </c>
      <c r="H492" t="s">
        <v>8602</v>
      </c>
      <c r="I492" t="s">
        <v>8706</v>
      </c>
      <c r="J492" t="s">
        <v>8516</v>
      </c>
      <c r="K492" t="s">
        <v>8517</v>
      </c>
      <c r="L492" t="s">
        <v>8518</v>
      </c>
      <c r="M492" t="s">
        <v>8519</v>
      </c>
      <c r="N492" t="s">
        <v>8516</v>
      </c>
      <c r="O492" t="s">
        <v>8520</v>
      </c>
      <c r="P492" t="s">
        <v>8521</v>
      </c>
      <c r="Q492" t="s">
        <v>8522</v>
      </c>
      <c r="R492" t="s">
        <v>8533</v>
      </c>
      <c r="S492" t="s">
        <v>8534</v>
      </c>
      <c r="T492">
        <v>5</v>
      </c>
      <c r="U492">
        <v>5</v>
      </c>
      <c r="V492" t="s">
        <v>8525</v>
      </c>
      <c r="W492" t="s">
        <v>8525</v>
      </c>
      <c r="X492">
        <v>313636</v>
      </c>
      <c r="Y492">
        <v>313636</v>
      </c>
      <c r="Z492" t="s">
        <v>8526</v>
      </c>
      <c r="AA492">
        <v>1568180</v>
      </c>
      <c r="AB492">
        <v>0</v>
      </c>
      <c r="AC492">
        <v>156817</v>
      </c>
      <c r="AD492" s="126">
        <v>1724.9970000000001</v>
      </c>
      <c r="AE492" t="s">
        <v>8527</v>
      </c>
      <c r="AF492" t="s">
        <v>8526</v>
      </c>
      <c r="AG492" t="s">
        <v>8526</v>
      </c>
      <c r="AH492" t="s">
        <v>8975</v>
      </c>
      <c r="AI492" t="s">
        <v>8526</v>
      </c>
      <c r="AJ492" t="s">
        <v>8529</v>
      </c>
      <c r="AK492" t="s">
        <v>8530</v>
      </c>
      <c r="AL492" t="s">
        <v>8531</v>
      </c>
      <c r="AM492" t="s">
        <v>8526</v>
      </c>
      <c r="AN492" t="s">
        <v>8708</v>
      </c>
      <c r="AO492" t="s">
        <v>8706</v>
      </c>
      <c r="AP492" t="s">
        <v>13</v>
      </c>
      <c r="AQ492">
        <v>5</v>
      </c>
      <c r="AR492" t="s">
        <v>94</v>
      </c>
      <c r="AS492" t="s">
        <v>72</v>
      </c>
    </row>
    <row r="493" spans="1:45">
      <c r="A493" t="s">
        <v>8973</v>
      </c>
      <c r="B493" s="122">
        <v>43665</v>
      </c>
      <c r="C493" t="s">
        <v>8509</v>
      </c>
      <c r="D493" t="s">
        <v>8510</v>
      </c>
      <c r="E493" t="s">
        <v>8974</v>
      </c>
      <c r="F493" t="s">
        <v>8512</v>
      </c>
      <c r="G493" t="s">
        <v>8601</v>
      </c>
      <c r="H493" t="s">
        <v>8602</v>
      </c>
      <c r="I493" t="s">
        <v>8706</v>
      </c>
      <c r="J493" t="s">
        <v>8516</v>
      </c>
      <c r="K493" t="s">
        <v>8517</v>
      </c>
      <c r="L493" t="s">
        <v>8518</v>
      </c>
      <c r="M493" t="s">
        <v>8519</v>
      </c>
      <c r="N493" t="s">
        <v>8516</v>
      </c>
      <c r="O493" t="s">
        <v>8520</v>
      </c>
      <c r="P493" t="s">
        <v>8521</v>
      </c>
      <c r="Q493" t="s">
        <v>8522</v>
      </c>
      <c r="R493" t="s">
        <v>8535</v>
      </c>
      <c r="S493" t="s">
        <v>8536</v>
      </c>
      <c r="T493">
        <v>1</v>
      </c>
      <c r="U493">
        <v>1</v>
      </c>
      <c r="V493" t="s">
        <v>8525</v>
      </c>
      <c r="W493" t="s">
        <v>8525</v>
      </c>
      <c r="X493">
        <v>313636</v>
      </c>
      <c r="Y493">
        <v>313636</v>
      </c>
      <c r="Z493" t="s">
        <v>8526</v>
      </c>
      <c r="AA493">
        <v>313636</v>
      </c>
      <c r="AB493">
        <v>0</v>
      </c>
      <c r="AC493">
        <v>31364</v>
      </c>
      <c r="AD493" s="126">
        <v>345</v>
      </c>
      <c r="AE493" t="s">
        <v>8527</v>
      </c>
      <c r="AF493" t="s">
        <v>8526</v>
      </c>
      <c r="AG493" t="s">
        <v>8526</v>
      </c>
      <c r="AH493" t="s">
        <v>8975</v>
      </c>
      <c r="AI493" t="s">
        <v>8526</v>
      </c>
      <c r="AJ493" t="s">
        <v>8529</v>
      </c>
      <c r="AK493" t="s">
        <v>8530</v>
      </c>
      <c r="AL493" t="s">
        <v>8531</v>
      </c>
      <c r="AM493" t="s">
        <v>8526</v>
      </c>
      <c r="AN493" t="s">
        <v>8708</v>
      </c>
      <c r="AO493" t="s">
        <v>8706</v>
      </c>
      <c r="AP493" t="s">
        <v>13</v>
      </c>
      <c r="AQ493">
        <v>1</v>
      </c>
      <c r="AR493" t="s">
        <v>94</v>
      </c>
      <c r="AS493" t="s">
        <v>72</v>
      </c>
    </row>
    <row r="494" spans="1:45">
      <c r="A494" t="s">
        <v>8973</v>
      </c>
      <c r="B494" s="122">
        <v>43665</v>
      </c>
      <c r="C494" t="s">
        <v>8509</v>
      </c>
      <c r="D494" t="s">
        <v>8510</v>
      </c>
      <c r="E494" t="s">
        <v>8974</v>
      </c>
      <c r="F494" t="s">
        <v>8512</v>
      </c>
      <c r="G494" t="s">
        <v>8601</v>
      </c>
      <c r="H494" t="s">
        <v>8602</v>
      </c>
      <c r="I494" t="s">
        <v>8706</v>
      </c>
      <c r="J494" t="s">
        <v>8516</v>
      </c>
      <c r="K494" t="s">
        <v>8517</v>
      </c>
      <c r="L494" t="s">
        <v>8518</v>
      </c>
      <c r="M494" t="s">
        <v>8519</v>
      </c>
      <c r="N494" t="s">
        <v>8516</v>
      </c>
      <c r="O494" t="s">
        <v>8520</v>
      </c>
      <c r="P494" t="s">
        <v>8521</v>
      </c>
      <c r="Q494" t="s">
        <v>8522</v>
      </c>
      <c r="R494" t="s">
        <v>8570</v>
      </c>
      <c r="S494" t="s">
        <v>8571</v>
      </c>
      <c r="T494">
        <v>2</v>
      </c>
      <c r="U494">
        <v>2</v>
      </c>
      <c r="V494" t="s">
        <v>8525</v>
      </c>
      <c r="W494" t="s">
        <v>8525</v>
      </c>
      <c r="X494">
        <v>334545</v>
      </c>
      <c r="Y494">
        <v>334545</v>
      </c>
      <c r="Z494" t="s">
        <v>8526</v>
      </c>
      <c r="AA494">
        <v>669090</v>
      </c>
      <c r="AB494">
        <v>0</v>
      </c>
      <c r="AC494">
        <v>66909</v>
      </c>
      <c r="AD494" s="126">
        <v>735.99900000000002</v>
      </c>
      <c r="AE494" t="s">
        <v>8527</v>
      </c>
      <c r="AF494" t="s">
        <v>8526</v>
      </c>
      <c r="AG494" t="s">
        <v>8526</v>
      </c>
      <c r="AH494" t="s">
        <v>8975</v>
      </c>
      <c r="AI494" t="s">
        <v>8526</v>
      </c>
      <c r="AJ494" t="s">
        <v>8529</v>
      </c>
      <c r="AK494" t="s">
        <v>8530</v>
      </c>
      <c r="AL494" t="s">
        <v>8531</v>
      </c>
      <c r="AM494" t="s">
        <v>8526</v>
      </c>
      <c r="AN494" t="s">
        <v>8708</v>
      </c>
      <c r="AO494" t="s">
        <v>8706</v>
      </c>
      <c r="AP494" t="s">
        <v>13</v>
      </c>
      <c r="AQ494">
        <v>2</v>
      </c>
      <c r="AR494" t="s">
        <v>94</v>
      </c>
      <c r="AS494" t="s">
        <v>72</v>
      </c>
    </row>
    <row r="495" spans="1:45">
      <c r="A495" t="s">
        <v>8973</v>
      </c>
      <c r="B495" s="122">
        <v>43665</v>
      </c>
      <c r="C495" t="s">
        <v>8509</v>
      </c>
      <c r="D495" t="s">
        <v>8510</v>
      </c>
      <c r="E495" t="s">
        <v>8974</v>
      </c>
      <c r="F495" t="s">
        <v>8512</v>
      </c>
      <c r="G495" t="s">
        <v>8601</v>
      </c>
      <c r="H495" t="s">
        <v>8602</v>
      </c>
      <c r="I495" t="s">
        <v>8706</v>
      </c>
      <c r="J495" t="s">
        <v>8516</v>
      </c>
      <c r="K495" t="s">
        <v>8517</v>
      </c>
      <c r="L495" t="s">
        <v>8518</v>
      </c>
      <c r="M495" t="s">
        <v>8519</v>
      </c>
      <c r="N495" t="s">
        <v>8516</v>
      </c>
      <c r="O495" t="s">
        <v>8520</v>
      </c>
      <c r="P495" t="s">
        <v>8521</v>
      </c>
      <c r="Q495" t="s">
        <v>8522</v>
      </c>
      <c r="R495" t="s">
        <v>8537</v>
      </c>
      <c r="S495" t="s">
        <v>8538</v>
      </c>
      <c r="T495">
        <v>1</v>
      </c>
      <c r="U495">
        <v>1</v>
      </c>
      <c r="V495" t="s">
        <v>8525</v>
      </c>
      <c r="W495" t="s">
        <v>8525</v>
      </c>
      <c r="X495">
        <v>313636</v>
      </c>
      <c r="Y495">
        <v>313636</v>
      </c>
      <c r="Z495" t="s">
        <v>8526</v>
      </c>
      <c r="AA495">
        <v>313636</v>
      </c>
      <c r="AB495">
        <v>0</v>
      </c>
      <c r="AC495">
        <v>31364</v>
      </c>
      <c r="AD495" s="126">
        <v>345</v>
      </c>
      <c r="AE495" t="s">
        <v>8527</v>
      </c>
      <c r="AF495" t="s">
        <v>8526</v>
      </c>
      <c r="AG495" t="s">
        <v>8526</v>
      </c>
      <c r="AH495" t="s">
        <v>8975</v>
      </c>
      <c r="AI495" t="s">
        <v>8526</v>
      </c>
      <c r="AJ495" t="s">
        <v>8529</v>
      </c>
      <c r="AK495" t="s">
        <v>8530</v>
      </c>
      <c r="AL495" t="s">
        <v>8531</v>
      </c>
      <c r="AM495" t="s">
        <v>8526</v>
      </c>
      <c r="AN495" t="s">
        <v>8708</v>
      </c>
      <c r="AO495" t="s">
        <v>8706</v>
      </c>
      <c r="AP495" t="s">
        <v>13</v>
      </c>
      <c r="AQ495">
        <v>1</v>
      </c>
      <c r="AR495" t="s">
        <v>94</v>
      </c>
      <c r="AS495" t="s">
        <v>72</v>
      </c>
    </row>
    <row r="496" spans="1:45">
      <c r="A496" t="s">
        <v>8976</v>
      </c>
      <c r="B496" s="122">
        <v>43665</v>
      </c>
      <c r="C496" t="s">
        <v>8509</v>
      </c>
      <c r="D496" t="s">
        <v>8510</v>
      </c>
      <c r="E496" t="s">
        <v>8977</v>
      </c>
      <c r="F496" t="s">
        <v>8512</v>
      </c>
      <c r="G496" t="s">
        <v>8593</v>
      </c>
      <c r="H496" t="s">
        <v>8594</v>
      </c>
      <c r="I496" t="s">
        <v>8595</v>
      </c>
      <c r="J496" t="s">
        <v>8516</v>
      </c>
      <c r="K496" t="s">
        <v>8517</v>
      </c>
      <c r="L496" t="s">
        <v>8518</v>
      </c>
      <c r="M496" t="s">
        <v>8519</v>
      </c>
      <c r="N496" t="s">
        <v>8516</v>
      </c>
      <c r="O496" t="s">
        <v>8520</v>
      </c>
      <c r="P496" t="s">
        <v>8521</v>
      </c>
      <c r="Q496" t="s">
        <v>8522</v>
      </c>
      <c r="R496" t="s">
        <v>8544</v>
      </c>
      <c r="S496" t="s">
        <v>8545</v>
      </c>
      <c r="T496">
        <v>10</v>
      </c>
      <c r="U496">
        <v>10</v>
      </c>
      <c r="V496" t="s">
        <v>8525</v>
      </c>
      <c r="W496" t="s">
        <v>8525</v>
      </c>
      <c r="X496">
        <v>155455</v>
      </c>
      <c r="Y496">
        <v>155455</v>
      </c>
      <c r="Z496" t="s">
        <v>8526</v>
      </c>
      <c r="AA496">
        <v>1554550</v>
      </c>
      <c r="AB496">
        <v>0</v>
      </c>
      <c r="AC496">
        <v>155455</v>
      </c>
      <c r="AD496" s="126">
        <v>1710.0050000000001</v>
      </c>
      <c r="AE496" t="s">
        <v>8527</v>
      </c>
      <c r="AF496" t="s">
        <v>8526</v>
      </c>
      <c r="AG496" t="s">
        <v>8526</v>
      </c>
      <c r="AH496" t="s">
        <v>8978</v>
      </c>
      <c r="AI496" t="s">
        <v>8526</v>
      </c>
      <c r="AJ496" t="s">
        <v>8529</v>
      </c>
      <c r="AK496" t="s">
        <v>8530</v>
      </c>
      <c r="AL496" t="s">
        <v>8531</v>
      </c>
      <c r="AM496" t="s">
        <v>13</v>
      </c>
      <c r="AN496" t="s">
        <v>8593</v>
      </c>
      <c r="AO496" t="s">
        <v>8526</v>
      </c>
      <c r="AP496" t="s">
        <v>8526</v>
      </c>
      <c r="AQ496">
        <v>10</v>
      </c>
      <c r="AR496" t="s">
        <v>95</v>
      </c>
      <c r="AS496" t="s">
        <v>72</v>
      </c>
    </row>
    <row r="497" spans="1:45">
      <c r="A497" t="s">
        <v>8976</v>
      </c>
      <c r="B497" s="122">
        <v>43665</v>
      </c>
      <c r="C497" t="s">
        <v>8509</v>
      </c>
      <c r="D497" t="s">
        <v>8510</v>
      </c>
      <c r="E497" t="s">
        <v>8977</v>
      </c>
      <c r="F497" t="s">
        <v>8512</v>
      </c>
      <c r="G497" t="s">
        <v>8593</v>
      </c>
      <c r="H497" t="s">
        <v>8594</v>
      </c>
      <c r="I497" t="s">
        <v>8595</v>
      </c>
      <c r="J497" t="s">
        <v>8516</v>
      </c>
      <c r="K497" t="s">
        <v>8517</v>
      </c>
      <c r="L497" t="s">
        <v>8518</v>
      </c>
      <c r="M497" t="s">
        <v>8519</v>
      </c>
      <c r="N497" t="s">
        <v>8516</v>
      </c>
      <c r="O497" t="s">
        <v>8520</v>
      </c>
      <c r="P497" t="s">
        <v>8521</v>
      </c>
      <c r="Q497" t="s">
        <v>8522</v>
      </c>
      <c r="R497" t="s">
        <v>8523</v>
      </c>
      <c r="S497" t="s">
        <v>8524</v>
      </c>
      <c r="T497">
        <v>5</v>
      </c>
      <c r="U497">
        <v>5</v>
      </c>
      <c r="V497" t="s">
        <v>8525</v>
      </c>
      <c r="W497" t="s">
        <v>8525</v>
      </c>
      <c r="X497">
        <v>340000</v>
      </c>
      <c r="Y497">
        <v>340000</v>
      </c>
      <c r="Z497" t="s">
        <v>8526</v>
      </c>
      <c r="AA497">
        <v>1700000</v>
      </c>
      <c r="AB497">
        <v>0</v>
      </c>
      <c r="AC497">
        <v>170000</v>
      </c>
      <c r="AD497" s="126">
        <v>1870</v>
      </c>
      <c r="AE497" t="s">
        <v>8527</v>
      </c>
      <c r="AF497" t="s">
        <v>8526</v>
      </c>
      <c r="AG497" t="s">
        <v>8526</v>
      </c>
      <c r="AH497" t="s">
        <v>8978</v>
      </c>
      <c r="AI497" t="s">
        <v>8526</v>
      </c>
      <c r="AJ497" t="s">
        <v>8529</v>
      </c>
      <c r="AK497" t="s">
        <v>8530</v>
      </c>
      <c r="AL497" t="s">
        <v>8531</v>
      </c>
      <c r="AM497" t="s">
        <v>13</v>
      </c>
      <c r="AN497" t="s">
        <v>8593</v>
      </c>
      <c r="AO497" t="s">
        <v>8526</v>
      </c>
      <c r="AP497" t="s">
        <v>8526</v>
      </c>
      <c r="AQ497">
        <v>5</v>
      </c>
      <c r="AR497" t="s">
        <v>95</v>
      </c>
      <c r="AS497" t="s">
        <v>72</v>
      </c>
    </row>
    <row r="498" spans="1:45">
      <c r="A498" t="s">
        <v>8976</v>
      </c>
      <c r="B498" s="122">
        <v>43665</v>
      </c>
      <c r="C498" t="s">
        <v>8509</v>
      </c>
      <c r="D498" t="s">
        <v>8510</v>
      </c>
      <c r="E498" t="s">
        <v>8977</v>
      </c>
      <c r="F498" t="s">
        <v>8512</v>
      </c>
      <c r="G498" t="s">
        <v>8593</v>
      </c>
      <c r="H498" t="s">
        <v>8594</v>
      </c>
      <c r="I498" t="s">
        <v>8595</v>
      </c>
      <c r="J498" t="s">
        <v>8516</v>
      </c>
      <c r="K498" t="s">
        <v>8517</v>
      </c>
      <c r="L498" t="s">
        <v>8518</v>
      </c>
      <c r="M498" t="s">
        <v>8519</v>
      </c>
      <c r="N498" t="s">
        <v>8516</v>
      </c>
      <c r="O498" t="s">
        <v>8520</v>
      </c>
      <c r="P498" t="s">
        <v>8521</v>
      </c>
      <c r="Q498" t="s">
        <v>8522</v>
      </c>
      <c r="R498" t="s">
        <v>8533</v>
      </c>
      <c r="S498" t="s">
        <v>8534</v>
      </c>
      <c r="T498">
        <v>1</v>
      </c>
      <c r="U498">
        <v>1</v>
      </c>
      <c r="V498" t="s">
        <v>8525</v>
      </c>
      <c r="W498" t="s">
        <v>8525</v>
      </c>
      <c r="X498">
        <v>255000</v>
      </c>
      <c r="Y498">
        <v>255000</v>
      </c>
      <c r="Z498" t="s">
        <v>8526</v>
      </c>
      <c r="AA498">
        <v>255000</v>
      </c>
      <c r="AB498">
        <v>-45000</v>
      </c>
      <c r="AC498">
        <v>25500</v>
      </c>
      <c r="AD498" s="126">
        <v>280.5</v>
      </c>
      <c r="AE498" t="s">
        <v>8527</v>
      </c>
      <c r="AF498" t="s">
        <v>8526</v>
      </c>
      <c r="AG498" t="s">
        <v>8526</v>
      </c>
      <c r="AH498" t="s">
        <v>8978</v>
      </c>
      <c r="AI498" t="s">
        <v>8526</v>
      </c>
      <c r="AJ498" t="s">
        <v>8529</v>
      </c>
      <c r="AK498" t="s">
        <v>8530</v>
      </c>
      <c r="AL498" t="s">
        <v>8531</v>
      </c>
      <c r="AM498" t="s">
        <v>13</v>
      </c>
      <c r="AN498" t="s">
        <v>8593</v>
      </c>
      <c r="AO498" t="s">
        <v>8526</v>
      </c>
      <c r="AP498" t="s">
        <v>8526</v>
      </c>
      <c r="AQ498">
        <v>1</v>
      </c>
      <c r="AR498" t="s">
        <v>95</v>
      </c>
      <c r="AS498" t="s">
        <v>72</v>
      </c>
    </row>
    <row r="499" spans="1:45">
      <c r="A499" t="s">
        <v>8976</v>
      </c>
      <c r="B499" s="122">
        <v>43665</v>
      </c>
      <c r="C499" t="s">
        <v>8509</v>
      </c>
      <c r="D499" t="s">
        <v>8510</v>
      </c>
      <c r="E499" t="s">
        <v>8977</v>
      </c>
      <c r="F499" t="s">
        <v>8512</v>
      </c>
      <c r="G499" t="s">
        <v>8593</v>
      </c>
      <c r="H499" t="s">
        <v>8594</v>
      </c>
      <c r="I499" t="s">
        <v>8595</v>
      </c>
      <c r="J499" t="s">
        <v>8516</v>
      </c>
      <c r="K499" t="s">
        <v>8517</v>
      </c>
      <c r="L499" t="s">
        <v>8518</v>
      </c>
      <c r="M499" t="s">
        <v>8519</v>
      </c>
      <c r="N499" t="s">
        <v>8516</v>
      </c>
      <c r="O499" t="s">
        <v>8520</v>
      </c>
      <c r="P499" t="s">
        <v>8521</v>
      </c>
      <c r="Q499" t="s">
        <v>8522</v>
      </c>
      <c r="R499" t="s">
        <v>8597</v>
      </c>
      <c r="S499" t="s">
        <v>8598</v>
      </c>
      <c r="T499">
        <v>10</v>
      </c>
      <c r="U499">
        <v>10</v>
      </c>
      <c r="V499" t="s">
        <v>8525</v>
      </c>
      <c r="W499" t="s">
        <v>8525</v>
      </c>
      <c r="X499">
        <v>213273</v>
      </c>
      <c r="Y499">
        <v>213273</v>
      </c>
      <c r="Z499" t="s">
        <v>8526</v>
      </c>
      <c r="AA499">
        <v>2132730</v>
      </c>
      <c r="AB499">
        <v>0</v>
      </c>
      <c r="AC499">
        <v>213273</v>
      </c>
      <c r="AD499" s="126">
        <v>2346.0030000000002</v>
      </c>
      <c r="AE499" t="s">
        <v>8527</v>
      </c>
      <c r="AF499" t="s">
        <v>8526</v>
      </c>
      <c r="AG499" t="s">
        <v>8526</v>
      </c>
      <c r="AH499" t="s">
        <v>8978</v>
      </c>
      <c r="AI499" t="s">
        <v>8526</v>
      </c>
      <c r="AJ499" t="s">
        <v>8529</v>
      </c>
      <c r="AK499" t="s">
        <v>8530</v>
      </c>
      <c r="AL499" t="s">
        <v>8531</v>
      </c>
      <c r="AM499" t="s">
        <v>13</v>
      </c>
      <c r="AN499" t="s">
        <v>8593</v>
      </c>
      <c r="AO499" t="s">
        <v>8526</v>
      </c>
      <c r="AP499" t="s">
        <v>8526</v>
      </c>
      <c r="AQ499">
        <v>10</v>
      </c>
      <c r="AR499" t="s">
        <v>95</v>
      </c>
      <c r="AS499" t="s">
        <v>72</v>
      </c>
    </row>
    <row r="500" spans="1:45">
      <c r="A500" t="s">
        <v>8976</v>
      </c>
      <c r="B500" s="122">
        <v>43665</v>
      </c>
      <c r="C500" t="s">
        <v>8509</v>
      </c>
      <c r="D500" t="s">
        <v>8510</v>
      </c>
      <c r="E500" t="s">
        <v>8977</v>
      </c>
      <c r="F500" t="s">
        <v>8512</v>
      </c>
      <c r="G500" t="s">
        <v>8593</v>
      </c>
      <c r="H500" t="s">
        <v>8594</v>
      </c>
      <c r="I500" t="s">
        <v>8595</v>
      </c>
      <c r="J500" t="s">
        <v>8516</v>
      </c>
      <c r="K500" t="s">
        <v>8517</v>
      </c>
      <c r="L500" t="s">
        <v>8518</v>
      </c>
      <c r="M500" t="s">
        <v>8519</v>
      </c>
      <c r="N500" t="s">
        <v>8516</v>
      </c>
      <c r="O500" t="s">
        <v>8520</v>
      </c>
      <c r="P500" t="s">
        <v>8521</v>
      </c>
      <c r="Q500" t="s">
        <v>8522</v>
      </c>
      <c r="R500" t="s">
        <v>8537</v>
      </c>
      <c r="S500" t="s">
        <v>8538</v>
      </c>
      <c r="T500">
        <v>1</v>
      </c>
      <c r="U500">
        <v>1</v>
      </c>
      <c r="V500" t="s">
        <v>8525</v>
      </c>
      <c r="W500" t="s">
        <v>8525</v>
      </c>
      <c r="X500">
        <v>300000</v>
      </c>
      <c r="Y500">
        <v>300000</v>
      </c>
      <c r="Z500" t="s">
        <v>8526</v>
      </c>
      <c r="AA500">
        <v>300000</v>
      </c>
      <c r="AB500">
        <v>0</v>
      </c>
      <c r="AC500">
        <v>30000</v>
      </c>
      <c r="AD500" s="126">
        <v>330</v>
      </c>
      <c r="AE500" t="s">
        <v>8527</v>
      </c>
      <c r="AF500" t="s">
        <v>8526</v>
      </c>
      <c r="AG500" t="s">
        <v>8526</v>
      </c>
      <c r="AH500" t="s">
        <v>8978</v>
      </c>
      <c r="AI500" t="s">
        <v>8526</v>
      </c>
      <c r="AJ500" t="s">
        <v>8529</v>
      </c>
      <c r="AK500" t="s">
        <v>8530</v>
      </c>
      <c r="AL500" t="s">
        <v>8531</v>
      </c>
      <c r="AM500" t="s">
        <v>13</v>
      </c>
      <c r="AN500" t="s">
        <v>8593</v>
      </c>
      <c r="AO500" t="s">
        <v>8526</v>
      </c>
      <c r="AP500" t="s">
        <v>8526</v>
      </c>
      <c r="AQ500">
        <v>1</v>
      </c>
      <c r="AR500" t="s">
        <v>95</v>
      </c>
      <c r="AS500" t="s">
        <v>72</v>
      </c>
    </row>
    <row r="501" spans="1:45">
      <c r="A501" t="s">
        <v>8979</v>
      </c>
      <c r="B501" s="122">
        <v>43665</v>
      </c>
      <c r="C501" t="s">
        <v>8509</v>
      </c>
      <c r="D501" t="s">
        <v>8510</v>
      </c>
      <c r="E501" t="s">
        <v>8980</v>
      </c>
      <c r="F501" t="s">
        <v>8512</v>
      </c>
      <c r="G501" t="s">
        <v>8513</v>
      </c>
      <c r="H501" t="s">
        <v>8514</v>
      </c>
      <c r="I501" t="s">
        <v>8515</v>
      </c>
      <c r="J501" t="s">
        <v>8516</v>
      </c>
      <c r="K501" t="s">
        <v>8517</v>
      </c>
      <c r="L501" t="s">
        <v>8518</v>
      </c>
      <c r="M501" t="s">
        <v>8519</v>
      </c>
      <c r="N501" t="s">
        <v>8516</v>
      </c>
      <c r="O501" t="s">
        <v>8520</v>
      </c>
      <c r="P501" t="s">
        <v>8521</v>
      </c>
      <c r="Q501" t="s">
        <v>8522</v>
      </c>
      <c r="R501" t="s">
        <v>8533</v>
      </c>
      <c r="S501" t="s">
        <v>8534</v>
      </c>
      <c r="T501">
        <v>300</v>
      </c>
      <c r="U501">
        <v>300</v>
      </c>
      <c r="V501" t="s">
        <v>8525</v>
      </c>
      <c r="W501" t="s">
        <v>8525</v>
      </c>
      <c r="X501">
        <v>300000</v>
      </c>
      <c r="Y501">
        <v>300000</v>
      </c>
      <c r="Z501" t="s">
        <v>8526</v>
      </c>
      <c r="AA501">
        <v>90000000</v>
      </c>
      <c r="AB501">
        <v>0</v>
      </c>
      <c r="AC501">
        <v>9000000</v>
      </c>
      <c r="AD501" s="126">
        <v>99000</v>
      </c>
      <c r="AE501" t="s">
        <v>8527</v>
      </c>
      <c r="AF501" t="s">
        <v>8526</v>
      </c>
      <c r="AG501" t="s">
        <v>8526</v>
      </c>
      <c r="AH501" t="s">
        <v>8981</v>
      </c>
      <c r="AI501" t="s">
        <v>8526</v>
      </c>
      <c r="AJ501" t="s">
        <v>8529</v>
      </c>
      <c r="AK501" t="s">
        <v>8530</v>
      </c>
      <c r="AL501" t="s">
        <v>8531</v>
      </c>
      <c r="AM501" t="s">
        <v>8526</v>
      </c>
      <c r="AN501" t="s">
        <v>8513</v>
      </c>
      <c r="AO501" t="s">
        <v>8526</v>
      </c>
      <c r="AP501" t="s">
        <v>8526</v>
      </c>
      <c r="AQ501">
        <v>300</v>
      </c>
      <c r="AR501">
        <v>0</v>
      </c>
      <c r="AS501" t="s">
        <v>19</v>
      </c>
    </row>
    <row r="502" spans="1:45">
      <c r="A502" t="s">
        <v>8979</v>
      </c>
      <c r="B502" s="122">
        <v>43665</v>
      </c>
      <c r="C502" t="s">
        <v>8509</v>
      </c>
      <c r="D502" t="s">
        <v>8510</v>
      </c>
      <c r="E502" t="s">
        <v>8980</v>
      </c>
      <c r="F502" t="s">
        <v>8512</v>
      </c>
      <c r="G502" t="s">
        <v>8513</v>
      </c>
      <c r="H502" t="s">
        <v>8514</v>
      </c>
      <c r="I502" t="s">
        <v>8515</v>
      </c>
      <c r="J502" t="s">
        <v>8516</v>
      </c>
      <c r="K502" t="s">
        <v>8517</v>
      </c>
      <c r="L502" t="s">
        <v>8518</v>
      </c>
      <c r="M502" t="s">
        <v>8519</v>
      </c>
      <c r="N502" t="s">
        <v>8516</v>
      </c>
      <c r="O502" t="s">
        <v>8520</v>
      </c>
      <c r="P502" t="s">
        <v>8521</v>
      </c>
      <c r="Q502" t="s">
        <v>8522</v>
      </c>
      <c r="R502" t="s">
        <v>8535</v>
      </c>
      <c r="S502" t="s">
        <v>8536</v>
      </c>
      <c r="T502">
        <v>250</v>
      </c>
      <c r="U502">
        <v>250</v>
      </c>
      <c r="V502" t="s">
        <v>8525</v>
      </c>
      <c r="W502" t="s">
        <v>8525</v>
      </c>
      <c r="X502">
        <v>300000</v>
      </c>
      <c r="Y502">
        <v>300000</v>
      </c>
      <c r="Z502" t="s">
        <v>8526</v>
      </c>
      <c r="AA502">
        <v>75000000</v>
      </c>
      <c r="AB502">
        <v>0</v>
      </c>
      <c r="AC502">
        <v>7500000</v>
      </c>
      <c r="AD502" s="126">
        <v>82500</v>
      </c>
      <c r="AE502" t="s">
        <v>8527</v>
      </c>
      <c r="AF502" t="s">
        <v>8526</v>
      </c>
      <c r="AG502" t="s">
        <v>8526</v>
      </c>
      <c r="AH502" t="s">
        <v>8981</v>
      </c>
      <c r="AI502" t="s">
        <v>8526</v>
      </c>
      <c r="AJ502" t="s">
        <v>8529</v>
      </c>
      <c r="AK502" t="s">
        <v>8530</v>
      </c>
      <c r="AL502" t="s">
        <v>8531</v>
      </c>
      <c r="AM502" t="s">
        <v>8526</v>
      </c>
      <c r="AN502" t="s">
        <v>8513</v>
      </c>
      <c r="AO502" t="s">
        <v>8526</v>
      </c>
      <c r="AP502" t="s">
        <v>8526</v>
      </c>
      <c r="AQ502">
        <v>250</v>
      </c>
      <c r="AR502">
        <v>0</v>
      </c>
      <c r="AS502" t="s">
        <v>19</v>
      </c>
    </row>
    <row r="503" spans="1:45">
      <c r="A503" t="s">
        <v>8979</v>
      </c>
      <c r="B503" s="122">
        <v>43665</v>
      </c>
      <c r="C503" t="s">
        <v>8509</v>
      </c>
      <c r="D503" t="s">
        <v>8510</v>
      </c>
      <c r="E503" t="s">
        <v>8980</v>
      </c>
      <c r="F503" t="s">
        <v>8512</v>
      </c>
      <c r="G503" t="s">
        <v>8513</v>
      </c>
      <c r="H503" t="s">
        <v>8514</v>
      </c>
      <c r="I503" t="s">
        <v>8515</v>
      </c>
      <c r="J503" t="s">
        <v>8516</v>
      </c>
      <c r="K503" t="s">
        <v>8517</v>
      </c>
      <c r="L503" t="s">
        <v>8518</v>
      </c>
      <c r="M503" t="s">
        <v>8519</v>
      </c>
      <c r="N503" t="s">
        <v>8516</v>
      </c>
      <c r="O503" t="s">
        <v>8520</v>
      </c>
      <c r="P503" t="s">
        <v>8521</v>
      </c>
      <c r="Q503" t="s">
        <v>8522</v>
      </c>
      <c r="R503" t="s">
        <v>8537</v>
      </c>
      <c r="S503" t="s">
        <v>8538</v>
      </c>
      <c r="T503">
        <v>40</v>
      </c>
      <c r="U503">
        <v>40</v>
      </c>
      <c r="V503" t="s">
        <v>8525</v>
      </c>
      <c r="W503" t="s">
        <v>8525</v>
      </c>
      <c r="X503">
        <v>300000</v>
      </c>
      <c r="Y503">
        <v>300000</v>
      </c>
      <c r="Z503" t="s">
        <v>8526</v>
      </c>
      <c r="AA503">
        <v>12000000</v>
      </c>
      <c r="AB503">
        <v>0</v>
      </c>
      <c r="AC503">
        <v>1200000</v>
      </c>
      <c r="AD503" s="126">
        <v>13200</v>
      </c>
      <c r="AE503" t="s">
        <v>8527</v>
      </c>
      <c r="AF503" t="s">
        <v>8526</v>
      </c>
      <c r="AG503" t="s">
        <v>8526</v>
      </c>
      <c r="AH503" t="s">
        <v>8981</v>
      </c>
      <c r="AI503" t="s">
        <v>8526</v>
      </c>
      <c r="AJ503" t="s">
        <v>8529</v>
      </c>
      <c r="AK503" t="s">
        <v>8530</v>
      </c>
      <c r="AL503" t="s">
        <v>8531</v>
      </c>
      <c r="AM503" t="s">
        <v>8526</v>
      </c>
      <c r="AN503" t="s">
        <v>8513</v>
      </c>
      <c r="AO503" t="s">
        <v>8526</v>
      </c>
      <c r="AP503" t="s">
        <v>8526</v>
      </c>
      <c r="AQ503">
        <v>40</v>
      </c>
      <c r="AR503">
        <v>0</v>
      </c>
      <c r="AS503" t="s">
        <v>19</v>
      </c>
    </row>
    <row r="504" spans="1:45">
      <c r="A504" t="s">
        <v>8982</v>
      </c>
      <c r="B504" s="122">
        <v>43665</v>
      </c>
      <c r="C504" t="s">
        <v>8509</v>
      </c>
      <c r="D504" t="s">
        <v>8510</v>
      </c>
      <c r="E504" t="s">
        <v>8983</v>
      </c>
      <c r="F504" t="s">
        <v>8512</v>
      </c>
      <c r="G504" t="s">
        <v>8513</v>
      </c>
      <c r="H504" t="s">
        <v>8514</v>
      </c>
      <c r="I504" t="s">
        <v>8515</v>
      </c>
      <c r="J504" t="s">
        <v>8516</v>
      </c>
      <c r="K504" t="s">
        <v>8517</v>
      </c>
      <c r="L504" t="s">
        <v>8518</v>
      </c>
      <c r="M504" t="s">
        <v>8519</v>
      </c>
      <c r="N504" t="s">
        <v>8516</v>
      </c>
      <c r="O504" t="s">
        <v>8520</v>
      </c>
      <c r="P504" t="s">
        <v>8521</v>
      </c>
      <c r="Q504" t="s">
        <v>8522</v>
      </c>
      <c r="R504" t="s">
        <v>8523</v>
      </c>
      <c r="S504" t="s">
        <v>8524</v>
      </c>
      <c r="T504">
        <v>60</v>
      </c>
      <c r="U504">
        <v>60</v>
      </c>
      <c r="V504" t="s">
        <v>8525</v>
      </c>
      <c r="W504" t="s">
        <v>8525</v>
      </c>
      <c r="X504">
        <v>340000</v>
      </c>
      <c r="Y504">
        <v>340000</v>
      </c>
      <c r="Z504" t="s">
        <v>8526</v>
      </c>
      <c r="AA504">
        <v>20400000</v>
      </c>
      <c r="AB504">
        <v>0</v>
      </c>
      <c r="AC504">
        <v>2040000</v>
      </c>
      <c r="AD504" s="126">
        <v>22440</v>
      </c>
      <c r="AE504" t="s">
        <v>8527</v>
      </c>
      <c r="AF504" t="s">
        <v>8526</v>
      </c>
      <c r="AG504" t="s">
        <v>8526</v>
      </c>
      <c r="AH504" t="s">
        <v>8984</v>
      </c>
      <c r="AI504" t="s">
        <v>8526</v>
      </c>
      <c r="AJ504" t="s">
        <v>8529</v>
      </c>
      <c r="AK504" t="s">
        <v>8530</v>
      </c>
      <c r="AL504" t="s">
        <v>8531</v>
      </c>
      <c r="AM504" t="s">
        <v>8526</v>
      </c>
      <c r="AN504" t="s">
        <v>8513</v>
      </c>
      <c r="AO504" t="s">
        <v>8526</v>
      </c>
      <c r="AP504" t="s">
        <v>8526</v>
      </c>
      <c r="AQ504">
        <v>60</v>
      </c>
      <c r="AR504">
        <v>0</v>
      </c>
      <c r="AS504" t="s">
        <v>19</v>
      </c>
    </row>
    <row r="505" spans="1:45">
      <c r="A505" t="s">
        <v>8982</v>
      </c>
      <c r="B505" s="122">
        <v>43665</v>
      </c>
      <c r="C505" t="s">
        <v>8509</v>
      </c>
      <c r="D505" t="s">
        <v>8510</v>
      </c>
      <c r="E505" t="s">
        <v>8983</v>
      </c>
      <c r="F505" t="s">
        <v>8512</v>
      </c>
      <c r="G505" t="s">
        <v>8513</v>
      </c>
      <c r="H505" t="s">
        <v>8514</v>
      </c>
      <c r="I505" t="s">
        <v>8515</v>
      </c>
      <c r="J505" t="s">
        <v>8516</v>
      </c>
      <c r="K505" t="s">
        <v>8517</v>
      </c>
      <c r="L505" t="s">
        <v>8518</v>
      </c>
      <c r="M505" t="s">
        <v>8519</v>
      </c>
      <c r="N505" t="s">
        <v>8516</v>
      </c>
      <c r="O505" t="s">
        <v>8520</v>
      </c>
      <c r="P505" t="s">
        <v>8521</v>
      </c>
      <c r="Q505" t="s">
        <v>8522</v>
      </c>
      <c r="R505" t="s">
        <v>8568</v>
      </c>
      <c r="S505" t="s">
        <v>8569</v>
      </c>
      <c r="T505">
        <v>100</v>
      </c>
      <c r="U505">
        <v>100</v>
      </c>
      <c r="V505" t="s">
        <v>8525</v>
      </c>
      <c r="W505" t="s">
        <v>8525</v>
      </c>
      <c r="X505">
        <v>204000</v>
      </c>
      <c r="Y505">
        <v>204000</v>
      </c>
      <c r="Z505" t="s">
        <v>8526</v>
      </c>
      <c r="AA505">
        <v>20400000</v>
      </c>
      <c r="AB505">
        <v>0</v>
      </c>
      <c r="AC505">
        <v>2040000</v>
      </c>
      <c r="AD505" s="126">
        <v>22440</v>
      </c>
      <c r="AE505" t="s">
        <v>8527</v>
      </c>
      <c r="AF505" t="s">
        <v>8526</v>
      </c>
      <c r="AG505" t="s">
        <v>8526</v>
      </c>
      <c r="AH505" t="s">
        <v>8984</v>
      </c>
      <c r="AI505" t="s">
        <v>8526</v>
      </c>
      <c r="AJ505" t="s">
        <v>8529</v>
      </c>
      <c r="AK505" t="s">
        <v>8530</v>
      </c>
      <c r="AL505" t="s">
        <v>8531</v>
      </c>
      <c r="AM505" t="s">
        <v>8526</v>
      </c>
      <c r="AN505" t="s">
        <v>8513</v>
      </c>
      <c r="AO505" t="s">
        <v>8526</v>
      </c>
      <c r="AP505" t="s">
        <v>8526</v>
      </c>
      <c r="AQ505">
        <v>100</v>
      </c>
      <c r="AR505">
        <v>0</v>
      </c>
      <c r="AS505" t="s">
        <v>19</v>
      </c>
    </row>
    <row r="506" spans="1:45">
      <c r="A506" t="s">
        <v>8982</v>
      </c>
      <c r="B506" s="122">
        <v>43665</v>
      </c>
      <c r="C506" t="s">
        <v>8509</v>
      </c>
      <c r="D506" t="s">
        <v>8510</v>
      </c>
      <c r="E506" t="s">
        <v>8983</v>
      </c>
      <c r="F506" t="s">
        <v>8512</v>
      </c>
      <c r="G506" t="s">
        <v>8513</v>
      </c>
      <c r="H506" t="s">
        <v>8514</v>
      </c>
      <c r="I506" t="s">
        <v>8515</v>
      </c>
      <c r="J506" t="s">
        <v>8516</v>
      </c>
      <c r="K506" t="s">
        <v>8517</v>
      </c>
      <c r="L506" t="s">
        <v>8518</v>
      </c>
      <c r="M506" t="s">
        <v>8519</v>
      </c>
      <c r="N506" t="s">
        <v>8516</v>
      </c>
      <c r="O506" t="s">
        <v>8520</v>
      </c>
      <c r="P506" t="s">
        <v>8521</v>
      </c>
      <c r="Q506" t="s">
        <v>8522</v>
      </c>
      <c r="R506" t="s">
        <v>8597</v>
      </c>
      <c r="S506" t="s">
        <v>8598</v>
      </c>
      <c r="T506">
        <v>300</v>
      </c>
      <c r="U506">
        <v>300</v>
      </c>
      <c r="V506" t="s">
        <v>8525</v>
      </c>
      <c r="W506" t="s">
        <v>8525</v>
      </c>
      <c r="X506">
        <v>204000</v>
      </c>
      <c r="Y506">
        <v>204000</v>
      </c>
      <c r="Z506" t="s">
        <v>8526</v>
      </c>
      <c r="AA506">
        <v>61200000</v>
      </c>
      <c r="AB506">
        <v>0</v>
      </c>
      <c r="AC506">
        <v>6120000</v>
      </c>
      <c r="AD506" s="126">
        <v>67320</v>
      </c>
      <c r="AE506" t="s">
        <v>8527</v>
      </c>
      <c r="AF506" t="s">
        <v>8526</v>
      </c>
      <c r="AG506" t="s">
        <v>8526</v>
      </c>
      <c r="AH506" t="s">
        <v>8984</v>
      </c>
      <c r="AI506" t="s">
        <v>8526</v>
      </c>
      <c r="AJ506" t="s">
        <v>8529</v>
      </c>
      <c r="AK506" t="s">
        <v>8530</v>
      </c>
      <c r="AL506" t="s">
        <v>8531</v>
      </c>
      <c r="AM506" t="s">
        <v>8526</v>
      </c>
      <c r="AN506" t="s">
        <v>8513</v>
      </c>
      <c r="AO506" t="s">
        <v>8526</v>
      </c>
      <c r="AP506" t="s">
        <v>8526</v>
      </c>
      <c r="AQ506">
        <v>300</v>
      </c>
      <c r="AR506">
        <v>0</v>
      </c>
      <c r="AS506" t="s">
        <v>19</v>
      </c>
    </row>
    <row r="507" spans="1:45">
      <c r="A507" t="s">
        <v>8985</v>
      </c>
      <c r="B507" s="122">
        <v>43665</v>
      </c>
      <c r="C507" t="s">
        <v>8509</v>
      </c>
      <c r="D507" t="s">
        <v>8510</v>
      </c>
      <c r="E507" t="s">
        <v>8986</v>
      </c>
      <c r="F507" t="s">
        <v>8512</v>
      </c>
      <c r="G507" t="s">
        <v>8867</v>
      </c>
      <c r="H507" t="s">
        <v>5300</v>
      </c>
      <c r="I507" t="s">
        <v>8868</v>
      </c>
      <c r="J507" t="s">
        <v>8516</v>
      </c>
      <c r="K507" t="s">
        <v>8869</v>
      </c>
      <c r="L507" t="s">
        <v>8870</v>
      </c>
      <c r="M507" t="s">
        <v>8519</v>
      </c>
      <c r="N507" t="s">
        <v>8516</v>
      </c>
      <c r="O507" t="s">
        <v>8520</v>
      </c>
      <c r="P507" t="s">
        <v>8871</v>
      </c>
      <c r="Q507" t="s">
        <v>8872</v>
      </c>
      <c r="R507" t="s">
        <v>8544</v>
      </c>
      <c r="S507" t="s">
        <v>8545</v>
      </c>
      <c r="T507">
        <v>350</v>
      </c>
      <c r="U507">
        <v>350</v>
      </c>
      <c r="V507" t="s">
        <v>8525</v>
      </c>
      <c r="W507" t="s">
        <v>8525</v>
      </c>
      <c r="X507">
        <v>107728</v>
      </c>
      <c r="Y507">
        <v>107728</v>
      </c>
      <c r="Z507" t="s">
        <v>8526</v>
      </c>
      <c r="AA507">
        <v>37704888</v>
      </c>
      <c r="AB507">
        <v>-11473262</v>
      </c>
      <c r="AC507">
        <v>3770489</v>
      </c>
      <c r="AD507" s="126">
        <v>41475.377</v>
      </c>
      <c r="AE507" t="s">
        <v>8527</v>
      </c>
      <c r="AF507" t="s">
        <v>8526</v>
      </c>
      <c r="AG507" t="s">
        <v>8526</v>
      </c>
      <c r="AH507" t="s">
        <v>8987</v>
      </c>
      <c r="AI507" t="s">
        <v>8526</v>
      </c>
      <c r="AJ507" t="s">
        <v>8874</v>
      </c>
      <c r="AK507" t="s">
        <v>8875</v>
      </c>
      <c r="AL507" t="s">
        <v>8531</v>
      </c>
      <c r="AM507" t="s">
        <v>8526</v>
      </c>
      <c r="AN507" t="s">
        <v>8867</v>
      </c>
      <c r="AO507" t="s">
        <v>8526</v>
      </c>
      <c r="AP507" t="s">
        <v>8526</v>
      </c>
      <c r="AQ507">
        <v>350</v>
      </c>
      <c r="AR507">
        <v>0</v>
      </c>
      <c r="AS507" t="s">
        <v>30</v>
      </c>
    </row>
    <row r="508" spans="1:45">
      <c r="A508" t="s">
        <v>8988</v>
      </c>
      <c r="B508" s="122">
        <v>43665</v>
      </c>
      <c r="C508" t="s">
        <v>8509</v>
      </c>
      <c r="D508" t="s">
        <v>8510</v>
      </c>
      <c r="E508" t="s">
        <v>8989</v>
      </c>
      <c r="F508" t="s">
        <v>8512</v>
      </c>
      <c r="G508" t="s">
        <v>8867</v>
      </c>
      <c r="H508" t="s">
        <v>5300</v>
      </c>
      <c r="I508" t="s">
        <v>8868</v>
      </c>
      <c r="J508" t="s">
        <v>8516</v>
      </c>
      <c r="K508" t="s">
        <v>8869</v>
      </c>
      <c r="L508" t="s">
        <v>8870</v>
      </c>
      <c r="M508" t="s">
        <v>8519</v>
      </c>
      <c r="N508" t="s">
        <v>8516</v>
      </c>
      <c r="O508" t="s">
        <v>8520</v>
      </c>
      <c r="P508" t="s">
        <v>8871</v>
      </c>
      <c r="Q508" t="s">
        <v>8872</v>
      </c>
      <c r="R508" t="s">
        <v>8544</v>
      </c>
      <c r="S508" t="s">
        <v>8545</v>
      </c>
      <c r="T508">
        <v>340</v>
      </c>
      <c r="U508">
        <v>340</v>
      </c>
      <c r="V508" t="s">
        <v>8525</v>
      </c>
      <c r="W508" t="s">
        <v>8525</v>
      </c>
      <c r="X508">
        <v>107728</v>
      </c>
      <c r="Y508">
        <v>107728</v>
      </c>
      <c r="Z508" t="s">
        <v>8526</v>
      </c>
      <c r="AA508">
        <v>36627605</v>
      </c>
      <c r="AB508">
        <v>-11145455</v>
      </c>
      <c r="AC508">
        <v>3662761</v>
      </c>
      <c r="AD508" s="126">
        <v>40290.366000000002</v>
      </c>
      <c r="AE508" t="s">
        <v>8527</v>
      </c>
      <c r="AF508" t="s">
        <v>8526</v>
      </c>
      <c r="AG508" t="s">
        <v>8526</v>
      </c>
      <c r="AH508" t="s">
        <v>8990</v>
      </c>
      <c r="AI508" t="s">
        <v>8526</v>
      </c>
      <c r="AJ508" t="s">
        <v>8874</v>
      </c>
      <c r="AK508" t="s">
        <v>8875</v>
      </c>
      <c r="AL508" t="s">
        <v>8531</v>
      </c>
      <c r="AM508" t="s">
        <v>8526</v>
      </c>
      <c r="AN508" t="s">
        <v>8867</v>
      </c>
      <c r="AO508" t="s">
        <v>8526</v>
      </c>
      <c r="AP508" t="s">
        <v>8526</v>
      </c>
      <c r="AQ508">
        <v>340</v>
      </c>
      <c r="AR508">
        <v>0</v>
      </c>
      <c r="AS508" t="s">
        <v>30</v>
      </c>
    </row>
    <row r="509" spans="1:45">
      <c r="A509" t="s">
        <v>8991</v>
      </c>
      <c r="B509" s="122">
        <v>43665</v>
      </c>
      <c r="C509" t="s">
        <v>8509</v>
      </c>
      <c r="D509" t="s">
        <v>8510</v>
      </c>
      <c r="E509" t="s">
        <v>8992</v>
      </c>
      <c r="F509" t="s">
        <v>8512</v>
      </c>
      <c r="G509" t="s">
        <v>8867</v>
      </c>
      <c r="H509" t="s">
        <v>5300</v>
      </c>
      <c r="I509" t="s">
        <v>8868</v>
      </c>
      <c r="J509" t="s">
        <v>8516</v>
      </c>
      <c r="K509" t="s">
        <v>8869</v>
      </c>
      <c r="L509" t="s">
        <v>8870</v>
      </c>
      <c r="M509" t="s">
        <v>8519</v>
      </c>
      <c r="N509" t="s">
        <v>8516</v>
      </c>
      <c r="O509" t="s">
        <v>8520</v>
      </c>
      <c r="P509" t="s">
        <v>8871</v>
      </c>
      <c r="Q509" t="s">
        <v>8872</v>
      </c>
      <c r="R509" t="s">
        <v>8544</v>
      </c>
      <c r="S509" t="s">
        <v>8545</v>
      </c>
      <c r="T509">
        <v>170</v>
      </c>
      <c r="U509">
        <v>170</v>
      </c>
      <c r="V509" t="s">
        <v>8525</v>
      </c>
      <c r="W509" t="s">
        <v>8525</v>
      </c>
      <c r="X509">
        <v>107728</v>
      </c>
      <c r="Y509">
        <v>107728</v>
      </c>
      <c r="Z509" t="s">
        <v>8526</v>
      </c>
      <c r="AA509">
        <v>18313803</v>
      </c>
      <c r="AB509">
        <v>-5572727</v>
      </c>
      <c r="AC509">
        <v>1831380</v>
      </c>
      <c r="AD509" s="126">
        <v>20145.183000000001</v>
      </c>
      <c r="AE509" t="s">
        <v>8527</v>
      </c>
      <c r="AF509" t="s">
        <v>8526</v>
      </c>
      <c r="AG509" t="s">
        <v>8526</v>
      </c>
      <c r="AH509" t="s">
        <v>8993</v>
      </c>
      <c r="AI509" t="s">
        <v>8526</v>
      </c>
      <c r="AJ509" t="s">
        <v>8874</v>
      </c>
      <c r="AK509" t="s">
        <v>8875</v>
      </c>
      <c r="AL509" t="s">
        <v>8531</v>
      </c>
      <c r="AM509" t="s">
        <v>8526</v>
      </c>
      <c r="AN509" t="s">
        <v>8867</v>
      </c>
      <c r="AO509" t="s">
        <v>8526</v>
      </c>
      <c r="AP509" t="s">
        <v>8526</v>
      </c>
      <c r="AQ509">
        <v>170</v>
      </c>
      <c r="AR509">
        <v>0</v>
      </c>
      <c r="AS509" t="s">
        <v>30</v>
      </c>
    </row>
    <row r="510" spans="1:45">
      <c r="A510" t="s">
        <v>8991</v>
      </c>
      <c r="B510" s="122">
        <v>43665</v>
      </c>
      <c r="C510" t="s">
        <v>8509</v>
      </c>
      <c r="D510" t="s">
        <v>8510</v>
      </c>
      <c r="E510" t="s">
        <v>8992</v>
      </c>
      <c r="F510" t="s">
        <v>8512</v>
      </c>
      <c r="G510" t="s">
        <v>8867</v>
      </c>
      <c r="H510" t="s">
        <v>5300</v>
      </c>
      <c r="I510" t="s">
        <v>8868</v>
      </c>
      <c r="J510" t="s">
        <v>8516</v>
      </c>
      <c r="K510" t="s">
        <v>8869</v>
      </c>
      <c r="L510" t="s">
        <v>8870</v>
      </c>
      <c r="M510" t="s">
        <v>8519</v>
      </c>
      <c r="N510" t="s">
        <v>8516</v>
      </c>
      <c r="O510" t="s">
        <v>8520</v>
      </c>
      <c r="P510" t="s">
        <v>8871</v>
      </c>
      <c r="Q510" t="s">
        <v>8872</v>
      </c>
      <c r="R510" t="s">
        <v>8597</v>
      </c>
      <c r="S510" t="s">
        <v>8598</v>
      </c>
      <c r="T510">
        <v>70</v>
      </c>
      <c r="U510">
        <v>70</v>
      </c>
      <c r="V510" t="s">
        <v>8525</v>
      </c>
      <c r="W510" t="s">
        <v>8525</v>
      </c>
      <c r="X510">
        <v>187680</v>
      </c>
      <c r="Y510">
        <v>187680</v>
      </c>
      <c r="Z510" t="s">
        <v>8526</v>
      </c>
      <c r="AA510">
        <v>13137600</v>
      </c>
      <c r="AB510">
        <v>0</v>
      </c>
      <c r="AC510">
        <v>1313760</v>
      </c>
      <c r="AD510" s="126">
        <v>14451.36</v>
      </c>
      <c r="AE510" t="s">
        <v>8527</v>
      </c>
      <c r="AF510" t="s">
        <v>8526</v>
      </c>
      <c r="AG510" t="s">
        <v>8526</v>
      </c>
      <c r="AH510" t="s">
        <v>8993</v>
      </c>
      <c r="AI510" t="s">
        <v>8526</v>
      </c>
      <c r="AJ510" t="s">
        <v>8874</v>
      </c>
      <c r="AK510" t="s">
        <v>8875</v>
      </c>
      <c r="AL510" t="s">
        <v>8531</v>
      </c>
      <c r="AM510" t="s">
        <v>8526</v>
      </c>
      <c r="AN510" t="s">
        <v>8867</v>
      </c>
      <c r="AO510" t="s">
        <v>8526</v>
      </c>
      <c r="AP510" t="s">
        <v>8526</v>
      </c>
      <c r="AQ510">
        <v>70</v>
      </c>
      <c r="AR510">
        <v>0</v>
      </c>
      <c r="AS510" t="s">
        <v>30</v>
      </c>
    </row>
    <row r="511" spans="1:45">
      <c r="A511" t="s">
        <v>8991</v>
      </c>
      <c r="B511" s="122">
        <v>43665</v>
      </c>
      <c r="C511" t="s">
        <v>8509</v>
      </c>
      <c r="D511" t="s">
        <v>8510</v>
      </c>
      <c r="E511" t="s">
        <v>8992</v>
      </c>
      <c r="F511" t="s">
        <v>8512</v>
      </c>
      <c r="G511" t="s">
        <v>8867</v>
      </c>
      <c r="H511" t="s">
        <v>5300</v>
      </c>
      <c r="I511" t="s">
        <v>8868</v>
      </c>
      <c r="J511" t="s">
        <v>8516</v>
      </c>
      <c r="K511" t="s">
        <v>8869</v>
      </c>
      <c r="L511" t="s">
        <v>8870</v>
      </c>
      <c r="M511" t="s">
        <v>8519</v>
      </c>
      <c r="N511" t="s">
        <v>8516</v>
      </c>
      <c r="O511" t="s">
        <v>8520</v>
      </c>
      <c r="P511" t="s">
        <v>8871</v>
      </c>
      <c r="Q511" t="s">
        <v>8872</v>
      </c>
      <c r="R511" t="s">
        <v>8533</v>
      </c>
      <c r="S511" t="s">
        <v>8534</v>
      </c>
      <c r="T511">
        <v>35</v>
      </c>
      <c r="U511">
        <v>35</v>
      </c>
      <c r="V511" t="s">
        <v>8525</v>
      </c>
      <c r="W511" t="s">
        <v>8525</v>
      </c>
      <c r="X511">
        <v>234600</v>
      </c>
      <c r="Y511">
        <v>234600</v>
      </c>
      <c r="Z511" t="s">
        <v>8526</v>
      </c>
      <c r="AA511">
        <v>8211000</v>
      </c>
      <c r="AB511">
        <v>-1449000</v>
      </c>
      <c r="AC511">
        <v>821100</v>
      </c>
      <c r="AD511" s="126">
        <v>9032.1</v>
      </c>
      <c r="AE511" t="s">
        <v>8527</v>
      </c>
      <c r="AF511" t="s">
        <v>8526</v>
      </c>
      <c r="AG511" t="s">
        <v>8526</v>
      </c>
      <c r="AH511" t="s">
        <v>8993</v>
      </c>
      <c r="AI511" t="s">
        <v>8526</v>
      </c>
      <c r="AJ511" t="s">
        <v>8874</v>
      </c>
      <c r="AK511" t="s">
        <v>8875</v>
      </c>
      <c r="AL511" t="s">
        <v>8531</v>
      </c>
      <c r="AM511" t="s">
        <v>8526</v>
      </c>
      <c r="AN511" t="s">
        <v>8867</v>
      </c>
      <c r="AO511" t="s">
        <v>8526</v>
      </c>
      <c r="AP511" t="s">
        <v>8526</v>
      </c>
      <c r="AQ511">
        <v>35</v>
      </c>
      <c r="AR511">
        <v>0</v>
      </c>
      <c r="AS511" t="s">
        <v>30</v>
      </c>
    </row>
    <row r="512" spans="1:45">
      <c r="A512" t="s">
        <v>8991</v>
      </c>
      <c r="B512" s="122">
        <v>43665</v>
      </c>
      <c r="C512" t="s">
        <v>8509</v>
      </c>
      <c r="D512" t="s">
        <v>8510</v>
      </c>
      <c r="E512" t="s">
        <v>8992</v>
      </c>
      <c r="F512" t="s">
        <v>8512</v>
      </c>
      <c r="G512" t="s">
        <v>8867</v>
      </c>
      <c r="H512" t="s">
        <v>5300</v>
      </c>
      <c r="I512" t="s">
        <v>8868</v>
      </c>
      <c r="J512" t="s">
        <v>8516</v>
      </c>
      <c r="K512" t="s">
        <v>8869</v>
      </c>
      <c r="L512" t="s">
        <v>8870</v>
      </c>
      <c r="M512" t="s">
        <v>8519</v>
      </c>
      <c r="N512" t="s">
        <v>8516</v>
      </c>
      <c r="O512" t="s">
        <v>8520</v>
      </c>
      <c r="P512" t="s">
        <v>8871</v>
      </c>
      <c r="Q512" t="s">
        <v>8872</v>
      </c>
      <c r="R512" t="s">
        <v>8535</v>
      </c>
      <c r="S512" t="s">
        <v>8536</v>
      </c>
      <c r="T512">
        <v>15</v>
      </c>
      <c r="U512">
        <v>15</v>
      </c>
      <c r="V512" t="s">
        <v>8525</v>
      </c>
      <c r="W512" t="s">
        <v>8525</v>
      </c>
      <c r="X512">
        <v>234600</v>
      </c>
      <c r="Y512">
        <v>234600</v>
      </c>
      <c r="Z512" t="s">
        <v>8526</v>
      </c>
      <c r="AA512">
        <v>3519000</v>
      </c>
      <c r="AB512">
        <v>-621000</v>
      </c>
      <c r="AC512">
        <v>351900</v>
      </c>
      <c r="AD512" s="126">
        <v>3870.9</v>
      </c>
      <c r="AE512" t="s">
        <v>8527</v>
      </c>
      <c r="AF512" t="s">
        <v>8526</v>
      </c>
      <c r="AG512" t="s">
        <v>8526</v>
      </c>
      <c r="AH512" t="s">
        <v>8993</v>
      </c>
      <c r="AI512" t="s">
        <v>8526</v>
      </c>
      <c r="AJ512" t="s">
        <v>8874</v>
      </c>
      <c r="AK512" t="s">
        <v>8875</v>
      </c>
      <c r="AL512" t="s">
        <v>8531</v>
      </c>
      <c r="AM512" t="s">
        <v>8526</v>
      </c>
      <c r="AN512" t="s">
        <v>8867</v>
      </c>
      <c r="AO512" t="s">
        <v>8526</v>
      </c>
      <c r="AP512" t="s">
        <v>8526</v>
      </c>
      <c r="AQ512">
        <v>15</v>
      </c>
      <c r="AR512">
        <v>0</v>
      </c>
      <c r="AS512" t="s">
        <v>30</v>
      </c>
    </row>
    <row r="513" spans="1:45">
      <c r="A513" t="s">
        <v>8994</v>
      </c>
      <c r="B513" s="122">
        <v>43668</v>
      </c>
      <c r="C513" t="s">
        <v>8509</v>
      </c>
      <c r="D513" t="s">
        <v>8510</v>
      </c>
      <c r="E513" t="s">
        <v>8995</v>
      </c>
      <c r="F513" t="s">
        <v>8512</v>
      </c>
      <c r="G513" t="s">
        <v>8601</v>
      </c>
      <c r="H513" t="s">
        <v>8602</v>
      </c>
      <c r="I513" t="s">
        <v>8678</v>
      </c>
      <c r="J513" t="s">
        <v>8516</v>
      </c>
      <c r="K513" t="s">
        <v>8517</v>
      </c>
      <c r="L513" t="s">
        <v>8518</v>
      </c>
      <c r="M513" t="s">
        <v>8519</v>
      </c>
      <c r="N513" t="s">
        <v>8516</v>
      </c>
      <c r="O513" t="s">
        <v>8520</v>
      </c>
      <c r="P513" t="s">
        <v>8521</v>
      </c>
      <c r="Q513" t="s">
        <v>8522</v>
      </c>
      <c r="R513" t="s">
        <v>8544</v>
      </c>
      <c r="S513" t="s">
        <v>8545</v>
      </c>
      <c r="T513">
        <v>7</v>
      </c>
      <c r="U513">
        <v>7</v>
      </c>
      <c r="V513" t="s">
        <v>8525</v>
      </c>
      <c r="W513" t="s">
        <v>8525</v>
      </c>
      <c r="X513">
        <v>155455</v>
      </c>
      <c r="Y513">
        <v>155455</v>
      </c>
      <c r="Z513" t="s">
        <v>8526</v>
      </c>
      <c r="AA513">
        <v>1088185</v>
      </c>
      <c r="AB513">
        <v>0</v>
      </c>
      <c r="AC513">
        <v>108819</v>
      </c>
      <c r="AD513" s="126">
        <v>1197.0039999999999</v>
      </c>
      <c r="AE513" t="s">
        <v>8527</v>
      </c>
      <c r="AF513" t="s">
        <v>8526</v>
      </c>
      <c r="AG513" t="s">
        <v>8526</v>
      </c>
      <c r="AH513" t="s">
        <v>8996</v>
      </c>
      <c r="AI513" t="s">
        <v>8526</v>
      </c>
      <c r="AJ513" t="s">
        <v>8529</v>
      </c>
      <c r="AK513" t="s">
        <v>8530</v>
      </c>
      <c r="AL513" t="s">
        <v>8531</v>
      </c>
      <c r="AM513" t="s">
        <v>8526</v>
      </c>
      <c r="AN513" t="s">
        <v>8680</v>
      </c>
      <c r="AO513" t="s">
        <v>8678</v>
      </c>
      <c r="AP513" t="s">
        <v>13</v>
      </c>
      <c r="AQ513">
        <v>7</v>
      </c>
      <c r="AR513" t="s">
        <v>94</v>
      </c>
      <c r="AS513" t="s">
        <v>72</v>
      </c>
    </row>
    <row r="514" spans="1:45">
      <c r="A514" t="s">
        <v>8994</v>
      </c>
      <c r="B514" s="122">
        <v>43668</v>
      </c>
      <c r="C514" t="s">
        <v>8509</v>
      </c>
      <c r="D514" t="s">
        <v>8510</v>
      </c>
      <c r="E514" t="s">
        <v>8995</v>
      </c>
      <c r="F514" t="s">
        <v>8512</v>
      </c>
      <c r="G514" t="s">
        <v>8601</v>
      </c>
      <c r="H514" t="s">
        <v>8602</v>
      </c>
      <c r="I514" t="s">
        <v>8678</v>
      </c>
      <c r="J514" t="s">
        <v>8516</v>
      </c>
      <c r="K514" t="s">
        <v>8517</v>
      </c>
      <c r="L514" t="s">
        <v>8518</v>
      </c>
      <c r="M514" t="s">
        <v>8519</v>
      </c>
      <c r="N514" t="s">
        <v>8516</v>
      </c>
      <c r="O514" t="s">
        <v>8520</v>
      </c>
      <c r="P514" t="s">
        <v>8521</v>
      </c>
      <c r="Q514" t="s">
        <v>8522</v>
      </c>
      <c r="R514" t="s">
        <v>8523</v>
      </c>
      <c r="S514" t="s">
        <v>8524</v>
      </c>
      <c r="T514">
        <v>1</v>
      </c>
      <c r="U514">
        <v>1</v>
      </c>
      <c r="V514" t="s">
        <v>8525</v>
      </c>
      <c r="W514" t="s">
        <v>8525</v>
      </c>
      <c r="X514">
        <v>355455</v>
      </c>
      <c r="Y514">
        <v>355455</v>
      </c>
      <c r="Z514" t="s">
        <v>8526</v>
      </c>
      <c r="AA514">
        <v>355455</v>
      </c>
      <c r="AB514">
        <v>0</v>
      </c>
      <c r="AC514">
        <v>35546</v>
      </c>
      <c r="AD514" s="126">
        <v>391.00099999999998</v>
      </c>
      <c r="AE514" t="s">
        <v>8527</v>
      </c>
      <c r="AF514" t="s">
        <v>8526</v>
      </c>
      <c r="AG514" t="s">
        <v>8526</v>
      </c>
      <c r="AH514" t="s">
        <v>8996</v>
      </c>
      <c r="AI514" t="s">
        <v>8526</v>
      </c>
      <c r="AJ514" t="s">
        <v>8529</v>
      </c>
      <c r="AK514" t="s">
        <v>8530</v>
      </c>
      <c r="AL514" t="s">
        <v>8531</v>
      </c>
      <c r="AM514" t="s">
        <v>8526</v>
      </c>
      <c r="AN514" t="s">
        <v>8680</v>
      </c>
      <c r="AO514" t="s">
        <v>8678</v>
      </c>
      <c r="AP514" t="s">
        <v>13</v>
      </c>
      <c r="AQ514">
        <v>1</v>
      </c>
      <c r="AR514" t="s">
        <v>94</v>
      </c>
      <c r="AS514" t="s">
        <v>72</v>
      </c>
    </row>
    <row r="515" spans="1:45">
      <c r="A515" t="s">
        <v>8994</v>
      </c>
      <c r="B515" s="122">
        <v>43668</v>
      </c>
      <c r="C515" t="s">
        <v>8509</v>
      </c>
      <c r="D515" t="s">
        <v>8510</v>
      </c>
      <c r="E515" t="s">
        <v>8995</v>
      </c>
      <c r="F515" t="s">
        <v>8512</v>
      </c>
      <c r="G515" t="s">
        <v>8601</v>
      </c>
      <c r="H515" t="s">
        <v>8602</v>
      </c>
      <c r="I515" t="s">
        <v>8678</v>
      </c>
      <c r="J515" t="s">
        <v>8516</v>
      </c>
      <c r="K515" t="s">
        <v>8517</v>
      </c>
      <c r="L515" t="s">
        <v>8518</v>
      </c>
      <c r="M515" t="s">
        <v>8519</v>
      </c>
      <c r="N515" t="s">
        <v>8516</v>
      </c>
      <c r="O515" t="s">
        <v>8520</v>
      </c>
      <c r="P515" t="s">
        <v>8521</v>
      </c>
      <c r="Q515" t="s">
        <v>8522</v>
      </c>
      <c r="R515" t="s">
        <v>8597</v>
      </c>
      <c r="S515" t="s">
        <v>8598</v>
      </c>
      <c r="T515">
        <v>9</v>
      </c>
      <c r="U515">
        <v>9</v>
      </c>
      <c r="V515" t="s">
        <v>8525</v>
      </c>
      <c r="W515" t="s">
        <v>8525</v>
      </c>
      <c r="X515">
        <v>213273</v>
      </c>
      <c r="Y515">
        <v>213273</v>
      </c>
      <c r="Z515" t="s">
        <v>8526</v>
      </c>
      <c r="AA515">
        <v>1919457</v>
      </c>
      <c r="AB515">
        <v>0</v>
      </c>
      <c r="AC515">
        <v>191944</v>
      </c>
      <c r="AD515" s="126">
        <v>2111.4009999999998</v>
      </c>
      <c r="AE515" t="s">
        <v>8527</v>
      </c>
      <c r="AF515" t="s">
        <v>8526</v>
      </c>
      <c r="AG515" t="s">
        <v>8526</v>
      </c>
      <c r="AH515" t="s">
        <v>8996</v>
      </c>
      <c r="AI515" t="s">
        <v>8526</v>
      </c>
      <c r="AJ515" t="s">
        <v>8529</v>
      </c>
      <c r="AK515" t="s">
        <v>8530</v>
      </c>
      <c r="AL515" t="s">
        <v>8531</v>
      </c>
      <c r="AM515" t="s">
        <v>8526</v>
      </c>
      <c r="AN515" t="s">
        <v>8680</v>
      </c>
      <c r="AO515" t="s">
        <v>8678</v>
      </c>
      <c r="AP515" t="s">
        <v>13</v>
      </c>
      <c r="AQ515">
        <v>9</v>
      </c>
      <c r="AR515" t="s">
        <v>94</v>
      </c>
      <c r="AS515" t="s">
        <v>72</v>
      </c>
    </row>
    <row r="516" spans="1:45">
      <c r="A516" t="s">
        <v>8994</v>
      </c>
      <c r="B516" s="122">
        <v>43668</v>
      </c>
      <c r="C516" t="s">
        <v>8509</v>
      </c>
      <c r="D516" t="s">
        <v>8510</v>
      </c>
      <c r="E516" t="s">
        <v>8995</v>
      </c>
      <c r="F516" t="s">
        <v>8512</v>
      </c>
      <c r="G516" t="s">
        <v>8601</v>
      </c>
      <c r="H516" t="s">
        <v>8602</v>
      </c>
      <c r="I516" t="s">
        <v>8678</v>
      </c>
      <c r="J516" t="s">
        <v>8516</v>
      </c>
      <c r="K516" t="s">
        <v>8517</v>
      </c>
      <c r="L516" t="s">
        <v>8518</v>
      </c>
      <c r="M516" t="s">
        <v>8519</v>
      </c>
      <c r="N516" t="s">
        <v>8516</v>
      </c>
      <c r="O516" t="s">
        <v>8520</v>
      </c>
      <c r="P516" t="s">
        <v>8521</v>
      </c>
      <c r="Q516" t="s">
        <v>8522</v>
      </c>
      <c r="R516" t="s">
        <v>8533</v>
      </c>
      <c r="S516" t="s">
        <v>8534</v>
      </c>
      <c r="T516">
        <v>5</v>
      </c>
      <c r="U516">
        <v>5</v>
      </c>
      <c r="V516" t="s">
        <v>8525</v>
      </c>
      <c r="W516" t="s">
        <v>8525</v>
      </c>
      <c r="X516">
        <v>313636</v>
      </c>
      <c r="Y516">
        <v>313636</v>
      </c>
      <c r="Z516" t="s">
        <v>8526</v>
      </c>
      <c r="AA516">
        <v>1568180</v>
      </c>
      <c r="AB516">
        <v>0</v>
      </c>
      <c r="AC516">
        <v>156818</v>
      </c>
      <c r="AD516" s="126">
        <v>1724.998</v>
      </c>
      <c r="AE516" t="s">
        <v>8527</v>
      </c>
      <c r="AF516" t="s">
        <v>8526</v>
      </c>
      <c r="AG516" t="s">
        <v>8526</v>
      </c>
      <c r="AH516" t="s">
        <v>8996</v>
      </c>
      <c r="AI516" t="s">
        <v>8526</v>
      </c>
      <c r="AJ516" t="s">
        <v>8529</v>
      </c>
      <c r="AK516" t="s">
        <v>8530</v>
      </c>
      <c r="AL516" t="s">
        <v>8531</v>
      </c>
      <c r="AM516" t="s">
        <v>8526</v>
      </c>
      <c r="AN516" t="s">
        <v>8680</v>
      </c>
      <c r="AO516" t="s">
        <v>8678</v>
      </c>
      <c r="AP516" t="s">
        <v>13</v>
      </c>
      <c r="AQ516">
        <v>5</v>
      </c>
      <c r="AR516" t="s">
        <v>94</v>
      </c>
      <c r="AS516" t="s">
        <v>72</v>
      </c>
    </row>
    <row r="517" spans="1:45">
      <c r="A517" t="s">
        <v>8994</v>
      </c>
      <c r="B517" s="122">
        <v>43668</v>
      </c>
      <c r="C517" t="s">
        <v>8509</v>
      </c>
      <c r="D517" t="s">
        <v>8510</v>
      </c>
      <c r="E517" t="s">
        <v>8995</v>
      </c>
      <c r="F517" t="s">
        <v>8512</v>
      </c>
      <c r="G517" t="s">
        <v>8601</v>
      </c>
      <c r="H517" t="s">
        <v>8602</v>
      </c>
      <c r="I517" t="s">
        <v>8678</v>
      </c>
      <c r="J517" t="s">
        <v>8516</v>
      </c>
      <c r="K517" t="s">
        <v>8517</v>
      </c>
      <c r="L517" t="s">
        <v>8518</v>
      </c>
      <c r="M517" t="s">
        <v>8519</v>
      </c>
      <c r="N517" t="s">
        <v>8516</v>
      </c>
      <c r="O517" t="s">
        <v>8520</v>
      </c>
      <c r="P517" t="s">
        <v>8521</v>
      </c>
      <c r="Q517" t="s">
        <v>8522</v>
      </c>
      <c r="R517" t="s">
        <v>8535</v>
      </c>
      <c r="S517" t="s">
        <v>8536</v>
      </c>
      <c r="T517">
        <v>2</v>
      </c>
      <c r="U517">
        <v>2</v>
      </c>
      <c r="V517" t="s">
        <v>8525</v>
      </c>
      <c r="W517" t="s">
        <v>8525</v>
      </c>
      <c r="X517">
        <v>313636</v>
      </c>
      <c r="Y517">
        <v>313636</v>
      </c>
      <c r="Z517" t="s">
        <v>8526</v>
      </c>
      <c r="AA517">
        <v>627272</v>
      </c>
      <c r="AB517">
        <v>0</v>
      </c>
      <c r="AC517">
        <v>62727</v>
      </c>
      <c r="AD517" s="126">
        <v>689.99900000000002</v>
      </c>
      <c r="AE517" t="s">
        <v>8527</v>
      </c>
      <c r="AF517" t="s">
        <v>8526</v>
      </c>
      <c r="AG517" t="s">
        <v>8526</v>
      </c>
      <c r="AH517" t="s">
        <v>8996</v>
      </c>
      <c r="AI517" t="s">
        <v>8526</v>
      </c>
      <c r="AJ517" t="s">
        <v>8529</v>
      </c>
      <c r="AK517" t="s">
        <v>8530</v>
      </c>
      <c r="AL517" t="s">
        <v>8531</v>
      </c>
      <c r="AM517" t="s">
        <v>8526</v>
      </c>
      <c r="AN517" t="s">
        <v>8680</v>
      </c>
      <c r="AO517" t="s">
        <v>8678</v>
      </c>
      <c r="AP517" t="s">
        <v>13</v>
      </c>
      <c r="AQ517">
        <v>2</v>
      </c>
      <c r="AR517" t="s">
        <v>94</v>
      </c>
      <c r="AS517" t="s">
        <v>72</v>
      </c>
    </row>
    <row r="518" spans="1:45">
      <c r="A518" t="s">
        <v>8994</v>
      </c>
      <c r="B518" s="122">
        <v>43668</v>
      </c>
      <c r="C518" t="s">
        <v>8509</v>
      </c>
      <c r="D518" t="s">
        <v>8510</v>
      </c>
      <c r="E518" t="s">
        <v>8995</v>
      </c>
      <c r="F518" t="s">
        <v>8512</v>
      </c>
      <c r="G518" t="s">
        <v>8601</v>
      </c>
      <c r="H518" t="s">
        <v>8602</v>
      </c>
      <c r="I518" t="s">
        <v>8678</v>
      </c>
      <c r="J518" t="s">
        <v>8516</v>
      </c>
      <c r="K518" t="s">
        <v>8517</v>
      </c>
      <c r="L518" t="s">
        <v>8518</v>
      </c>
      <c r="M518" t="s">
        <v>8519</v>
      </c>
      <c r="N518" t="s">
        <v>8516</v>
      </c>
      <c r="O518" t="s">
        <v>8520</v>
      </c>
      <c r="P518" t="s">
        <v>8521</v>
      </c>
      <c r="Q518" t="s">
        <v>8522</v>
      </c>
      <c r="R518" t="s">
        <v>8570</v>
      </c>
      <c r="S518" t="s">
        <v>8571</v>
      </c>
      <c r="T518">
        <v>1</v>
      </c>
      <c r="U518">
        <v>1</v>
      </c>
      <c r="V518" t="s">
        <v>8525</v>
      </c>
      <c r="W518" t="s">
        <v>8525</v>
      </c>
      <c r="X518">
        <v>334545</v>
      </c>
      <c r="Y518">
        <v>334545</v>
      </c>
      <c r="Z518" t="s">
        <v>8526</v>
      </c>
      <c r="AA518">
        <v>334545</v>
      </c>
      <c r="AB518">
        <v>0</v>
      </c>
      <c r="AC518">
        <v>33455</v>
      </c>
      <c r="AD518" s="126">
        <v>368</v>
      </c>
      <c r="AE518" t="s">
        <v>8527</v>
      </c>
      <c r="AF518" t="s">
        <v>8526</v>
      </c>
      <c r="AG518" t="s">
        <v>8526</v>
      </c>
      <c r="AH518" t="s">
        <v>8996</v>
      </c>
      <c r="AI518" t="s">
        <v>8526</v>
      </c>
      <c r="AJ518" t="s">
        <v>8529</v>
      </c>
      <c r="AK518" t="s">
        <v>8530</v>
      </c>
      <c r="AL518" t="s">
        <v>8531</v>
      </c>
      <c r="AM518" t="s">
        <v>8526</v>
      </c>
      <c r="AN518" t="s">
        <v>8680</v>
      </c>
      <c r="AO518" t="s">
        <v>8678</v>
      </c>
      <c r="AP518" t="s">
        <v>13</v>
      </c>
      <c r="AQ518">
        <v>1</v>
      </c>
      <c r="AR518" t="s">
        <v>94</v>
      </c>
      <c r="AS518" t="s">
        <v>72</v>
      </c>
    </row>
    <row r="519" spans="1:45">
      <c r="A519" t="s">
        <v>8994</v>
      </c>
      <c r="B519" s="122">
        <v>43668</v>
      </c>
      <c r="C519" t="s">
        <v>8509</v>
      </c>
      <c r="D519" t="s">
        <v>8510</v>
      </c>
      <c r="E519" t="s">
        <v>8995</v>
      </c>
      <c r="F519" t="s">
        <v>8512</v>
      </c>
      <c r="G519" t="s">
        <v>8601</v>
      </c>
      <c r="H519" t="s">
        <v>8602</v>
      </c>
      <c r="I519" t="s">
        <v>8678</v>
      </c>
      <c r="J519" t="s">
        <v>8516</v>
      </c>
      <c r="K519" t="s">
        <v>8517</v>
      </c>
      <c r="L519" t="s">
        <v>8518</v>
      </c>
      <c r="M519" t="s">
        <v>8519</v>
      </c>
      <c r="N519" t="s">
        <v>8516</v>
      </c>
      <c r="O519" t="s">
        <v>8520</v>
      </c>
      <c r="P519" t="s">
        <v>8521</v>
      </c>
      <c r="Q519" t="s">
        <v>8522</v>
      </c>
      <c r="R519" t="s">
        <v>8537</v>
      </c>
      <c r="S519" t="s">
        <v>8538</v>
      </c>
      <c r="T519">
        <v>1</v>
      </c>
      <c r="U519">
        <v>1</v>
      </c>
      <c r="V519" t="s">
        <v>8525</v>
      </c>
      <c r="W519" t="s">
        <v>8525</v>
      </c>
      <c r="X519">
        <v>313636</v>
      </c>
      <c r="Y519">
        <v>313636</v>
      </c>
      <c r="Z519" t="s">
        <v>8526</v>
      </c>
      <c r="AA519">
        <v>313636</v>
      </c>
      <c r="AB519">
        <v>0</v>
      </c>
      <c r="AC519">
        <v>31364</v>
      </c>
      <c r="AD519" s="126">
        <v>345</v>
      </c>
      <c r="AE519" t="s">
        <v>8527</v>
      </c>
      <c r="AF519" t="s">
        <v>8526</v>
      </c>
      <c r="AG519" t="s">
        <v>8526</v>
      </c>
      <c r="AH519" t="s">
        <v>8996</v>
      </c>
      <c r="AI519" t="s">
        <v>8526</v>
      </c>
      <c r="AJ519" t="s">
        <v>8529</v>
      </c>
      <c r="AK519" t="s">
        <v>8530</v>
      </c>
      <c r="AL519" t="s">
        <v>8531</v>
      </c>
      <c r="AM519" t="s">
        <v>8526</v>
      </c>
      <c r="AN519" t="s">
        <v>8680</v>
      </c>
      <c r="AO519" t="s">
        <v>8678</v>
      </c>
      <c r="AP519" t="s">
        <v>13</v>
      </c>
      <c r="AQ519">
        <v>1</v>
      </c>
      <c r="AR519" t="s">
        <v>94</v>
      </c>
      <c r="AS519" t="s">
        <v>72</v>
      </c>
    </row>
    <row r="520" spans="1:45">
      <c r="A520" t="s">
        <v>8997</v>
      </c>
      <c r="B520" s="122">
        <v>43668</v>
      </c>
      <c r="C520" t="s">
        <v>8509</v>
      </c>
      <c r="D520" t="s">
        <v>8510</v>
      </c>
      <c r="E520" t="s">
        <v>8998</v>
      </c>
      <c r="F520" t="s">
        <v>8512</v>
      </c>
      <c r="G520" t="s">
        <v>8580</v>
      </c>
      <c r="H520" t="s">
        <v>5299</v>
      </c>
      <c r="I520" t="s">
        <v>8581</v>
      </c>
      <c r="J520" t="s">
        <v>8516</v>
      </c>
      <c r="K520" t="s">
        <v>8517</v>
      </c>
      <c r="L520" t="s">
        <v>8518</v>
      </c>
      <c r="M520" t="s">
        <v>8519</v>
      </c>
      <c r="N520" t="s">
        <v>8516</v>
      </c>
      <c r="O520" t="s">
        <v>8520</v>
      </c>
      <c r="P520" t="s">
        <v>8582</v>
      </c>
      <c r="Q520" t="s">
        <v>8583</v>
      </c>
      <c r="R520" t="s">
        <v>8523</v>
      </c>
      <c r="S520" t="s">
        <v>8524</v>
      </c>
      <c r="T520">
        <v>50</v>
      </c>
      <c r="U520">
        <v>50</v>
      </c>
      <c r="V520" t="s">
        <v>8525</v>
      </c>
      <c r="W520" t="s">
        <v>8525</v>
      </c>
      <c r="X520">
        <v>309400</v>
      </c>
      <c r="Y520">
        <v>309400</v>
      </c>
      <c r="Z520" t="s">
        <v>8526</v>
      </c>
      <c r="AA520">
        <v>15470000</v>
      </c>
      <c r="AB520" s="126">
        <v>0</v>
      </c>
      <c r="AC520">
        <v>1547000</v>
      </c>
      <c r="AD520" s="126">
        <v>17017</v>
      </c>
      <c r="AE520" t="s">
        <v>8527</v>
      </c>
      <c r="AF520" t="s">
        <v>8526</v>
      </c>
      <c r="AG520" t="s">
        <v>8526</v>
      </c>
      <c r="AH520" t="s">
        <v>8999</v>
      </c>
      <c r="AI520" t="s">
        <v>8526</v>
      </c>
      <c r="AJ520" t="s">
        <v>8529</v>
      </c>
      <c r="AK520" t="s">
        <v>8530</v>
      </c>
      <c r="AL520" t="s">
        <v>8531</v>
      </c>
      <c r="AM520" t="s">
        <v>8526</v>
      </c>
      <c r="AN520" t="s">
        <v>8580</v>
      </c>
      <c r="AO520" t="s">
        <v>8526</v>
      </c>
      <c r="AP520" t="s">
        <v>8526</v>
      </c>
      <c r="AQ520">
        <v>50</v>
      </c>
      <c r="AR520">
        <v>0</v>
      </c>
      <c r="AS520" t="s">
        <v>27</v>
      </c>
    </row>
    <row r="521" spans="1:45">
      <c r="A521" t="s">
        <v>8997</v>
      </c>
      <c r="B521" s="122">
        <v>43668</v>
      </c>
      <c r="C521" t="s">
        <v>8509</v>
      </c>
      <c r="D521" t="s">
        <v>8510</v>
      </c>
      <c r="E521" t="s">
        <v>8998</v>
      </c>
      <c r="F521" t="s">
        <v>8512</v>
      </c>
      <c r="G521" t="s">
        <v>8580</v>
      </c>
      <c r="H521" t="s">
        <v>5299</v>
      </c>
      <c r="I521" t="s">
        <v>8581</v>
      </c>
      <c r="J521" t="s">
        <v>8516</v>
      </c>
      <c r="K521" t="s">
        <v>8517</v>
      </c>
      <c r="L521" t="s">
        <v>8518</v>
      </c>
      <c r="M521" t="s">
        <v>8519</v>
      </c>
      <c r="N521" t="s">
        <v>8516</v>
      </c>
      <c r="O521" t="s">
        <v>8520</v>
      </c>
      <c r="P521" t="s">
        <v>8582</v>
      </c>
      <c r="Q521" t="s">
        <v>8583</v>
      </c>
      <c r="R521" t="s">
        <v>8568</v>
      </c>
      <c r="S521" t="s">
        <v>8569</v>
      </c>
      <c r="T521">
        <v>100</v>
      </c>
      <c r="U521">
        <v>100</v>
      </c>
      <c r="V521" t="s">
        <v>8525</v>
      </c>
      <c r="W521" t="s">
        <v>8525</v>
      </c>
      <c r="X521">
        <v>185640</v>
      </c>
      <c r="Y521">
        <v>185640</v>
      </c>
      <c r="Z521" t="s">
        <v>8526</v>
      </c>
      <c r="AA521">
        <v>18564000</v>
      </c>
      <c r="AB521" s="126">
        <v>0</v>
      </c>
      <c r="AC521">
        <v>1856400</v>
      </c>
      <c r="AD521" s="126">
        <v>20420.400000000001</v>
      </c>
      <c r="AE521" t="s">
        <v>8527</v>
      </c>
      <c r="AF521" t="s">
        <v>8526</v>
      </c>
      <c r="AG521" t="s">
        <v>8526</v>
      </c>
      <c r="AH521" t="s">
        <v>8999</v>
      </c>
      <c r="AI521" t="s">
        <v>8526</v>
      </c>
      <c r="AJ521" t="s">
        <v>8529</v>
      </c>
      <c r="AK521" t="s">
        <v>8530</v>
      </c>
      <c r="AL521" t="s">
        <v>8531</v>
      </c>
      <c r="AM521" t="s">
        <v>8526</v>
      </c>
      <c r="AN521" t="s">
        <v>8580</v>
      </c>
      <c r="AO521" t="s">
        <v>8526</v>
      </c>
      <c r="AP521" t="s">
        <v>8526</v>
      </c>
      <c r="AQ521">
        <v>100</v>
      </c>
      <c r="AR521">
        <v>0</v>
      </c>
      <c r="AS521" t="s">
        <v>27</v>
      </c>
    </row>
    <row r="522" spans="1:45">
      <c r="A522" t="s">
        <v>8997</v>
      </c>
      <c r="B522" s="122">
        <v>43668</v>
      </c>
      <c r="C522" t="s">
        <v>8509</v>
      </c>
      <c r="D522" t="s">
        <v>8510</v>
      </c>
      <c r="E522" t="s">
        <v>8998</v>
      </c>
      <c r="F522" t="s">
        <v>8512</v>
      </c>
      <c r="G522" t="s">
        <v>8580</v>
      </c>
      <c r="H522" t="s">
        <v>5299</v>
      </c>
      <c r="I522" t="s">
        <v>8581</v>
      </c>
      <c r="J522" t="s">
        <v>8516</v>
      </c>
      <c r="K522" t="s">
        <v>8517</v>
      </c>
      <c r="L522" t="s">
        <v>8518</v>
      </c>
      <c r="M522" t="s">
        <v>8519</v>
      </c>
      <c r="N522" t="s">
        <v>8516</v>
      </c>
      <c r="O522" t="s">
        <v>8520</v>
      </c>
      <c r="P522" t="s">
        <v>8582</v>
      </c>
      <c r="Q522" t="s">
        <v>8583</v>
      </c>
      <c r="R522" t="s">
        <v>8533</v>
      </c>
      <c r="S522" t="s">
        <v>8534</v>
      </c>
      <c r="T522">
        <v>300</v>
      </c>
      <c r="U522">
        <v>300</v>
      </c>
      <c r="V522" t="s">
        <v>8525</v>
      </c>
      <c r="W522" t="s">
        <v>8525</v>
      </c>
      <c r="X522">
        <v>273000</v>
      </c>
      <c r="Y522">
        <v>273000</v>
      </c>
      <c r="Z522" t="s">
        <v>8526</v>
      </c>
      <c r="AA522">
        <v>81900000</v>
      </c>
      <c r="AB522" s="126">
        <v>0</v>
      </c>
      <c r="AC522">
        <v>8190000</v>
      </c>
      <c r="AD522" s="126">
        <v>90090</v>
      </c>
      <c r="AE522" t="s">
        <v>8527</v>
      </c>
      <c r="AF522" t="s">
        <v>8526</v>
      </c>
      <c r="AG522" t="s">
        <v>8526</v>
      </c>
      <c r="AH522" t="s">
        <v>8999</v>
      </c>
      <c r="AI522" t="s">
        <v>8526</v>
      </c>
      <c r="AJ522" t="s">
        <v>8529</v>
      </c>
      <c r="AK522" t="s">
        <v>8530</v>
      </c>
      <c r="AL522" t="s">
        <v>8531</v>
      </c>
      <c r="AM522" t="s">
        <v>8526</v>
      </c>
      <c r="AN522" t="s">
        <v>8580</v>
      </c>
      <c r="AO522" t="s">
        <v>8526</v>
      </c>
      <c r="AP522" t="s">
        <v>8526</v>
      </c>
      <c r="AQ522">
        <v>300</v>
      </c>
      <c r="AR522">
        <v>0</v>
      </c>
      <c r="AS522" t="s">
        <v>27</v>
      </c>
    </row>
    <row r="523" spans="1:45">
      <c r="A523" t="s">
        <v>8997</v>
      </c>
      <c r="B523" s="122">
        <v>43668</v>
      </c>
      <c r="C523" t="s">
        <v>8509</v>
      </c>
      <c r="D523" t="s">
        <v>8510</v>
      </c>
      <c r="E523" t="s">
        <v>8998</v>
      </c>
      <c r="F523" t="s">
        <v>8512</v>
      </c>
      <c r="G523" t="s">
        <v>8580</v>
      </c>
      <c r="H523" t="s">
        <v>5299</v>
      </c>
      <c r="I523" t="s">
        <v>8581</v>
      </c>
      <c r="J523" t="s">
        <v>8516</v>
      </c>
      <c r="K523" t="s">
        <v>8517</v>
      </c>
      <c r="L523" t="s">
        <v>8518</v>
      </c>
      <c r="M523" t="s">
        <v>8519</v>
      </c>
      <c r="N523" t="s">
        <v>8516</v>
      </c>
      <c r="O523" t="s">
        <v>8520</v>
      </c>
      <c r="P523" t="s">
        <v>8582</v>
      </c>
      <c r="Q523" t="s">
        <v>8583</v>
      </c>
      <c r="R523" t="s">
        <v>8535</v>
      </c>
      <c r="S523" t="s">
        <v>8536</v>
      </c>
      <c r="T523">
        <v>150</v>
      </c>
      <c r="U523">
        <v>150</v>
      </c>
      <c r="V523" t="s">
        <v>8525</v>
      </c>
      <c r="W523" t="s">
        <v>8525</v>
      </c>
      <c r="X523">
        <v>273000</v>
      </c>
      <c r="Y523">
        <v>273000</v>
      </c>
      <c r="Z523" t="s">
        <v>8526</v>
      </c>
      <c r="AA523">
        <v>40950000</v>
      </c>
      <c r="AB523" s="126">
        <v>0</v>
      </c>
      <c r="AC523">
        <v>4095000</v>
      </c>
      <c r="AD523" s="126">
        <v>45045</v>
      </c>
      <c r="AE523" t="s">
        <v>8527</v>
      </c>
      <c r="AF523" t="s">
        <v>8526</v>
      </c>
      <c r="AG523" t="s">
        <v>8526</v>
      </c>
      <c r="AH523" t="s">
        <v>8999</v>
      </c>
      <c r="AI523" t="s">
        <v>8526</v>
      </c>
      <c r="AJ523" t="s">
        <v>8529</v>
      </c>
      <c r="AK523" t="s">
        <v>8530</v>
      </c>
      <c r="AL523" t="s">
        <v>8531</v>
      </c>
      <c r="AM523" t="s">
        <v>8526</v>
      </c>
      <c r="AN523" t="s">
        <v>8580</v>
      </c>
      <c r="AO523" t="s">
        <v>8526</v>
      </c>
      <c r="AP523" t="s">
        <v>8526</v>
      </c>
      <c r="AQ523">
        <v>150</v>
      </c>
      <c r="AR523">
        <v>0</v>
      </c>
      <c r="AS523" t="s">
        <v>27</v>
      </c>
    </row>
    <row r="524" spans="1:45">
      <c r="A524" t="s">
        <v>8997</v>
      </c>
      <c r="B524" s="122">
        <v>43668</v>
      </c>
      <c r="C524" t="s">
        <v>8509</v>
      </c>
      <c r="D524" t="s">
        <v>8510</v>
      </c>
      <c r="E524" t="s">
        <v>8998</v>
      </c>
      <c r="F524" t="s">
        <v>8512</v>
      </c>
      <c r="G524" t="s">
        <v>8580</v>
      </c>
      <c r="H524" t="s">
        <v>5299</v>
      </c>
      <c r="I524" t="s">
        <v>8581</v>
      </c>
      <c r="J524" t="s">
        <v>8516</v>
      </c>
      <c r="K524" t="s">
        <v>8517</v>
      </c>
      <c r="L524" t="s">
        <v>8518</v>
      </c>
      <c r="M524" t="s">
        <v>8519</v>
      </c>
      <c r="N524" t="s">
        <v>8516</v>
      </c>
      <c r="O524" t="s">
        <v>8520</v>
      </c>
      <c r="P524" t="s">
        <v>8582</v>
      </c>
      <c r="Q524" t="s">
        <v>8583</v>
      </c>
      <c r="R524" t="s">
        <v>8537</v>
      </c>
      <c r="S524" t="s">
        <v>8538</v>
      </c>
      <c r="T524">
        <v>50</v>
      </c>
      <c r="U524">
        <v>50</v>
      </c>
      <c r="V524" t="s">
        <v>8525</v>
      </c>
      <c r="W524" t="s">
        <v>8525</v>
      </c>
      <c r="X524">
        <v>273000</v>
      </c>
      <c r="Y524">
        <v>273000</v>
      </c>
      <c r="Z524" t="s">
        <v>8526</v>
      </c>
      <c r="AA524">
        <v>13650000</v>
      </c>
      <c r="AB524" s="126">
        <v>0</v>
      </c>
      <c r="AC524">
        <v>1365000</v>
      </c>
      <c r="AD524" s="126">
        <v>15015</v>
      </c>
      <c r="AE524" t="s">
        <v>8527</v>
      </c>
      <c r="AF524" t="s">
        <v>8526</v>
      </c>
      <c r="AG524" t="s">
        <v>8526</v>
      </c>
      <c r="AH524" t="s">
        <v>8999</v>
      </c>
      <c r="AI524" t="s">
        <v>8526</v>
      </c>
      <c r="AJ524" t="s">
        <v>8529</v>
      </c>
      <c r="AK524" t="s">
        <v>8530</v>
      </c>
      <c r="AL524" t="s">
        <v>8531</v>
      </c>
      <c r="AM524" t="s">
        <v>8526</v>
      </c>
      <c r="AN524" t="s">
        <v>8580</v>
      </c>
      <c r="AO524" t="s">
        <v>8526</v>
      </c>
      <c r="AP524" t="s">
        <v>8526</v>
      </c>
      <c r="AQ524">
        <v>50</v>
      </c>
      <c r="AR524">
        <v>0</v>
      </c>
      <c r="AS524" t="s">
        <v>27</v>
      </c>
    </row>
    <row r="525" spans="1:45">
      <c r="A525" t="s">
        <v>9000</v>
      </c>
      <c r="B525" s="122">
        <v>43668</v>
      </c>
      <c r="C525" t="s">
        <v>8509</v>
      </c>
      <c r="D525" t="s">
        <v>8510</v>
      </c>
      <c r="E525" t="s">
        <v>9001</v>
      </c>
      <c r="F525" t="s">
        <v>8512</v>
      </c>
      <c r="G525" t="s">
        <v>9002</v>
      </c>
      <c r="H525" t="s">
        <v>9003</v>
      </c>
      <c r="I525" t="s">
        <v>9004</v>
      </c>
      <c r="J525" t="s">
        <v>8516</v>
      </c>
      <c r="K525" t="s">
        <v>8517</v>
      </c>
      <c r="L525" t="s">
        <v>8518</v>
      </c>
      <c r="M525" t="s">
        <v>8519</v>
      </c>
      <c r="N525" t="s">
        <v>8516</v>
      </c>
      <c r="O525" t="s">
        <v>8520</v>
      </c>
      <c r="P525" t="s">
        <v>8521</v>
      </c>
      <c r="Q525" t="s">
        <v>8522</v>
      </c>
      <c r="R525" t="s">
        <v>8523</v>
      </c>
      <c r="S525" t="s">
        <v>8524</v>
      </c>
      <c r="T525">
        <v>10</v>
      </c>
      <c r="U525">
        <v>10</v>
      </c>
      <c r="V525" t="s">
        <v>8525</v>
      </c>
      <c r="W525" t="s">
        <v>8525</v>
      </c>
      <c r="X525">
        <v>340000</v>
      </c>
      <c r="Y525">
        <v>340000</v>
      </c>
      <c r="Z525" t="s">
        <v>8526</v>
      </c>
      <c r="AA525">
        <v>3400000</v>
      </c>
      <c r="AB525">
        <v>0</v>
      </c>
      <c r="AC525">
        <v>340000</v>
      </c>
      <c r="AD525" s="126">
        <v>3740</v>
      </c>
      <c r="AE525" t="s">
        <v>8527</v>
      </c>
      <c r="AF525" t="s">
        <v>8526</v>
      </c>
      <c r="AG525" t="s">
        <v>8526</v>
      </c>
      <c r="AH525" t="s">
        <v>9005</v>
      </c>
      <c r="AI525" t="s">
        <v>8526</v>
      </c>
      <c r="AJ525" t="s">
        <v>8529</v>
      </c>
      <c r="AK525" t="s">
        <v>8530</v>
      </c>
      <c r="AL525" t="s">
        <v>8531</v>
      </c>
      <c r="AM525" t="s">
        <v>13</v>
      </c>
      <c r="AN525" t="s">
        <v>9002</v>
      </c>
      <c r="AO525" t="s">
        <v>8526</v>
      </c>
      <c r="AP525" t="s">
        <v>8526</v>
      </c>
      <c r="AQ525">
        <v>10</v>
      </c>
      <c r="AR525" t="s">
        <v>94</v>
      </c>
      <c r="AS525" t="s">
        <v>72</v>
      </c>
    </row>
    <row r="526" spans="1:45">
      <c r="A526" t="s">
        <v>9000</v>
      </c>
      <c r="B526" s="122">
        <v>43668</v>
      </c>
      <c r="C526" t="s">
        <v>8509</v>
      </c>
      <c r="D526" t="s">
        <v>8510</v>
      </c>
      <c r="E526" t="s">
        <v>9001</v>
      </c>
      <c r="F526" t="s">
        <v>8512</v>
      </c>
      <c r="G526" t="s">
        <v>9002</v>
      </c>
      <c r="H526" t="s">
        <v>9003</v>
      </c>
      <c r="I526" t="s">
        <v>9004</v>
      </c>
      <c r="J526" t="s">
        <v>8516</v>
      </c>
      <c r="K526" t="s">
        <v>8517</v>
      </c>
      <c r="L526" t="s">
        <v>8518</v>
      </c>
      <c r="M526" t="s">
        <v>8519</v>
      </c>
      <c r="N526" t="s">
        <v>8516</v>
      </c>
      <c r="O526" t="s">
        <v>8520</v>
      </c>
      <c r="P526" t="s">
        <v>8521</v>
      </c>
      <c r="Q526" t="s">
        <v>8522</v>
      </c>
      <c r="R526" t="s">
        <v>8597</v>
      </c>
      <c r="S526" t="s">
        <v>8598</v>
      </c>
      <c r="T526">
        <v>10</v>
      </c>
      <c r="U526">
        <v>10</v>
      </c>
      <c r="V526" t="s">
        <v>8525</v>
      </c>
      <c r="W526" t="s">
        <v>8525</v>
      </c>
      <c r="X526">
        <v>213273</v>
      </c>
      <c r="Y526">
        <v>213273</v>
      </c>
      <c r="Z526" t="s">
        <v>8526</v>
      </c>
      <c r="AA526">
        <v>2132730</v>
      </c>
      <c r="AB526">
        <v>0</v>
      </c>
      <c r="AC526">
        <v>213273</v>
      </c>
      <c r="AD526" s="126">
        <v>2346.0030000000002</v>
      </c>
      <c r="AE526" t="s">
        <v>8527</v>
      </c>
      <c r="AF526" t="s">
        <v>8526</v>
      </c>
      <c r="AG526" t="s">
        <v>8526</v>
      </c>
      <c r="AH526" t="s">
        <v>9005</v>
      </c>
      <c r="AI526" t="s">
        <v>8526</v>
      </c>
      <c r="AJ526" t="s">
        <v>8529</v>
      </c>
      <c r="AK526" t="s">
        <v>8530</v>
      </c>
      <c r="AL526" t="s">
        <v>8531</v>
      </c>
      <c r="AM526" t="s">
        <v>13</v>
      </c>
      <c r="AN526" t="s">
        <v>9002</v>
      </c>
      <c r="AO526" t="s">
        <v>8526</v>
      </c>
      <c r="AP526" t="s">
        <v>8526</v>
      </c>
      <c r="AQ526">
        <v>10</v>
      </c>
      <c r="AR526" t="s">
        <v>94</v>
      </c>
      <c r="AS526" t="s">
        <v>72</v>
      </c>
    </row>
    <row r="527" spans="1:45">
      <c r="A527" t="s">
        <v>9006</v>
      </c>
      <c r="B527" s="122">
        <v>43668</v>
      </c>
      <c r="C527" t="s">
        <v>8509</v>
      </c>
      <c r="D527" t="s">
        <v>8510</v>
      </c>
      <c r="E527" t="s">
        <v>9007</v>
      </c>
      <c r="F527" t="s">
        <v>8512</v>
      </c>
      <c r="G527" t="s">
        <v>8541</v>
      </c>
      <c r="H527" t="s">
        <v>8542</v>
      </c>
      <c r="I527" t="s">
        <v>8543</v>
      </c>
      <c r="J527" t="s">
        <v>8516</v>
      </c>
      <c r="K527" t="s">
        <v>8517</v>
      </c>
      <c r="L527" t="s">
        <v>8518</v>
      </c>
      <c r="M527" t="s">
        <v>8519</v>
      </c>
      <c r="N527" t="s">
        <v>8516</v>
      </c>
      <c r="O527" t="s">
        <v>8520</v>
      </c>
      <c r="P527" t="s">
        <v>8521</v>
      </c>
      <c r="Q527" t="s">
        <v>8522</v>
      </c>
      <c r="R527" t="s">
        <v>8544</v>
      </c>
      <c r="S527" t="s">
        <v>8545</v>
      </c>
      <c r="T527">
        <v>5</v>
      </c>
      <c r="U527">
        <v>5</v>
      </c>
      <c r="V527" t="s">
        <v>8525</v>
      </c>
      <c r="W527" t="s">
        <v>8525</v>
      </c>
      <c r="X527">
        <v>115037</v>
      </c>
      <c r="Y527">
        <v>115037</v>
      </c>
      <c r="Z527" t="s">
        <v>8526</v>
      </c>
      <c r="AA527">
        <v>575183</v>
      </c>
      <c r="AB527">
        <v>-202092</v>
      </c>
      <c r="AC527">
        <v>57518</v>
      </c>
      <c r="AD527" s="126">
        <v>632.70100000000002</v>
      </c>
      <c r="AE527" t="s">
        <v>8527</v>
      </c>
      <c r="AF527" t="s">
        <v>8526</v>
      </c>
      <c r="AG527" t="s">
        <v>8526</v>
      </c>
      <c r="AH527" t="s">
        <v>9008</v>
      </c>
      <c r="AI527" t="s">
        <v>8526</v>
      </c>
      <c r="AJ527" t="s">
        <v>8529</v>
      </c>
      <c r="AK527" t="s">
        <v>8530</v>
      </c>
      <c r="AL527" t="s">
        <v>8531</v>
      </c>
      <c r="AM527" t="s">
        <v>13</v>
      </c>
      <c r="AN527" t="s">
        <v>8541</v>
      </c>
      <c r="AO527" t="s">
        <v>8526</v>
      </c>
      <c r="AP527" t="s">
        <v>8526</v>
      </c>
      <c r="AQ527">
        <v>5</v>
      </c>
      <c r="AR527" t="s">
        <v>94</v>
      </c>
      <c r="AS527" t="s">
        <v>72</v>
      </c>
    </row>
    <row r="528" spans="1:45">
      <c r="A528" t="s">
        <v>9006</v>
      </c>
      <c r="B528" s="122">
        <v>43668</v>
      </c>
      <c r="C528" t="s">
        <v>8509</v>
      </c>
      <c r="D528" t="s">
        <v>8510</v>
      </c>
      <c r="E528" t="s">
        <v>9007</v>
      </c>
      <c r="F528" t="s">
        <v>8512</v>
      </c>
      <c r="G528" t="s">
        <v>8541</v>
      </c>
      <c r="H528" t="s">
        <v>8542</v>
      </c>
      <c r="I528" t="s">
        <v>8543</v>
      </c>
      <c r="J528" t="s">
        <v>8516</v>
      </c>
      <c r="K528" t="s">
        <v>8517</v>
      </c>
      <c r="L528" t="s">
        <v>8518</v>
      </c>
      <c r="M528" t="s">
        <v>8519</v>
      </c>
      <c r="N528" t="s">
        <v>8516</v>
      </c>
      <c r="O528" t="s">
        <v>8520</v>
      </c>
      <c r="P528" t="s">
        <v>8521</v>
      </c>
      <c r="Q528" t="s">
        <v>8522</v>
      </c>
      <c r="R528" t="s">
        <v>8523</v>
      </c>
      <c r="S528" t="s">
        <v>8524</v>
      </c>
      <c r="T528">
        <v>20</v>
      </c>
      <c r="U528">
        <v>20</v>
      </c>
      <c r="V528" t="s">
        <v>8525</v>
      </c>
      <c r="W528" t="s">
        <v>8525</v>
      </c>
      <c r="X528">
        <v>340000</v>
      </c>
      <c r="Y528">
        <v>340000</v>
      </c>
      <c r="Z528" t="s">
        <v>8526</v>
      </c>
      <c r="AA528">
        <v>6800000</v>
      </c>
      <c r="AB528">
        <v>0</v>
      </c>
      <c r="AC528">
        <v>679999</v>
      </c>
      <c r="AD528" s="126">
        <v>7479.9989999999998</v>
      </c>
      <c r="AE528" t="s">
        <v>8527</v>
      </c>
      <c r="AF528" t="s">
        <v>8526</v>
      </c>
      <c r="AG528" t="s">
        <v>8526</v>
      </c>
      <c r="AH528" t="s">
        <v>9008</v>
      </c>
      <c r="AI528" t="s">
        <v>8526</v>
      </c>
      <c r="AJ528" t="s">
        <v>8529</v>
      </c>
      <c r="AK528" t="s">
        <v>8530</v>
      </c>
      <c r="AL528" t="s">
        <v>8531</v>
      </c>
      <c r="AM528" t="s">
        <v>13</v>
      </c>
      <c r="AN528" t="s">
        <v>8541</v>
      </c>
      <c r="AO528" t="s">
        <v>8526</v>
      </c>
      <c r="AP528" t="s">
        <v>8526</v>
      </c>
      <c r="AQ528">
        <v>20</v>
      </c>
      <c r="AR528" t="s">
        <v>94</v>
      </c>
      <c r="AS528" t="s">
        <v>72</v>
      </c>
    </row>
    <row r="529" spans="1:45">
      <c r="A529" t="s">
        <v>9006</v>
      </c>
      <c r="B529" s="122">
        <v>43668</v>
      </c>
      <c r="C529" t="s">
        <v>8509</v>
      </c>
      <c r="D529" t="s">
        <v>8510</v>
      </c>
      <c r="E529" t="s">
        <v>9007</v>
      </c>
      <c r="F529" t="s">
        <v>8512</v>
      </c>
      <c r="G529" t="s">
        <v>8541</v>
      </c>
      <c r="H529" t="s">
        <v>8542</v>
      </c>
      <c r="I529" t="s">
        <v>8543</v>
      </c>
      <c r="J529" t="s">
        <v>8516</v>
      </c>
      <c r="K529" t="s">
        <v>8517</v>
      </c>
      <c r="L529" t="s">
        <v>8518</v>
      </c>
      <c r="M529" t="s">
        <v>8519</v>
      </c>
      <c r="N529" t="s">
        <v>8516</v>
      </c>
      <c r="O529" t="s">
        <v>8520</v>
      </c>
      <c r="P529" t="s">
        <v>8521</v>
      </c>
      <c r="Q529" t="s">
        <v>8522</v>
      </c>
      <c r="R529" t="s">
        <v>8568</v>
      </c>
      <c r="S529" t="s">
        <v>8569</v>
      </c>
      <c r="T529">
        <v>5</v>
      </c>
      <c r="U529">
        <v>5</v>
      </c>
      <c r="V529" t="s">
        <v>8525</v>
      </c>
      <c r="W529" t="s">
        <v>8525</v>
      </c>
      <c r="X529">
        <v>213273</v>
      </c>
      <c r="Y529">
        <v>213273</v>
      </c>
      <c r="Z529" t="s">
        <v>8526</v>
      </c>
      <c r="AA529">
        <v>1066365</v>
      </c>
      <c r="AB529">
        <v>0</v>
      </c>
      <c r="AC529">
        <v>106637</v>
      </c>
      <c r="AD529" s="126">
        <v>1173.002</v>
      </c>
      <c r="AE529" t="s">
        <v>8527</v>
      </c>
      <c r="AF529" t="s">
        <v>8526</v>
      </c>
      <c r="AG529" t="s">
        <v>8526</v>
      </c>
      <c r="AH529" t="s">
        <v>9008</v>
      </c>
      <c r="AI529" t="s">
        <v>8526</v>
      </c>
      <c r="AJ529" t="s">
        <v>8529</v>
      </c>
      <c r="AK529" t="s">
        <v>8530</v>
      </c>
      <c r="AL529" t="s">
        <v>8531</v>
      </c>
      <c r="AM529" t="s">
        <v>13</v>
      </c>
      <c r="AN529" t="s">
        <v>8541</v>
      </c>
      <c r="AO529" t="s">
        <v>8526</v>
      </c>
      <c r="AP529" t="s">
        <v>8526</v>
      </c>
      <c r="AQ529">
        <v>5</v>
      </c>
      <c r="AR529" t="s">
        <v>94</v>
      </c>
      <c r="AS529" t="s">
        <v>72</v>
      </c>
    </row>
    <row r="530" spans="1:45">
      <c r="A530" t="s">
        <v>9006</v>
      </c>
      <c r="B530" s="122">
        <v>43668</v>
      </c>
      <c r="C530" t="s">
        <v>8509</v>
      </c>
      <c r="D530" t="s">
        <v>8510</v>
      </c>
      <c r="E530" t="s">
        <v>9007</v>
      </c>
      <c r="F530" t="s">
        <v>8512</v>
      </c>
      <c r="G530" t="s">
        <v>8541</v>
      </c>
      <c r="H530" t="s">
        <v>8542</v>
      </c>
      <c r="I530" t="s">
        <v>8543</v>
      </c>
      <c r="J530" t="s">
        <v>8516</v>
      </c>
      <c r="K530" t="s">
        <v>8517</v>
      </c>
      <c r="L530" t="s">
        <v>8518</v>
      </c>
      <c r="M530" t="s">
        <v>8519</v>
      </c>
      <c r="N530" t="s">
        <v>8516</v>
      </c>
      <c r="O530" t="s">
        <v>8520</v>
      </c>
      <c r="P530" t="s">
        <v>8521</v>
      </c>
      <c r="Q530" t="s">
        <v>8522</v>
      </c>
      <c r="R530" t="s">
        <v>8535</v>
      </c>
      <c r="S530" t="s">
        <v>8536</v>
      </c>
      <c r="T530">
        <v>3</v>
      </c>
      <c r="U530">
        <v>3</v>
      </c>
      <c r="V530" t="s">
        <v>8525</v>
      </c>
      <c r="W530" t="s">
        <v>8525</v>
      </c>
      <c r="X530">
        <v>300000</v>
      </c>
      <c r="Y530">
        <v>300000</v>
      </c>
      <c r="Z530" t="s">
        <v>8526</v>
      </c>
      <c r="AA530">
        <v>900000</v>
      </c>
      <c r="AB530">
        <v>0</v>
      </c>
      <c r="AC530">
        <v>90000</v>
      </c>
      <c r="AD530" s="126">
        <v>990</v>
      </c>
      <c r="AE530" t="s">
        <v>8527</v>
      </c>
      <c r="AF530" t="s">
        <v>8526</v>
      </c>
      <c r="AG530" t="s">
        <v>8526</v>
      </c>
      <c r="AH530" t="s">
        <v>9008</v>
      </c>
      <c r="AI530" t="s">
        <v>8526</v>
      </c>
      <c r="AJ530" t="s">
        <v>8529</v>
      </c>
      <c r="AK530" t="s">
        <v>8530</v>
      </c>
      <c r="AL530" t="s">
        <v>8531</v>
      </c>
      <c r="AM530" t="s">
        <v>13</v>
      </c>
      <c r="AN530" t="s">
        <v>8541</v>
      </c>
      <c r="AO530" t="s">
        <v>8526</v>
      </c>
      <c r="AP530" t="s">
        <v>8526</v>
      </c>
      <c r="AQ530">
        <v>3</v>
      </c>
      <c r="AR530" t="s">
        <v>94</v>
      </c>
      <c r="AS530" t="s">
        <v>72</v>
      </c>
    </row>
    <row r="531" spans="1:45">
      <c r="A531" t="s">
        <v>9006</v>
      </c>
      <c r="B531" s="122">
        <v>43668</v>
      </c>
      <c r="C531" t="s">
        <v>8509</v>
      </c>
      <c r="D531" t="s">
        <v>8510</v>
      </c>
      <c r="E531" t="s">
        <v>9007</v>
      </c>
      <c r="F531" t="s">
        <v>8512</v>
      </c>
      <c r="G531" t="s">
        <v>8541</v>
      </c>
      <c r="H531" t="s">
        <v>8542</v>
      </c>
      <c r="I531" t="s">
        <v>8543</v>
      </c>
      <c r="J531" t="s">
        <v>8516</v>
      </c>
      <c r="K531" t="s">
        <v>8517</v>
      </c>
      <c r="L531" t="s">
        <v>8518</v>
      </c>
      <c r="M531" t="s">
        <v>8519</v>
      </c>
      <c r="N531" t="s">
        <v>8516</v>
      </c>
      <c r="O531" t="s">
        <v>8520</v>
      </c>
      <c r="P531" t="s">
        <v>8521</v>
      </c>
      <c r="Q531" t="s">
        <v>8522</v>
      </c>
      <c r="R531" t="s">
        <v>8597</v>
      </c>
      <c r="S531" t="s">
        <v>8598</v>
      </c>
      <c r="T531">
        <v>5</v>
      </c>
      <c r="U531">
        <v>5</v>
      </c>
      <c r="V531" t="s">
        <v>8525</v>
      </c>
      <c r="W531" t="s">
        <v>8525</v>
      </c>
      <c r="X531">
        <v>213273</v>
      </c>
      <c r="Y531">
        <v>213273</v>
      </c>
      <c r="Z531" t="s">
        <v>8526</v>
      </c>
      <c r="AA531">
        <v>1066365</v>
      </c>
      <c r="AB531">
        <v>0</v>
      </c>
      <c r="AC531">
        <v>106637</v>
      </c>
      <c r="AD531" s="126">
        <v>1173.002</v>
      </c>
      <c r="AE531" t="s">
        <v>8527</v>
      </c>
      <c r="AF531" t="s">
        <v>8526</v>
      </c>
      <c r="AG531" t="s">
        <v>8526</v>
      </c>
      <c r="AH531" t="s">
        <v>9008</v>
      </c>
      <c r="AI531" t="s">
        <v>8526</v>
      </c>
      <c r="AJ531" t="s">
        <v>8529</v>
      </c>
      <c r="AK531" t="s">
        <v>8530</v>
      </c>
      <c r="AL531" t="s">
        <v>8531</v>
      </c>
      <c r="AM531" t="s">
        <v>13</v>
      </c>
      <c r="AN531" t="s">
        <v>8541</v>
      </c>
      <c r="AO531" t="s">
        <v>8526</v>
      </c>
      <c r="AP531" t="s">
        <v>8526</v>
      </c>
      <c r="AQ531">
        <v>5</v>
      </c>
      <c r="AR531" t="s">
        <v>94</v>
      </c>
      <c r="AS531" t="s">
        <v>72</v>
      </c>
    </row>
    <row r="532" spans="1:45">
      <c r="A532" t="s">
        <v>9006</v>
      </c>
      <c r="B532" s="122">
        <v>43668</v>
      </c>
      <c r="C532" t="s">
        <v>8509</v>
      </c>
      <c r="D532" t="s">
        <v>8510</v>
      </c>
      <c r="E532" t="s">
        <v>9007</v>
      </c>
      <c r="F532" t="s">
        <v>8512</v>
      </c>
      <c r="G532" t="s">
        <v>8541</v>
      </c>
      <c r="H532" t="s">
        <v>8542</v>
      </c>
      <c r="I532" t="s">
        <v>8543</v>
      </c>
      <c r="J532" t="s">
        <v>8516</v>
      </c>
      <c r="K532" t="s">
        <v>8517</v>
      </c>
      <c r="L532" t="s">
        <v>8518</v>
      </c>
      <c r="M532" t="s">
        <v>8519</v>
      </c>
      <c r="N532" t="s">
        <v>8516</v>
      </c>
      <c r="O532" t="s">
        <v>8520</v>
      </c>
      <c r="P532" t="s">
        <v>8521</v>
      </c>
      <c r="Q532" t="s">
        <v>8522</v>
      </c>
      <c r="R532" t="s">
        <v>8537</v>
      </c>
      <c r="S532" t="s">
        <v>8538</v>
      </c>
      <c r="T532">
        <v>5</v>
      </c>
      <c r="U532">
        <v>5</v>
      </c>
      <c r="V532" t="s">
        <v>8525</v>
      </c>
      <c r="W532" t="s">
        <v>8525</v>
      </c>
      <c r="X532">
        <v>300000</v>
      </c>
      <c r="Y532">
        <v>300000</v>
      </c>
      <c r="Z532" t="s">
        <v>8526</v>
      </c>
      <c r="AA532">
        <v>1500000</v>
      </c>
      <c r="AB532">
        <v>0</v>
      </c>
      <c r="AC532">
        <v>150000</v>
      </c>
      <c r="AD532" s="126">
        <v>1650</v>
      </c>
      <c r="AE532" t="s">
        <v>8527</v>
      </c>
      <c r="AF532" t="s">
        <v>8526</v>
      </c>
      <c r="AG532" t="s">
        <v>8526</v>
      </c>
      <c r="AH532" t="s">
        <v>9008</v>
      </c>
      <c r="AI532" t="s">
        <v>8526</v>
      </c>
      <c r="AJ532" t="s">
        <v>8529</v>
      </c>
      <c r="AK532" t="s">
        <v>8530</v>
      </c>
      <c r="AL532" t="s">
        <v>8531</v>
      </c>
      <c r="AM532" t="s">
        <v>13</v>
      </c>
      <c r="AN532" t="s">
        <v>8541</v>
      </c>
      <c r="AO532" t="s">
        <v>8526</v>
      </c>
      <c r="AP532" t="s">
        <v>8526</v>
      </c>
      <c r="AQ532">
        <v>5</v>
      </c>
      <c r="AR532" t="s">
        <v>94</v>
      </c>
      <c r="AS532" t="s">
        <v>72</v>
      </c>
    </row>
    <row r="533" spans="1:45">
      <c r="A533" t="s">
        <v>9009</v>
      </c>
      <c r="B533" s="122">
        <v>43668</v>
      </c>
      <c r="C533" t="s">
        <v>8509</v>
      </c>
      <c r="D533" t="s">
        <v>8510</v>
      </c>
      <c r="E533" t="s">
        <v>9010</v>
      </c>
      <c r="F533" t="s">
        <v>8512</v>
      </c>
      <c r="G533" t="s">
        <v>8549</v>
      </c>
      <c r="H533" t="s">
        <v>8550</v>
      </c>
      <c r="I533" t="s">
        <v>8551</v>
      </c>
      <c r="J533" t="s">
        <v>8516</v>
      </c>
      <c r="K533" t="s">
        <v>8517</v>
      </c>
      <c r="L533" t="s">
        <v>8518</v>
      </c>
      <c r="M533" t="s">
        <v>8519</v>
      </c>
      <c r="N533" t="s">
        <v>8516</v>
      </c>
      <c r="O533" t="s">
        <v>8520</v>
      </c>
      <c r="P533" t="s">
        <v>8552</v>
      </c>
      <c r="Q533" t="s">
        <v>8553</v>
      </c>
      <c r="R533" t="s">
        <v>8544</v>
      </c>
      <c r="S533" t="s">
        <v>8545</v>
      </c>
      <c r="T533">
        <v>5</v>
      </c>
      <c r="U533">
        <v>5</v>
      </c>
      <c r="V533" t="s">
        <v>8525</v>
      </c>
      <c r="W533" t="s">
        <v>8525</v>
      </c>
      <c r="X533">
        <v>115037</v>
      </c>
      <c r="Y533">
        <v>115037</v>
      </c>
      <c r="Z533" t="s">
        <v>8526</v>
      </c>
      <c r="AA533">
        <v>575183</v>
      </c>
      <c r="AB533">
        <v>-202092</v>
      </c>
      <c r="AC533">
        <v>57518</v>
      </c>
      <c r="AD533" s="126">
        <v>632.70100000000002</v>
      </c>
      <c r="AE533" t="s">
        <v>8527</v>
      </c>
      <c r="AF533" t="s">
        <v>8526</v>
      </c>
      <c r="AG533" t="s">
        <v>8526</v>
      </c>
      <c r="AH533" t="s">
        <v>9011</v>
      </c>
      <c r="AI533" t="s">
        <v>8526</v>
      </c>
      <c r="AJ533" t="s">
        <v>8529</v>
      </c>
      <c r="AK533" t="s">
        <v>8530</v>
      </c>
      <c r="AL533" t="s">
        <v>8531</v>
      </c>
      <c r="AM533" t="s">
        <v>8555</v>
      </c>
      <c r="AN533" t="s">
        <v>8549</v>
      </c>
      <c r="AO533" t="s">
        <v>8526</v>
      </c>
      <c r="AP533" t="s">
        <v>8526</v>
      </c>
      <c r="AQ533">
        <v>5</v>
      </c>
      <c r="AR533" t="s">
        <v>29</v>
      </c>
      <c r="AS533" t="s">
        <v>30</v>
      </c>
    </row>
    <row r="534" spans="1:45">
      <c r="A534" t="s">
        <v>9009</v>
      </c>
      <c r="B534" s="122">
        <v>43668</v>
      </c>
      <c r="C534" t="s">
        <v>8509</v>
      </c>
      <c r="D534" t="s">
        <v>8510</v>
      </c>
      <c r="E534" t="s">
        <v>9010</v>
      </c>
      <c r="F534" t="s">
        <v>8512</v>
      </c>
      <c r="G534" t="s">
        <v>8549</v>
      </c>
      <c r="H534" t="s">
        <v>8550</v>
      </c>
      <c r="I534" t="s">
        <v>8551</v>
      </c>
      <c r="J534" t="s">
        <v>8516</v>
      </c>
      <c r="K534" t="s">
        <v>8517</v>
      </c>
      <c r="L534" t="s">
        <v>8518</v>
      </c>
      <c r="M534" t="s">
        <v>8519</v>
      </c>
      <c r="N534" t="s">
        <v>8516</v>
      </c>
      <c r="O534" t="s">
        <v>8520</v>
      </c>
      <c r="P534" t="s">
        <v>8552</v>
      </c>
      <c r="Q534" t="s">
        <v>8553</v>
      </c>
      <c r="R534" t="s">
        <v>8523</v>
      </c>
      <c r="S534" t="s">
        <v>8524</v>
      </c>
      <c r="T534">
        <v>200</v>
      </c>
      <c r="U534">
        <v>200</v>
      </c>
      <c r="V534" t="s">
        <v>8525</v>
      </c>
      <c r="W534" t="s">
        <v>8525</v>
      </c>
      <c r="X534">
        <v>340000</v>
      </c>
      <c r="Y534">
        <v>340000</v>
      </c>
      <c r="Z534" t="s">
        <v>8526</v>
      </c>
      <c r="AA534">
        <v>68000000</v>
      </c>
      <c r="AB534">
        <v>0</v>
      </c>
      <c r="AC534">
        <v>6799999</v>
      </c>
      <c r="AD534" s="126">
        <v>74799.998999999996</v>
      </c>
      <c r="AE534" t="s">
        <v>8527</v>
      </c>
      <c r="AF534" t="s">
        <v>8526</v>
      </c>
      <c r="AG534" t="s">
        <v>8526</v>
      </c>
      <c r="AH534" t="s">
        <v>9011</v>
      </c>
      <c r="AI534" t="s">
        <v>8526</v>
      </c>
      <c r="AJ534" t="s">
        <v>8529</v>
      </c>
      <c r="AK534" t="s">
        <v>8530</v>
      </c>
      <c r="AL534" t="s">
        <v>8531</v>
      </c>
      <c r="AM534" t="s">
        <v>8555</v>
      </c>
      <c r="AN534" t="s">
        <v>8549</v>
      </c>
      <c r="AO534" t="s">
        <v>8526</v>
      </c>
      <c r="AP534" t="s">
        <v>8526</v>
      </c>
      <c r="AQ534">
        <v>200</v>
      </c>
      <c r="AR534" t="s">
        <v>29</v>
      </c>
      <c r="AS534" t="s">
        <v>30</v>
      </c>
    </row>
    <row r="535" spans="1:45">
      <c r="A535" t="s">
        <v>9009</v>
      </c>
      <c r="B535" s="122">
        <v>43668</v>
      </c>
      <c r="C535" t="s">
        <v>8509</v>
      </c>
      <c r="D535" t="s">
        <v>8510</v>
      </c>
      <c r="E535" t="s">
        <v>9010</v>
      </c>
      <c r="F535" t="s">
        <v>8512</v>
      </c>
      <c r="G535" t="s">
        <v>8549</v>
      </c>
      <c r="H535" t="s">
        <v>8550</v>
      </c>
      <c r="I535" t="s">
        <v>8551</v>
      </c>
      <c r="J535" t="s">
        <v>8516</v>
      </c>
      <c r="K535" t="s">
        <v>8517</v>
      </c>
      <c r="L535" t="s">
        <v>8518</v>
      </c>
      <c r="M535" t="s">
        <v>8519</v>
      </c>
      <c r="N535" t="s">
        <v>8516</v>
      </c>
      <c r="O535" t="s">
        <v>8520</v>
      </c>
      <c r="P535" t="s">
        <v>8552</v>
      </c>
      <c r="Q535" t="s">
        <v>8553</v>
      </c>
      <c r="R535" t="s">
        <v>8568</v>
      </c>
      <c r="S535" t="s">
        <v>8569</v>
      </c>
      <c r="T535">
        <v>5</v>
      </c>
      <c r="U535">
        <v>5</v>
      </c>
      <c r="V535" t="s">
        <v>8525</v>
      </c>
      <c r="W535" t="s">
        <v>8525</v>
      </c>
      <c r="X535">
        <v>213273</v>
      </c>
      <c r="Y535">
        <v>213273</v>
      </c>
      <c r="Z535" t="s">
        <v>8526</v>
      </c>
      <c r="AA535">
        <v>1066365</v>
      </c>
      <c r="AB535">
        <v>0</v>
      </c>
      <c r="AC535">
        <v>106637</v>
      </c>
      <c r="AD535" s="126">
        <v>1173.002</v>
      </c>
      <c r="AE535" t="s">
        <v>8527</v>
      </c>
      <c r="AF535" t="s">
        <v>8526</v>
      </c>
      <c r="AG535" t="s">
        <v>8526</v>
      </c>
      <c r="AH535" t="s">
        <v>9011</v>
      </c>
      <c r="AI535" t="s">
        <v>8526</v>
      </c>
      <c r="AJ535" t="s">
        <v>8529</v>
      </c>
      <c r="AK535" t="s">
        <v>8530</v>
      </c>
      <c r="AL535" t="s">
        <v>8531</v>
      </c>
      <c r="AM535" t="s">
        <v>8555</v>
      </c>
      <c r="AN535" t="s">
        <v>8549</v>
      </c>
      <c r="AO535" t="s">
        <v>8526</v>
      </c>
      <c r="AP535" t="s">
        <v>8526</v>
      </c>
      <c r="AQ535">
        <v>5</v>
      </c>
      <c r="AR535" t="s">
        <v>29</v>
      </c>
      <c r="AS535" t="s">
        <v>30</v>
      </c>
    </row>
    <row r="536" spans="1:45">
      <c r="A536" t="s">
        <v>9009</v>
      </c>
      <c r="B536" s="122">
        <v>43668</v>
      </c>
      <c r="C536" t="s">
        <v>8509</v>
      </c>
      <c r="D536" t="s">
        <v>8510</v>
      </c>
      <c r="E536" t="s">
        <v>9010</v>
      </c>
      <c r="F536" t="s">
        <v>8512</v>
      </c>
      <c r="G536" t="s">
        <v>8549</v>
      </c>
      <c r="H536" t="s">
        <v>8550</v>
      </c>
      <c r="I536" t="s">
        <v>8551</v>
      </c>
      <c r="J536" t="s">
        <v>8516</v>
      </c>
      <c r="K536" t="s">
        <v>8517</v>
      </c>
      <c r="L536" t="s">
        <v>8518</v>
      </c>
      <c r="M536" t="s">
        <v>8519</v>
      </c>
      <c r="N536" t="s">
        <v>8516</v>
      </c>
      <c r="O536" t="s">
        <v>8520</v>
      </c>
      <c r="P536" t="s">
        <v>8552</v>
      </c>
      <c r="Q536" t="s">
        <v>8553</v>
      </c>
      <c r="R536" t="s">
        <v>8535</v>
      </c>
      <c r="S536" t="s">
        <v>8536</v>
      </c>
      <c r="T536">
        <v>5</v>
      </c>
      <c r="U536">
        <v>5</v>
      </c>
      <c r="V536" t="s">
        <v>8525</v>
      </c>
      <c r="W536" t="s">
        <v>8525</v>
      </c>
      <c r="X536">
        <v>300000</v>
      </c>
      <c r="Y536">
        <v>300000</v>
      </c>
      <c r="Z536" t="s">
        <v>8526</v>
      </c>
      <c r="AA536">
        <v>1500000</v>
      </c>
      <c r="AB536">
        <v>0</v>
      </c>
      <c r="AC536">
        <v>150000</v>
      </c>
      <c r="AD536" s="126">
        <v>1650</v>
      </c>
      <c r="AE536" t="s">
        <v>8527</v>
      </c>
      <c r="AF536" t="s">
        <v>8526</v>
      </c>
      <c r="AG536" t="s">
        <v>8526</v>
      </c>
      <c r="AH536" t="s">
        <v>9011</v>
      </c>
      <c r="AI536" t="s">
        <v>8526</v>
      </c>
      <c r="AJ536" t="s">
        <v>8529</v>
      </c>
      <c r="AK536" t="s">
        <v>8530</v>
      </c>
      <c r="AL536" t="s">
        <v>8531</v>
      </c>
      <c r="AM536" t="s">
        <v>8555</v>
      </c>
      <c r="AN536" t="s">
        <v>8549</v>
      </c>
      <c r="AO536" t="s">
        <v>8526</v>
      </c>
      <c r="AP536" t="s">
        <v>8526</v>
      </c>
      <c r="AQ536">
        <v>5</v>
      </c>
      <c r="AR536" t="s">
        <v>29</v>
      </c>
      <c r="AS536" t="s">
        <v>30</v>
      </c>
    </row>
    <row r="537" spans="1:45">
      <c r="A537" t="s">
        <v>9009</v>
      </c>
      <c r="B537" s="122">
        <v>43668</v>
      </c>
      <c r="C537" t="s">
        <v>8509</v>
      </c>
      <c r="D537" t="s">
        <v>8510</v>
      </c>
      <c r="E537" t="s">
        <v>9010</v>
      </c>
      <c r="F537" t="s">
        <v>8512</v>
      </c>
      <c r="G537" t="s">
        <v>8549</v>
      </c>
      <c r="H537" t="s">
        <v>8550</v>
      </c>
      <c r="I537" t="s">
        <v>8551</v>
      </c>
      <c r="J537" t="s">
        <v>8516</v>
      </c>
      <c r="K537" t="s">
        <v>8517</v>
      </c>
      <c r="L537" t="s">
        <v>8518</v>
      </c>
      <c r="M537" t="s">
        <v>8519</v>
      </c>
      <c r="N537" t="s">
        <v>8516</v>
      </c>
      <c r="O537" t="s">
        <v>8520</v>
      </c>
      <c r="P537" t="s">
        <v>8552</v>
      </c>
      <c r="Q537" t="s">
        <v>8553</v>
      </c>
      <c r="R537" t="s">
        <v>8533</v>
      </c>
      <c r="S537" t="s">
        <v>8534</v>
      </c>
      <c r="T537">
        <v>5</v>
      </c>
      <c r="U537">
        <v>5</v>
      </c>
      <c r="V537" t="s">
        <v>8525</v>
      </c>
      <c r="W537" t="s">
        <v>8525</v>
      </c>
      <c r="X537">
        <v>300000</v>
      </c>
      <c r="Y537">
        <v>300000</v>
      </c>
      <c r="Z537" t="s">
        <v>8526</v>
      </c>
      <c r="AA537">
        <v>1500000</v>
      </c>
      <c r="AB537">
        <v>0</v>
      </c>
      <c r="AC537">
        <v>150000</v>
      </c>
      <c r="AD537" s="126">
        <v>1650</v>
      </c>
      <c r="AE537" t="s">
        <v>8527</v>
      </c>
      <c r="AF537" t="s">
        <v>8526</v>
      </c>
      <c r="AG537" t="s">
        <v>8526</v>
      </c>
      <c r="AH537" t="s">
        <v>9011</v>
      </c>
      <c r="AI537" t="s">
        <v>8526</v>
      </c>
      <c r="AJ537" t="s">
        <v>8529</v>
      </c>
      <c r="AK537" t="s">
        <v>8530</v>
      </c>
      <c r="AL537" t="s">
        <v>8531</v>
      </c>
      <c r="AM537" t="s">
        <v>8555</v>
      </c>
      <c r="AN537" t="s">
        <v>8549</v>
      </c>
      <c r="AO537" t="s">
        <v>8526</v>
      </c>
      <c r="AP537" t="s">
        <v>8526</v>
      </c>
      <c r="AQ537">
        <v>5</v>
      </c>
      <c r="AR537" t="s">
        <v>29</v>
      </c>
      <c r="AS537" t="s">
        <v>30</v>
      </c>
    </row>
    <row r="538" spans="1:45">
      <c r="A538" t="s">
        <v>9009</v>
      </c>
      <c r="B538" s="122">
        <v>43668</v>
      </c>
      <c r="C538" t="s">
        <v>8509</v>
      </c>
      <c r="D538" t="s">
        <v>8510</v>
      </c>
      <c r="E538" t="s">
        <v>9010</v>
      </c>
      <c r="F538" t="s">
        <v>8512</v>
      </c>
      <c r="G538" t="s">
        <v>8549</v>
      </c>
      <c r="H538" t="s">
        <v>8550</v>
      </c>
      <c r="I538" t="s">
        <v>8551</v>
      </c>
      <c r="J538" t="s">
        <v>8516</v>
      </c>
      <c r="K538" t="s">
        <v>8517</v>
      </c>
      <c r="L538" t="s">
        <v>8518</v>
      </c>
      <c r="M538" t="s">
        <v>8519</v>
      </c>
      <c r="N538" t="s">
        <v>8516</v>
      </c>
      <c r="O538" t="s">
        <v>8520</v>
      </c>
      <c r="P538" t="s">
        <v>8552</v>
      </c>
      <c r="Q538" t="s">
        <v>8553</v>
      </c>
      <c r="R538" t="s">
        <v>8597</v>
      </c>
      <c r="S538" t="s">
        <v>8598</v>
      </c>
      <c r="T538">
        <v>5</v>
      </c>
      <c r="U538">
        <v>5</v>
      </c>
      <c r="V538" t="s">
        <v>8525</v>
      </c>
      <c r="W538" t="s">
        <v>8525</v>
      </c>
      <c r="X538">
        <v>213273</v>
      </c>
      <c r="Y538">
        <v>213273</v>
      </c>
      <c r="Z538" t="s">
        <v>8526</v>
      </c>
      <c r="AA538">
        <v>1066365</v>
      </c>
      <c r="AB538">
        <v>0</v>
      </c>
      <c r="AC538">
        <v>106637</v>
      </c>
      <c r="AD538" s="126">
        <v>1173.002</v>
      </c>
      <c r="AE538" t="s">
        <v>8527</v>
      </c>
      <c r="AF538" t="s">
        <v>8526</v>
      </c>
      <c r="AG538" t="s">
        <v>8526</v>
      </c>
      <c r="AH538" t="s">
        <v>9011</v>
      </c>
      <c r="AI538" t="s">
        <v>8526</v>
      </c>
      <c r="AJ538" t="s">
        <v>8529</v>
      </c>
      <c r="AK538" t="s">
        <v>8530</v>
      </c>
      <c r="AL538" t="s">
        <v>8531</v>
      </c>
      <c r="AM538" t="s">
        <v>8555</v>
      </c>
      <c r="AN538" t="s">
        <v>8549</v>
      </c>
      <c r="AO538" t="s">
        <v>8526</v>
      </c>
      <c r="AP538" t="s">
        <v>8526</v>
      </c>
      <c r="AQ538">
        <v>5</v>
      </c>
      <c r="AR538" t="s">
        <v>29</v>
      </c>
      <c r="AS538" t="s">
        <v>30</v>
      </c>
    </row>
    <row r="539" spans="1:45">
      <c r="A539" t="s">
        <v>9009</v>
      </c>
      <c r="B539" s="122">
        <v>43668</v>
      </c>
      <c r="C539" t="s">
        <v>8509</v>
      </c>
      <c r="D539" t="s">
        <v>8510</v>
      </c>
      <c r="E539" t="s">
        <v>9010</v>
      </c>
      <c r="F539" t="s">
        <v>8512</v>
      </c>
      <c r="G539" t="s">
        <v>8549</v>
      </c>
      <c r="H539" t="s">
        <v>8550</v>
      </c>
      <c r="I539" t="s">
        <v>8551</v>
      </c>
      <c r="J539" t="s">
        <v>8516</v>
      </c>
      <c r="K539" t="s">
        <v>8517</v>
      </c>
      <c r="L539" t="s">
        <v>8518</v>
      </c>
      <c r="M539" t="s">
        <v>8519</v>
      </c>
      <c r="N539" t="s">
        <v>8516</v>
      </c>
      <c r="O539" t="s">
        <v>8520</v>
      </c>
      <c r="P539" t="s">
        <v>8552</v>
      </c>
      <c r="Q539" t="s">
        <v>8553</v>
      </c>
      <c r="R539" t="s">
        <v>8537</v>
      </c>
      <c r="S539" t="s">
        <v>8538</v>
      </c>
      <c r="T539">
        <v>2</v>
      </c>
      <c r="U539">
        <v>2</v>
      </c>
      <c r="V539" t="s">
        <v>8525</v>
      </c>
      <c r="W539" t="s">
        <v>8525</v>
      </c>
      <c r="X539">
        <v>300000</v>
      </c>
      <c r="Y539">
        <v>300000</v>
      </c>
      <c r="Z539" t="s">
        <v>8526</v>
      </c>
      <c r="AA539">
        <v>600000</v>
      </c>
      <c r="AB539">
        <v>0</v>
      </c>
      <c r="AC539">
        <v>60000</v>
      </c>
      <c r="AD539" s="126">
        <v>660</v>
      </c>
      <c r="AE539" t="s">
        <v>8527</v>
      </c>
      <c r="AF539" t="s">
        <v>8526</v>
      </c>
      <c r="AG539" t="s">
        <v>8526</v>
      </c>
      <c r="AH539" t="s">
        <v>9011</v>
      </c>
      <c r="AI539" t="s">
        <v>8526</v>
      </c>
      <c r="AJ539" t="s">
        <v>8529</v>
      </c>
      <c r="AK539" t="s">
        <v>8530</v>
      </c>
      <c r="AL539" t="s">
        <v>8531</v>
      </c>
      <c r="AM539" t="s">
        <v>8555</v>
      </c>
      <c r="AN539" t="s">
        <v>8549</v>
      </c>
      <c r="AO539" t="s">
        <v>8526</v>
      </c>
      <c r="AP539" t="s">
        <v>8526</v>
      </c>
      <c r="AQ539">
        <v>2</v>
      </c>
      <c r="AR539" t="s">
        <v>29</v>
      </c>
      <c r="AS539" t="s">
        <v>30</v>
      </c>
    </row>
    <row r="540" spans="1:45">
      <c r="A540" t="s">
        <v>9012</v>
      </c>
      <c r="B540" s="122">
        <v>43668</v>
      </c>
      <c r="C540" t="s">
        <v>8509</v>
      </c>
      <c r="D540" t="s">
        <v>8510</v>
      </c>
      <c r="E540" t="s">
        <v>9013</v>
      </c>
      <c r="F540" t="s">
        <v>8512</v>
      </c>
      <c r="G540" t="s">
        <v>8564</v>
      </c>
      <c r="H540" t="s">
        <v>8565</v>
      </c>
      <c r="I540" t="s">
        <v>8566</v>
      </c>
      <c r="J540" t="s">
        <v>8516</v>
      </c>
      <c r="K540" t="s">
        <v>8517</v>
      </c>
      <c r="L540" t="s">
        <v>8518</v>
      </c>
      <c r="M540" t="s">
        <v>8519</v>
      </c>
      <c r="N540" t="s">
        <v>8516</v>
      </c>
      <c r="O540" t="s">
        <v>8520</v>
      </c>
      <c r="P540" t="s">
        <v>8521</v>
      </c>
      <c r="Q540" t="s">
        <v>8522</v>
      </c>
      <c r="R540" t="s">
        <v>8544</v>
      </c>
      <c r="S540" t="s">
        <v>8545</v>
      </c>
      <c r="T540">
        <v>10</v>
      </c>
      <c r="U540">
        <v>10</v>
      </c>
      <c r="V540" t="s">
        <v>8525</v>
      </c>
      <c r="W540" t="s">
        <v>8525</v>
      </c>
      <c r="X540">
        <v>115037</v>
      </c>
      <c r="Y540">
        <v>115037</v>
      </c>
      <c r="Z540" t="s">
        <v>8526</v>
      </c>
      <c r="AA540">
        <v>1150367</v>
      </c>
      <c r="AB540">
        <v>-404183</v>
      </c>
      <c r="AC540">
        <v>115037</v>
      </c>
      <c r="AD540" s="126">
        <v>1265.404</v>
      </c>
      <c r="AE540" t="s">
        <v>8527</v>
      </c>
      <c r="AF540" t="s">
        <v>8526</v>
      </c>
      <c r="AG540" t="s">
        <v>8526</v>
      </c>
      <c r="AH540" t="s">
        <v>9014</v>
      </c>
      <c r="AI540" t="s">
        <v>8526</v>
      </c>
      <c r="AJ540" t="s">
        <v>8529</v>
      </c>
      <c r="AK540" t="s">
        <v>8530</v>
      </c>
      <c r="AL540" t="s">
        <v>8531</v>
      </c>
      <c r="AM540" t="s">
        <v>13</v>
      </c>
      <c r="AN540" t="s">
        <v>8564</v>
      </c>
      <c r="AO540" t="s">
        <v>8526</v>
      </c>
      <c r="AP540" t="s">
        <v>8526</v>
      </c>
      <c r="AQ540">
        <v>10</v>
      </c>
      <c r="AR540" t="s">
        <v>94</v>
      </c>
      <c r="AS540" t="s">
        <v>72</v>
      </c>
    </row>
    <row r="541" spans="1:45">
      <c r="A541" t="s">
        <v>9012</v>
      </c>
      <c r="B541" s="122">
        <v>43668</v>
      </c>
      <c r="C541" t="s">
        <v>8509</v>
      </c>
      <c r="D541" t="s">
        <v>8510</v>
      </c>
      <c r="E541" t="s">
        <v>9013</v>
      </c>
      <c r="F541" t="s">
        <v>8512</v>
      </c>
      <c r="G541" t="s">
        <v>8564</v>
      </c>
      <c r="H541" t="s">
        <v>8565</v>
      </c>
      <c r="I541" t="s">
        <v>8566</v>
      </c>
      <c r="J541" t="s">
        <v>8516</v>
      </c>
      <c r="K541" t="s">
        <v>8517</v>
      </c>
      <c r="L541" t="s">
        <v>8518</v>
      </c>
      <c r="M541" t="s">
        <v>8519</v>
      </c>
      <c r="N541" t="s">
        <v>8516</v>
      </c>
      <c r="O541" t="s">
        <v>8520</v>
      </c>
      <c r="P541" t="s">
        <v>8521</v>
      </c>
      <c r="Q541" t="s">
        <v>8522</v>
      </c>
      <c r="R541" t="s">
        <v>8523</v>
      </c>
      <c r="S541" t="s">
        <v>8524</v>
      </c>
      <c r="T541">
        <v>10</v>
      </c>
      <c r="U541">
        <v>10</v>
      </c>
      <c r="V541" t="s">
        <v>8525</v>
      </c>
      <c r="W541" t="s">
        <v>8525</v>
      </c>
      <c r="X541">
        <v>340000</v>
      </c>
      <c r="Y541">
        <v>340000</v>
      </c>
      <c r="Z541" t="s">
        <v>8526</v>
      </c>
      <c r="AA541">
        <v>3400000</v>
      </c>
      <c r="AB541">
        <v>0</v>
      </c>
      <c r="AC541">
        <v>340000</v>
      </c>
      <c r="AD541" s="126">
        <v>3740</v>
      </c>
      <c r="AE541" t="s">
        <v>8527</v>
      </c>
      <c r="AF541" t="s">
        <v>8526</v>
      </c>
      <c r="AG541" t="s">
        <v>8526</v>
      </c>
      <c r="AH541" t="s">
        <v>9014</v>
      </c>
      <c r="AI541" t="s">
        <v>8526</v>
      </c>
      <c r="AJ541" t="s">
        <v>8529</v>
      </c>
      <c r="AK541" t="s">
        <v>8530</v>
      </c>
      <c r="AL541" t="s">
        <v>8531</v>
      </c>
      <c r="AM541" t="s">
        <v>13</v>
      </c>
      <c r="AN541" t="s">
        <v>8564</v>
      </c>
      <c r="AO541" t="s">
        <v>8526</v>
      </c>
      <c r="AP541" t="s">
        <v>8526</v>
      </c>
      <c r="AQ541">
        <v>10</v>
      </c>
      <c r="AR541" t="s">
        <v>94</v>
      </c>
      <c r="AS541" t="s">
        <v>72</v>
      </c>
    </row>
    <row r="542" spans="1:45">
      <c r="A542" t="s">
        <v>9012</v>
      </c>
      <c r="B542" s="122">
        <v>43668</v>
      </c>
      <c r="C542" t="s">
        <v>8509</v>
      </c>
      <c r="D542" t="s">
        <v>8510</v>
      </c>
      <c r="E542" t="s">
        <v>9013</v>
      </c>
      <c r="F542" t="s">
        <v>8512</v>
      </c>
      <c r="G542" t="s">
        <v>8564</v>
      </c>
      <c r="H542" t="s">
        <v>8565</v>
      </c>
      <c r="I542" t="s">
        <v>8566</v>
      </c>
      <c r="J542" t="s">
        <v>8516</v>
      </c>
      <c r="K542" t="s">
        <v>8517</v>
      </c>
      <c r="L542" t="s">
        <v>8518</v>
      </c>
      <c r="M542" t="s">
        <v>8519</v>
      </c>
      <c r="N542" t="s">
        <v>8516</v>
      </c>
      <c r="O542" t="s">
        <v>8520</v>
      </c>
      <c r="P542" t="s">
        <v>8521</v>
      </c>
      <c r="Q542" t="s">
        <v>8522</v>
      </c>
      <c r="R542" t="s">
        <v>8535</v>
      </c>
      <c r="S542" t="s">
        <v>8536</v>
      </c>
      <c r="T542">
        <v>2</v>
      </c>
      <c r="U542">
        <v>2</v>
      </c>
      <c r="V542" t="s">
        <v>8525</v>
      </c>
      <c r="W542" t="s">
        <v>8525</v>
      </c>
      <c r="X542">
        <v>300000</v>
      </c>
      <c r="Y542">
        <v>300000</v>
      </c>
      <c r="Z542" t="s">
        <v>8526</v>
      </c>
      <c r="AA542">
        <v>600000</v>
      </c>
      <c r="AB542">
        <v>0</v>
      </c>
      <c r="AC542">
        <v>60000</v>
      </c>
      <c r="AD542" s="126">
        <v>660</v>
      </c>
      <c r="AE542" t="s">
        <v>8527</v>
      </c>
      <c r="AF542" t="s">
        <v>8526</v>
      </c>
      <c r="AG542" t="s">
        <v>8526</v>
      </c>
      <c r="AH542" t="s">
        <v>9014</v>
      </c>
      <c r="AI542" t="s">
        <v>8526</v>
      </c>
      <c r="AJ542" t="s">
        <v>8529</v>
      </c>
      <c r="AK542" t="s">
        <v>8530</v>
      </c>
      <c r="AL542" t="s">
        <v>8531</v>
      </c>
      <c r="AM542" t="s">
        <v>13</v>
      </c>
      <c r="AN542" t="s">
        <v>8564</v>
      </c>
      <c r="AO542" t="s">
        <v>8526</v>
      </c>
      <c r="AP542" t="s">
        <v>8526</v>
      </c>
      <c r="AQ542">
        <v>2</v>
      </c>
      <c r="AR542" t="s">
        <v>94</v>
      </c>
      <c r="AS542" t="s">
        <v>72</v>
      </c>
    </row>
    <row r="543" spans="1:45">
      <c r="A543" t="s">
        <v>9012</v>
      </c>
      <c r="B543" s="122">
        <v>43668</v>
      </c>
      <c r="C543" t="s">
        <v>8509</v>
      </c>
      <c r="D543" t="s">
        <v>8510</v>
      </c>
      <c r="E543" t="s">
        <v>9013</v>
      </c>
      <c r="F543" t="s">
        <v>8512</v>
      </c>
      <c r="G543" t="s">
        <v>8564</v>
      </c>
      <c r="H543" t="s">
        <v>8565</v>
      </c>
      <c r="I543" t="s">
        <v>8566</v>
      </c>
      <c r="J543" t="s">
        <v>8516</v>
      </c>
      <c r="K543" t="s">
        <v>8517</v>
      </c>
      <c r="L543" t="s">
        <v>8518</v>
      </c>
      <c r="M543" t="s">
        <v>8519</v>
      </c>
      <c r="N543" t="s">
        <v>8516</v>
      </c>
      <c r="O543" t="s">
        <v>8520</v>
      </c>
      <c r="P543" t="s">
        <v>8521</v>
      </c>
      <c r="Q543" t="s">
        <v>8522</v>
      </c>
      <c r="R543" t="s">
        <v>8597</v>
      </c>
      <c r="S543" t="s">
        <v>8598</v>
      </c>
      <c r="T543">
        <v>10</v>
      </c>
      <c r="U543">
        <v>10</v>
      </c>
      <c r="V543" t="s">
        <v>8525</v>
      </c>
      <c r="W543" t="s">
        <v>8525</v>
      </c>
      <c r="X543">
        <v>213273</v>
      </c>
      <c r="Y543">
        <v>213273</v>
      </c>
      <c r="Z543" t="s">
        <v>8526</v>
      </c>
      <c r="AA543">
        <v>2132730</v>
      </c>
      <c r="AB543">
        <v>0</v>
      </c>
      <c r="AC543">
        <v>213273</v>
      </c>
      <c r="AD543" s="126">
        <v>2346.0030000000002</v>
      </c>
      <c r="AE543" t="s">
        <v>8527</v>
      </c>
      <c r="AF543" t="s">
        <v>8526</v>
      </c>
      <c r="AG543" t="s">
        <v>8526</v>
      </c>
      <c r="AH543" t="s">
        <v>9014</v>
      </c>
      <c r="AI543" t="s">
        <v>8526</v>
      </c>
      <c r="AJ543" t="s">
        <v>8529</v>
      </c>
      <c r="AK543" t="s">
        <v>8530</v>
      </c>
      <c r="AL543" t="s">
        <v>8531</v>
      </c>
      <c r="AM543" t="s">
        <v>13</v>
      </c>
      <c r="AN543" t="s">
        <v>8564</v>
      </c>
      <c r="AO543" t="s">
        <v>8526</v>
      </c>
      <c r="AP543" t="s">
        <v>8526</v>
      </c>
      <c r="AQ543">
        <v>10</v>
      </c>
      <c r="AR543" t="s">
        <v>94</v>
      </c>
      <c r="AS543" t="s">
        <v>72</v>
      </c>
    </row>
    <row r="544" spans="1:45">
      <c r="A544" t="s">
        <v>9015</v>
      </c>
      <c r="B544" s="122">
        <v>43668</v>
      </c>
      <c r="C544" t="s">
        <v>8509</v>
      </c>
      <c r="D544" t="s">
        <v>8510</v>
      </c>
      <c r="E544" t="s">
        <v>9016</v>
      </c>
      <c r="F544" t="s">
        <v>8512</v>
      </c>
      <c r="G544" t="s">
        <v>8580</v>
      </c>
      <c r="H544" t="s">
        <v>5299</v>
      </c>
      <c r="I544" t="s">
        <v>8581</v>
      </c>
      <c r="J544" t="s">
        <v>8516</v>
      </c>
      <c r="K544" t="s">
        <v>8517</v>
      </c>
      <c r="L544" t="s">
        <v>8518</v>
      </c>
      <c r="M544" t="s">
        <v>8519</v>
      </c>
      <c r="N544" t="s">
        <v>8516</v>
      </c>
      <c r="O544" t="s">
        <v>8520</v>
      </c>
      <c r="P544" t="s">
        <v>8582</v>
      </c>
      <c r="Q544" t="s">
        <v>8583</v>
      </c>
      <c r="R544" t="s">
        <v>8533</v>
      </c>
      <c r="S544" t="s">
        <v>8534</v>
      </c>
      <c r="T544">
        <v>400</v>
      </c>
      <c r="U544">
        <v>400</v>
      </c>
      <c r="V544" t="s">
        <v>8525</v>
      </c>
      <c r="W544" t="s">
        <v>8525</v>
      </c>
      <c r="X544">
        <v>232050</v>
      </c>
      <c r="Y544">
        <v>232050</v>
      </c>
      <c r="Z544" t="s">
        <v>8526</v>
      </c>
      <c r="AA544">
        <v>92820000</v>
      </c>
      <c r="AB544" s="126">
        <v>-16380000</v>
      </c>
      <c r="AC544">
        <v>9282000</v>
      </c>
      <c r="AD544" s="126">
        <v>102102</v>
      </c>
      <c r="AE544" t="s">
        <v>8527</v>
      </c>
      <c r="AF544" t="s">
        <v>8526</v>
      </c>
      <c r="AG544" t="s">
        <v>8526</v>
      </c>
      <c r="AH544" t="s">
        <v>9017</v>
      </c>
      <c r="AI544" t="s">
        <v>8526</v>
      </c>
      <c r="AJ544" t="s">
        <v>8529</v>
      </c>
      <c r="AK544" t="s">
        <v>8530</v>
      </c>
      <c r="AL544" t="s">
        <v>8531</v>
      </c>
      <c r="AM544" t="s">
        <v>8526</v>
      </c>
      <c r="AN544" t="s">
        <v>8580</v>
      </c>
      <c r="AO544" t="s">
        <v>8526</v>
      </c>
      <c r="AP544" t="s">
        <v>8526</v>
      </c>
      <c r="AQ544">
        <v>400</v>
      </c>
      <c r="AR544">
        <v>0</v>
      </c>
      <c r="AS544" t="s">
        <v>27</v>
      </c>
    </row>
    <row r="545" spans="1:45">
      <c r="A545" t="s">
        <v>9015</v>
      </c>
      <c r="B545" s="122">
        <v>43668</v>
      </c>
      <c r="C545" t="s">
        <v>8509</v>
      </c>
      <c r="D545" t="s">
        <v>8510</v>
      </c>
      <c r="E545" t="s">
        <v>9016</v>
      </c>
      <c r="F545" t="s">
        <v>8512</v>
      </c>
      <c r="G545" t="s">
        <v>8580</v>
      </c>
      <c r="H545" t="s">
        <v>5299</v>
      </c>
      <c r="I545" t="s">
        <v>8581</v>
      </c>
      <c r="J545" t="s">
        <v>8516</v>
      </c>
      <c r="K545" t="s">
        <v>8517</v>
      </c>
      <c r="L545" t="s">
        <v>8518</v>
      </c>
      <c r="M545" t="s">
        <v>8519</v>
      </c>
      <c r="N545" t="s">
        <v>8516</v>
      </c>
      <c r="O545" t="s">
        <v>8520</v>
      </c>
      <c r="P545" t="s">
        <v>8582</v>
      </c>
      <c r="Q545" t="s">
        <v>8583</v>
      </c>
      <c r="R545" t="s">
        <v>8535</v>
      </c>
      <c r="S545" t="s">
        <v>8536</v>
      </c>
      <c r="T545">
        <v>150</v>
      </c>
      <c r="U545">
        <v>150</v>
      </c>
      <c r="V545" t="s">
        <v>8525</v>
      </c>
      <c r="W545" t="s">
        <v>8525</v>
      </c>
      <c r="X545">
        <v>232050</v>
      </c>
      <c r="Y545">
        <v>232050</v>
      </c>
      <c r="Z545" t="s">
        <v>8526</v>
      </c>
      <c r="AA545">
        <v>34807500</v>
      </c>
      <c r="AB545" s="126">
        <v>-6142500</v>
      </c>
      <c r="AC545">
        <v>3480750</v>
      </c>
      <c r="AD545" s="126">
        <v>38288.25</v>
      </c>
      <c r="AE545" t="s">
        <v>8527</v>
      </c>
      <c r="AF545" t="s">
        <v>8526</v>
      </c>
      <c r="AG545" t="s">
        <v>8526</v>
      </c>
      <c r="AH545" t="s">
        <v>9017</v>
      </c>
      <c r="AI545" t="s">
        <v>8526</v>
      </c>
      <c r="AJ545" t="s">
        <v>8529</v>
      </c>
      <c r="AK545" t="s">
        <v>8530</v>
      </c>
      <c r="AL545" t="s">
        <v>8531</v>
      </c>
      <c r="AM545" t="s">
        <v>8526</v>
      </c>
      <c r="AN545" t="s">
        <v>8580</v>
      </c>
      <c r="AO545" t="s">
        <v>8526</v>
      </c>
      <c r="AP545" t="s">
        <v>8526</v>
      </c>
      <c r="AQ545">
        <v>150</v>
      </c>
      <c r="AR545">
        <v>0</v>
      </c>
      <c r="AS545" t="s">
        <v>27</v>
      </c>
    </row>
    <row r="546" spans="1:45">
      <c r="A546" t="s">
        <v>9018</v>
      </c>
      <c r="B546" s="122">
        <v>43668</v>
      </c>
      <c r="C546" t="s">
        <v>8509</v>
      </c>
      <c r="D546" t="s">
        <v>8510</v>
      </c>
      <c r="E546" t="s">
        <v>9019</v>
      </c>
      <c r="F546" t="s">
        <v>8512</v>
      </c>
      <c r="G546" t="s">
        <v>8601</v>
      </c>
      <c r="H546" t="s">
        <v>8602</v>
      </c>
      <c r="I546" t="s">
        <v>8638</v>
      </c>
      <c r="J546" t="s">
        <v>8516</v>
      </c>
      <c r="K546" t="s">
        <v>8517</v>
      </c>
      <c r="L546" t="s">
        <v>8518</v>
      </c>
      <c r="M546" t="s">
        <v>8519</v>
      </c>
      <c r="N546" t="s">
        <v>8516</v>
      </c>
      <c r="O546" t="s">
        <v>8520</v>
      </c>
      <c r="P546" t="s">
        <v>8521</v>
      </c>
      <c r="Q546" t="s">
        <v>8522</v>
      </c>
      <c r="R546" t="s">
        <v>8544</v>
      </c>
      <c r="S546" t="s">
        <v>8545</v>
      </c>
      <c r="T546">
        <v>3</v>
      </c>
      <c r="U546">
        <v>3</v>
      </c>
      <c r="V546" t="s">
        <v>8525</v>
      </c>
      <c r="W546" t="s">
        <v>8525</v>
      </c>
      <c r="X546">
        <v>155455</v>
      </c>
      <c r="Y546">
        <v>155455</v>
      </c>
      <c r="Z546" t="s">
        <v>8526</v>
      </c>
      <c r="AA546">
        <v>466365</v>
      </c>
      <c r="AB546">
        <v>0</v>
      </c>
      <c r="AC546">
        <v>46637</v>
      </c>
      <c r="AD546" s="126">
        <v>513.00199999999995</v>
      </c>
      <c r="AE546" t="s">
        <v>8527</v>
      </c>
      <c r="AF546" t="s">
        <v>8526</v>
      </c>
      <c r="AG546" t="s">
        <v>8526</v>
      </c>
      <c r="AH546" t="s">
        <v>9020</v>
      </c>
      <c r="AI546" t="s">
        <v>8526</v>
      </c>
      <c r="AJ546" t="s">
        <v>8529</v>
      </c>
      <c r="AK546" t="s">
        <v>8530</v>
      </c>
      <c r="AL546" t="s">
        <v>8531</v>
      </c>
      <c r="AM546" t="s">
        <v>8526</v>
      </c>
      <c r="AN546" t="s">
        <v>8641</v>
      </c>
      <c r="AO546" t="s">
        <v>8638</v>
      </c>
      <c r="AP546" t="s">
        <v>8555</v>
      </c>
      <c r="AQ546">
        <v>3</v>
      </c>
      <c r="AR546" t="s">
        <v>34</v>
      </c>
      <c r="AS546" t="s">
        <v>30</v>
      </c>
    </row>
    <row r="547" spans="1:45">
      <c r="A547" t="s">
        <v>9018</v>
      </c>
      <c r="B547" s="122">
        <v>43668</v>
      </c>
      <c r="C547" t="s">
        <v>8509</v>
      </c>
      <c r="D547" t="s">
        <v>8510</v>
      </c>
      <c r="E547" t="s">
        <v>9019</v>
      </c>
      <c r="F547" t="s">
        <v>8512</v>
      </c>
      <c r="G547" t="s">
        <v>8601</v>
      </c>
      <c r="H547" t="s">
        <v>8602</v>
      </c>
      <c r="I547" t="s">
        <v>8638</v>
      </c>
      <c r="J547" t="s">
        <v>8516</v>
      </c>
      <c r="K547" t="s">
        <v>8517</v>
      </c>
      <c r="L547" t="s">
        <v>8518</v>
      </c>
      <c r="M547" t="s">
        <v>8519</v>
      </c>
      <c r="N547" t="s">
        <v>8516</v>
      </c>
      <c r="O547" t="s">
        <v>8520</v>
      </c>
      <c r="P547" t="s">
        <v>8521</v>
      </c>
      <c r="Q547" t="s">
        <v>8522</v>
      </c>
      <c r="R547" t="s">
        <v>8523</v>
      </c>
      <c r="S547" t="s">
        <v>8524</v>
      </c>
      <c r="T547">
        <v>1</v>
      </c>
      <c r="U547">
        <v>1</v>
      </c>
      <c r="V547" t="s">
        <v>8525</v>
      </c>
      <c r="W547" t="s">
        <v>8525</v>
      </c>
      <c r="X547">
        <v>355455</v>
      </c>
      <c r="Y547">
        <v>355455</v>
      </c>
      <c r="Z547" t="s">
        <v>8526</v>
      </c>
      <c r="AA547">
        <v>355455</v>
      </c>
      <c r="AB547">
        <v>0</v>
      </c>
      <c r="AC547">
        <v>35546</v>
      </c>
      <c r="AD547" s="126">
        <v>391.00099999999998</v>
      </c>
      <c r="AE547" t="s">
        <v>8527</v>
      </c>
      <c r="AF547" t="s">
        <v>8526</v>
      </c>
      <c r="AG547" t="s">
        <v>8526</v>
      </c>
      <c r="AH547" t="s">
        <v>9020</v>
      </c>
      <c r="AI547" t="s">
        <v>8526</v>
      </c>
      <c r="AJ547" t="s">
        <v>8529</v>
      </c>
      <c r="AK547" t="s">
        <v>8530</v>
      </c>
      <c r="AL547" t="s">
        <v>8531</v>
      </c>
      <c r="AM547" t="s">
        <v>8526</v>
      </c>
      <c r="AN547" t="s">
        <v>8641</v>
      </c>
      <c r="AO547" t="s">
        <v>8638</v>
      </c>
      <c r="AP547" t="s">
        <v>8555</v>
      </c>
      <c r="AQ547">
        <v>1</v>
      </c>
      <c r="AR547" t="s">
        <v>34</v>
      </c>
      <c r="AS547" t="s">
        <v>30</v>
      </c>
    </row>
    <row r="548" spans="1:45">
      <c r="A548" t="s">
        <v>9018</v>
      </c>
      <c r="B548" s="122">
        <v>43668</v>
      </c>
      <c r="C548" t="s">
        <v>8509</v>
      </c>
      <c r="D548" t="s">
        <v>8510</v>
      </c>
      <c r="E548" t="s">
        <v>9019</v>
      </c>
      <c r="F548" t="s">
        <v>8512</v>
      </c>
      <c r="G548" t="s">
        <v>8601</v>
      </c>
      <c r="H548" t="s">
        <v>8602</v>
      </c>
      <c r="I548" t="s">
        <v>8638</v>
      </c>
      <c r="J548" t="s">
        <v>8516</v>
      </c>
      <c r="K548" t="s">
        <v>8517</v>
      </c>
      <c r="L548" t="s">
        <v>8518</v>
      </c>
      <c r="M548" t="s">
        <v>8519</v>
      </c>
      <c r="N548" t="s">
        <v>8516</v>
      </c>
      <c r="O548" t="s">
        <v>8520</v>
      </c>
      <c r="P548" t="s">
        <v>8521</v>
      </c>
      <c r="Q548" t="s">
        <v>8522</v>
      </c>
      <c r="R548" t="s">
        <v>8597</v>
      </c>
      <c r="S548" t="s">
        <v>8598</v>
      </c>
      <c r="T548">
        <v>3</v>
      </c>
      <c r="U548">
        <v>3</v>
      </c>
      <c r="V548" t="s">
        <v>8525</v>
      </c>
      <c r="W548" t="s">
        <v>8525</v>
      </c>
      <c r="X548">
        <v>213273</v>
      </c>
      <c r="Y548">
        <v>213273</v>
      </c>
      <c r="Z548" t="s">
        <v>8526</v>
      </c>
      <c r="AA548">
        <v>639819</v>
      </c>
      <c r="AB548">
        <v>0</v>
      </c>
      <c r="AC548">
        <v>63982</v>
      </c>
      <c r="AD548" s="126">
        <v>703.80100000000004</v>
      </c>
      <c r="AE548" t="s">
        <v>8527</v>
      </c>
      <c r="AF548" t="s">
        <v>8526</v>
      </c>
      <c r="AG548" t="s">
        <v>8526</v>
      </c>
      <c r="AH548" t="s">
        <v>9020</v>
      </c>
      <c r="AI548" t="s">
        <v>8526</v>
      </c>
      <c r="AJ548" t="s">
        <v>8529</v>
      </c>
      <c r="AK548" t="s">
        <v>8530</v>
      </c>
      <c r="AL548" t="s">
        <v>8531</v>
      </c>
      <c r="AM548" t="s">
        <v>8526</v>
      </c>
      <c r="AN548" t="s">
        <v>8641</v>
      </c>
      <c r="AO548" t="s">
        <v>8638</v>
      </c>
      <c r="AP548" t="s">
        <v>8555</v>
      </c>
      <c r="AQ548">
        <v>3</v>
      </c>
      <c r="AR548" t="s">
        <v>34</v>
      </c>
      <c r="AS548" t="s">
        <v>30</v>
      </c>
    </row>
    <row r="549" spans="1:45">
      <c r="A549" t="s">
        <v>9018</v>
      </c>
      <c r="B549" s="122">
        <v>43668</v>
      </c>
      <c r="C549" t="s">
        <v>8509</v>
      </c>
      <c r="D549" t="s">
        <v>8510</v>
      </c>
      <c r="E549" t="s">
        <v>9019</v>
      </c>
      <c r="F549" t="s">
        <v>8512</v>
      </c>
      <c r="G549" t="s">
        <v>8601</v>
      </c>
      <c r="H549" t="s">
        <v>8602</v>
      </c>
      <c r="I549" t="s">
        <v>8638</v>
      </c>
      <c r="J549" t="s">
        <v>8516</v>
      </c>
      <c r="K549" t="s">
        <v>8517</v>
      </c>
      <c r="L549" t="s">
        <v>8518</v>
      </c>
      <c r="M549" t="s">
        <v>8519</v>
      </c>
      <c r="N549" t="s">
        <v>8516</v>
      </c>
      <c r="O549" t="s">
        <v>8520</v>
      </c>
      <c r="P549" t="s">
        <v>8521</v>
      </c>
      <c r="Q549" t="s">
        <v>8522</v>
      </c>
      <c r="R549" t="s">
        <v>8533</v>
      </c>
      <c r="S549" t="s">
        <v>8534</v>
      </c>
      <c r="T549">
        <v>3</v>
      </c>
      <c r="U549">
        <v>3</v>
      </c>
      <c r="V549" t="s">
        <v>8525</v>
      </c>
      <c r="W549" t="s">
        <v>8525</v>
      </c>
      <c r="X549">
        <v>313636</v>
      </c>
      <c r="Y549">
        <v>313636</v>
      </c>
      <c r="Z549" t="s">
        <v>8526</v>
      </c>
      <c r="AA549">
        <v>940908</v>
      </c>
      <c r="AB549">
        <v>0</v>
      </c>
      <c r="AC549">
        <v>94091</v>
      </c>
      <c r="AD549" s="126">
        <v>1034.999</v>
      </c>
      <c r="AE549" t="s">
        <v>8527</v>
      </c>
      <c r="AF549" t="s">
        <v>8526</v>
      </c>
      <c r="AG549" t="s">
        <v>8526</v>
      </c>
      <c r="AH549" t="s">
        <v>9020</v>
      </c>
      <c r="AI549" t="s">
        <v>8526</v>
      </c>
      <c r="AJ549" t="s">
        <v>8529</v>
      </c>
      <c r="AK549" t="s">
        <v>8530</v>
      </c>
      <c r="AL549" t="s">
        <v>8531</v>
      </c>
      <c r="AM549" t="s">
        <v>8526</v>
      </c>
      <c r="AN549" t="s">
        <v>8641</v>
      </c>
      <c r="AO549" t="s">
        <v>8638</v>
      </c>
      <c r="AP549" t="s">
        <v>8555</v>
      </c>
      <c r="AQ549">
        <v>3</v>
      </c>
      <c r="AR549" t="s">
        <v>34</v>
      </c>
      <c r="AS549" t="s">
        <v>30</v>
      </c>
    </row>
    <row r="550" spans="1:45">
      <c r="A550" t="s">
        <v>9018</v>
      </c>
      <c r="B550" s="122">
        <v>43668</v>
      </c>
      <c r="C550" t="s">
        <v>8509</v>
      </c>
      <c r="D550" t="s">
        <v>8510</v>
      </c>
      <c r="E550" t="s">
        <v>9019</v>
      </c>
      <c r="F550" t="s">
        <v>8512</v>
      </c>
      <c r="G550" t="s">
        <v>8601</v>
      </c>
      <c r="H550" t="s">
        <v>8602</v>
      </c>
      <c r="I550" t="s">
        <v>8638</v>
      </c>
      <c r="J550" t="s">
        <v>8516</v>
      </c>
      <c r="K550" t="s">
        <v>8517</v>
      </c>
      <c r="L550" t="s">
        <v>8518</v>
      </c>
      <c r="M550" t="s">
        <v>8519</v>
      </c>
      <c r="N550" t="s">
        <v>8516</v>
      </c>
      <c r="O550" t="s">
        <v>8520</v>
      </c>
      <c r="P550" t="s">
        <v>8521</v>
      </c>
      <c r="Q550" t="s">
        <v>8522</v>
      </c>
      <c r="R550" t="s">
        <v>8535</v>
      </c>
      <c r="S550" t="s">
        <v>8536</v>
      </c>
      <c r="T550">
        <v>3</v>
      </c>
      <c r="U550">
        <v>3</v>
      </c>
      <c r="V550" t="s">
        <v>8525</v>
      </c>
      <c r="W550" t="s">
        <v>8525</v>
      </c>
      <c r="X550">
        <v>313636</v>
      </c>
      <c r="Y550">
        <v>313636</v>
      </c>
      <c r="Z550" t="s">
        <v>8526</v>
      </c>
      <c r="AA550">
        <v>940908</v>
      </c>
      <c r="AB550">
        <v>0</v>
      </c>
      <c r="AC550">
        <v>94091</v>
      </c>
      <c r="AD550" s="126">
        <v>1034.999</v>
      </c>
      <c r="AE550" t="s">
        <v>8527</v>
      </c>
      <c r="AF550" t="s">
        <v>8526</v>
      </c>
      <c r="AG550" t="s">
        <v>8526</v>
      </c>
      <c r="AH550" t="s">
        <v>9020</v>
      </c>
      <c r="AI550" t="s">
        <v>8526</v>
      </c>
      <c r="AJ550" t="s">
        <v>8529</v>
      </c>
      <c r="AK550" t="s">
        <v>8530</v>
      </c>
      <c r="AL550" t="s">
        <v>8531</v>
      </c>
      <c r="AM550" t="s">
        <v>8526</v>
      </c>
      <c r="AN550" t="s">
        <v>8641</v>
      </c>
      <c r="AO550" t="s">
        <v>8638</v>
      </c>
      <c r="AP550" t="s">
        <v>8555</v>
      </c>
      <c r="AQ550">
        <v>3</v>
      </c>
      <c r="AR550" t="s">
        <v>34</v>
      </c>
      <c r="AS550" t="s">
        <v>30</v>
      </c>
    </row>
    <row r="551" spans="1:45">
      <c r="A551" t="s">
        <v>9018</v>
      </c>
      <c r="B551" s="122">
        <v>43668</v>
      </c>
      <c r="C551" t="s">
        <v>8509</v>
      </c>
      <c r="D551" t="s">
        <v>8510</v>
      </c>
      <c r="E551" t="s">
        <v>9019</v>
      </c>
      <c r="F551" t="s">
        <v>8512</v>
      </c>
      <c r="G551" t="s">
        <v>8601</v>
      </c>
      <c r="H551" t="s">
        <v>8602</v>
      </c>
      <c r="I551" t="s">
        <v>8638</v>
      </c>
      <c r="J551" t="s">
        <v>8516</v>
      </c>
      <c r="K551" t="s">
        <v>8517</v>
      </c>
      <c r="L551" t="s">
        <v>8518</v>
      </c>
      <c r="M551" t="s">
        <v>8519</v>
      </c>
      <c r="N551" t="s">
        <v>8516</v>
      </c>
      <c r="O551" t="s">
        <v>8520</v>
      </c>
      <c r="P551" t="s">
        <v>8521</v>
      </c>
      <c r="Q551" t="s">
        <v>8522</v>
      </c>
      <c r="R551" t="s">
        <v>8570</v>
      </c>
      <c r="S551" t="s">
        <v>8571</v>
      </c>
      <c r="T551">
        <v>2</v>
      </c>
      <c r="U551">
        <v>2</v>
      </c>
      <c r="V551" t="s">
        <v>8525</v>
      </c>
      <c r="W551" t="s">
        <v>8525</v>
      </c>
      <c r="X551">
        <v>334545</v>
      </c>
      <c r="Y551">
        <v>334545</v>
      </c>
      <c r="Z551" t="s">
        <v>8526</v>
      </c>
      <c r="AA551">
        <v>669090</v>
      </c>
      <c r="AB551">
        <v>0</v>
      </c>
      <c r="AC551">
        <v>66909</v>
      </c>
      <c r="AD551" s="126">
        <v>735.99900000000002</v>
      </c>
      <c r="AE551" t="s">
        <v>8527</v>
      </c>
      <c r="AF551" t="s">
        <v>8526</v>
      </c>
      <c r="AG551" t="s">
        <v>8526</v>
      </c>
      <c r="AH551" t="s">
        <v>9020</v>
      </c>
      <c r="AI551" t="s">
        <v>8526</v>
      </c>
      <c r="AJ551" t="s">
        <v>8529</v>
      </c>
      <c r="AK551" t="s">
        <v>8530</v>
      </c>
      <c r="AL551" t="s">
        <v>8531</v>
      </c>
      <c r="AM551" t="s">
        <v>8526</v>
      </c>
      <c r="AN551" t="s">
        <v>8641</v>
      </c>
      <c r="AO551" t="s">
        <v>8638</v>
      </c>
      <c r="AP551" t="s">
        <v>8555</v>
      </c>
      <c r="AQ551">
        <v>2</v>
      </c>
      <c r="AR551" t="s">
        <v>34</v>
      </c>
      <c r="AS551" t="s">
        <v>30</v>
      </c>
    </row>
    <row r="552" spans="1:45">
      <c r="A552" t="s">
        <v>9018</v>
      </c>
      <c r="B552" s="122">
        <v>43668</v>
      </c>
      <c r="C552" t="s">
        <v>8509</v>
      </c>
      <c r="D552" t="s">
        <v>8510</v>
      </c>
      <c r="E552" t="s">
        <v>9019</v>
      </c>
      <c r="F552" t="s">
        <v>8512</v>
      </c>
      <c r="G552" t="s">
        <v>8601</v>
      </c>
      <c r="H552" t="s">
        <v>8602</v>
      </c>
      <c r="I552" t="s">
        <v>8638</v>
      </c>
      <c r="J552" t="s">
        <v>8516</v>
      </c>
      <c r="K552" t="s">
        <v>8517</v>
      </c>
      <c r="L552" t="s">
        <v>8518</v>
      </c>
      <c r="M552" t="s">
        <v>8519</v>
      </c>
      <c r="N552" t="s">
        <v>8516</v>
      </c>
      <c r="O552" t="s">
        <v>8520</v>
      </c>
      <c r="P552" t="s">
        <v>8521</v>
      </c>
      <c r="Q552" t="s">
        <v>8522</v>
      </c>
      <c r="R552" t="s">
        <v>8537</v>
      </c>
      <c r="S552" t="s">
        <v>8538</v>
      </c>
      <c r="T552">
        <v>3</v>
      </c>
      <c r="U552">
        <v>3</v>
      </c>
      <c r="V552" t="s">
        <v>8525</v>
      </c>
      <c r="W552" t="s">
        <v>8525</v>
      </c>
      <c r="X552">
        <v>313636</v>
      </c>
      <c r="Y552">
        <v>313636</v>
      </c>
      <c r="Z552" t="s">
        <v>8526</v>
      </c>
      <c r="AA552">
        <v>940908</v>
      </c>
      <c r="AB552">
        <v>0</v>
      </c>
      <c r="AC552">
        <v>94089</v>
      </c>
      <c r="AD552" s="126">
        <v>1034.9970000000001</v>
      </c>
      <c r="AE552" t="s">
        <v>8527</v>
      </c>
      <c r="AF552" t="s">
        <v>8526</v>
      </c>
      <c r="AG552" t="s">
        <v>8526</v>
      </c>
      <c r="AH552" t="s">
        <v>9020</v>
      </c>
      <c r="AI552" t="s">
        <v>8526</v>
      </c>
      <c r="AJ552" t="s">
        <v>8529</v>
      </c>
      <c r="AK552" t="s">
        <v>8530</v>
      </c>
      <c r="AL552" t="s">
        <v>8531</v>
      </c>
      <c r="AM552" t="s">
        <v>8526</v>
      </c>
      <c r="AN552" t="s">
        <v>8641</v>
      </c>
      <c r="AO552" t="s">
        <v>8638</v>
      </c>
      <c r="AP552" t="s">
        <v>8555</v>
      </c>
      <c r="AQ552">
        <v>3</v>
      </c>
      <c r="AR552" t="s">
        <v>34</v>
      </c>
      <c r="AS552" t="s">
        <v>30</v>
      </c>
    </row>
    <row r="553" spans="1:45">
      <c r="A553" t="s">
        <v>9021</v>
      </c>
      <c r="B553" s="122">
        <v>43668</v>
      </c>
      <c r="C553" t="s">
        <v>8509</v>
      </c>
      <c r="D553" t="s">
        <v>8510</v>
      </c>
      <c r="E553" t="s">
        <v>9022</v>
      </c>
      <c r="F553" t="s">
        <v>8512</v>
      </c>
      <c r="G553" t="s">
        <v>8601</v>
      </c>
      <c r="H553" t="s">
        <v>8602</v>
      </c>
      <c r="I553" t="s">
        <v>8786</v>
      </c>
      <c r="J553" t="s">
        <v>8516</v>
      </c>
      <c r="K553" t="s">
        <v>8517</v>
      </c>
      <c r="L553" t="s">
        <v>8518</v>
      </c>
      <c r="M553" t="s">
        <v>8519</v>
      </c>
      <c r="N553" t="s">
        <v>8516</v>
      </c>
      <c r="O553" t="s">
        <v>8520</v>
      </c>
      <c r="P553" t="s">
        <v>8521</v>
      </c>
      <c r="Q553" t="s">
        <v>8522</v>
      </c>
      <c r="R553" t="s">
        <v>8544</v>
      </c>
      <c r="S553" t="s">
        <v>8545</v>
      </c>
      <c r="T553">
        <v>3</v>
      </c>
      <c r="U553">
        <v>3</v>
      </c>
      <c r="V553" t="s">
        <v>8525</v>
      </c>
      <c r="W553" t="s">
        <v>8525</v>
      </c>
      <c r="X553">
        <v>155455</v>
      </c>
      <c r="Y553">
        <v>155455</v>
      </c>
      <c r="Z553" t="s">
        <v>8526</v>
      </c>
      <c r="AA553">
        <v>466365</v>
      </c>
      <c r="AB553">
        <v>0</v>
      </c>
      <c r="AC553">
        <v>46637</v>
      </c>
      <c r="AD553" s="126">
        <v>513.00199999999995</v>
      </c>
      <c r="AE553" t="s">
        <v>8527</v>
      </c>
      <c r="AF553" t="s">
        <v>8526</v>
      </c>
      <c r="AG553" t="s">
        <v>8526</v>
      </c>
      <c r="AH553" t="s">
        <v>9023</v>
      </c>
      <c r="AI553" t="s">
        <v>8526</v>
      </c>
      <c r="AJ553" t="s">
        <v>8529</v>
      </c>
      <c r="AK553" t="s">
        <v>8530</v>
      </c>
      <c r="AL553" t="s">
        <v>8531</v>
      </c>
      <c r="AM553" t="s">
        <v>8526</v>
      </c>
      <c r="AN553" t="s">
        <v>8788</v>
      </c>
      <c r="AO553" t="s">
        <v>8786</v>
      </c>
      <c r="AP553" t="s">
        <v>13</v>
      </c>
      <c r="AQ553">
        <v>3</v>
      </c>
      <c r="AR553" t="s">
        <v>95</v>
      </c>
      <c r="AS553" t="s">
        <v>72</v>
      </c>
    </row>
    <row r="554" spans="1:45">
      <c r="A554" t="s">
        <v>9021</v>
      </c>
      <c r="B554" s="122">
        <v>43668</v>
      </c>
      <c r="C554" t="s">
        <v>8509</v>
      </c>
      <c r="D554" t="s">
        <v>8510</v>
      </c>
      <c r="E554" t="s">
        <v>9022</v>
      </c>
      <c r="F554" t="s">
        <v>8512</v>
      </c>
      <c r="G554" t="s">
        <v>8601</v>
      </c>
      <c r="H554" t="s">
        <v>8602</v>
      </c>
      <c r="I554" t="s">
        <v>8786</v>
      </c>
      <c r="J554" t="s">
        <v>8516</v>
      </c>
      <c r="K554" t="s">
        <v>8517</v>
      </c>
      <c r="L554" t="s">
        <v>8518</v>
      </c>
      <c r="M554" t="s">
        <v>8519</v>
      </c>
      <c r="N554" t="s">
        <v>8516</v>
      </c>
      <c r="O554" t="s">
        <v>8520</v>
      </c>
      <c r="P554" t="s">
        <v>8521</v>
      </c>
      <c r="Q554" t="s">
        <v>8522</v>
      </c>
      <c r="R554" t="s">
        <v>8523</v>
      </c>
      <c r="S554" t="s">
        <v>8524</v>
      </c>
      <c r="T554">
        <v>2</v>
      </c>
      <c r="U554">
        <v>2</v>
      </c>
      <c r="V554" t="s">
        <v>8525</v>
      </c>
      <c r="W554" t="s">
        <v>8525</v>
      </c>
      <c r="X554">
        <v>355455</v>
      </c>
      <c r="Y554">
        <v>355455</v>
      </c>
      <c r="Z554" t="s">
        <v>8526</v>
      </c>
      <c r="AA554">
        <v>710910</v>
      </c>
      <c r="AB554">
        <v>0</v>
      </c>
      <c r="AC554">
        <v>71091</v>
      </c>
      <c r="AD554" s="126">
        <v>782.00099999999998</v>
      </c>
      <c r="AE554" t="s">
        <v>8527</v>
      </c>
      <c r="AF554" t="s">
        <v>8526</v>
      </c>
      <c r="AG554" t="s">
        <v>8526</v>
      </c>
      <c r="AH554" t="s">
        <v>9023</v>
      </c>
      <c r="AI554" t="s">
        <v>8526</v>
      </c>
      <c r="AJ554" t="s">
        <v>8529</v>
      </c>
      <c r="AK554" t="s">
        <v>8530</v>
      </c>
      <c r="AL554" t="s">
        <v>8531</v>
      </c>
      <c r="AM554" t="s">
        <v>8526</v>
      </c>
      <c r="AN554" t="s">
        <v>8788</v>
      </c>
      <c r="AO554" t="s">
        <v>8786</v>
      </c>
      <c r="AP554" t="s">
        <v>13</v>
      </c>
      <c r="AQ554">
        <v>2</v>
      </c>
      <c r="AR554" t="s">
        <v>95</v>
      </c>
      <c r="AS554" t="s">
        <v>72</v>
      </c>
    </row>
    <row r="555" spans="1:45">
      <c r="A555" t="s">
        <v>9021</v>
      </c>
      <c r="B555" s="122">
        <v>43668</v>
      </c>
      <c r="C555" t="s">
        <v>8509</v>
      </c>
      <c r="D555" t="s">
        <v>8510</v>
      </c>
      <c r="E555" t="s">
        <v>9022</v>
      </c>
      <c r="F555" t="s">
        <v>8512</v>
      </c>
      <c r="G555" t="s">
        <v>8601</v>
      </c>
      <c r="H555" t="s">
        <v>8602</v>
      </c>
      <c r="I555" t="s">
        <v>8786</v>
      </c>
      <c r="J555" t="s">
        <v>8516</v>
      </c>
      <c r="K555" t="s">
        <v>8517</v>
      </c>
      <c r="L555" t="s">
        <v>8518</v>
      </c>
      <c r="M555" t="s">
        <v>8519</v>
      </c>
      <c r="N555" t="s">
        <v>8516</v>
      </c>
      <c r="O555" t="s">
        <v>8520</v>
      </c>
      <c r="P555" t="s">
        <v>8521</v>
      </c>
      <c r="Q555" t="s">
        <v>8522</v>
      </c>
      <c r="R555" t="s">
        <v>8597</v>
      </c>
      <c r="S555" t="s">
        <v>8598</v>
      </c>
      <c r="T555">
        <v>2</v>
      </c>
      <c r="U555">
        <v>2</v>
      </c>
      <c r="V555" t="s">
        <v>8525</v>
      </c>
      <c r="W555" t="s">
        <v>8525</v>
      </c>
      <c r="X555">
        <v>213273</v>
      </c>
      <c r="Y555">
        <v>213273</v>
      </c>
      <c r="Z555" t="s">
        <v>8526</v>
      </c>
      <c r="AA555">
        <v>426546</v>
      </c>
      <c r="AB555">
        <v>0</v>
      </c>
      <c r="AC555">
        <v>42655</v>
      </c>
      <c r="AD555" s="126">
        <v>469.20100000000002</v>
      </c>
      <c r="AE555" t="s">
        <v>8527</v>
      </c>
      <c r="AF555" t="s">
        <v>8526</v>
      </c>
      <c r="AG555" t="s">
        <v>8526</v>
      </c>
      <c r="AH555" t="s">
        <v>9023</v>
      </c>
      <c r="AI555" t="s">
        <v>8526</v>
      </c>
      <c r="AJ555" t="s">
        <v>8529</v>
      </c>
      <c r="AK555" t="s">
        <v>8530</v>
      </c>
      <c r="AL555" t="s">
        <v>8531</v>
      </c>
      <c r="AM555" t="s">
        <v>8526</v>
      </c>
      <c r="AN555" t="s">
        <v>8788</v>
      </c>
      <c r="AO555" t="s">
        <v>8786</v>
      </c>
      <c r="AP555" t="s">
        <v>13</v>
      </c>
      <c r="AQ555">
        <v>2</v>
      </c>
      <c r="AR555" t="s">
        <v>95</v>
      </c>
      <c r="AS555" t="s">
        <v>72</v>
      </c>
    </row>
    <row r="556" spans="1:45">
      <c r="A556" t="s">
        <v>9021</v>
      </c>
      <c r="B556" s="122">
        <v>43668</v>
      </c>
      <c r="C556" t="s">
        <v>8509</v>
      </c>
      <c r="D556" t="s">
        <v>8510</v>
      </c>
      <c r="E556" t="s">
        <v>9022</v>
      </c>
      <c r="F556" t="s">
        <v>8512</v>
      </c>
      <c r="G556" t="s">
        <v>8601</v>
      </c>
      <c r="H556" t="s">
        <v>8602</v>
      </c>
      <c r="I556" t="s">
        <v>8786</v>
      </c>
      <c r="J556" t="s">
        <v>8516</v>
      </c>
      <c r="K556" t="s">
        <v>8517</v>
      </c>
      <c r="L556" t="s">
        <v>8518</v>
      </c>
      <c r="M556" t="s">
        <v>8519</v>
      </c>
      <c r="N556" t="s">
        <v>8516</v>
      </c>
      <c r="O556" t="s">
        <v>8520</v>
      </c>
      <c r="P556" t="s">
        <v>8521</v>
      </c>
      <c r="Q556" t="s">
        <v>8522</v>
      </c>
      <c r="R556" t="s">
        <v>8533</v>
      </c>
      <c r="S556" t="s">
        <v>8534</v>
      </c>
      <c r="T556">
        <v>3</v>
      </c>
      <c r="U556">
        <v>3</v>
      </c>
      <c r="V556" t="s">
        <v>8525</v>
      </c>
      <c r="W556" t="s">
        <v>8525</v>
      </c>
      <c r="X556">
        <v>313636</v>
      </c>
      <c r="Y556">
        <v>313636</v>
      </c>
      <c r="Z556" t="s">
        <v>8526</v>
      </c>
      <c r="AA556">
        <v>940908</v>
      </c>
      <c r="AB556">
        <v>0</v>
      </c>
      <c r="AC556">
        <v>94091</v>
      </c>
      <c r="AD556" s="126">
        <v>1034.999</v>
      </c>
      <c r="AE556" t="s">
        <v>8527</v>
      </c>
      <c r="AF556" t="s">
        <v>8526</v>
      </c>
      <c r="AG556" t="s">
        <v>8526</v>
      </c>
      <c r="AH556" t="s">
        <v>9023</v>
      </c>
      <c r="AI556" t="s">
        <v>8526</v>
      </c>
      <c r="AJ556" t="s">
        <v>8529</v>
      </c>
      <c r="AK556" t="s">
        <v>8530</v>
      </c>
      <c r="AL556" t="s">
        <v>8531</v>
      </c>
      <c r="AM556" t="s">
        <v>8526</v>
      </c>
      <c r="AN556" t="s">
        <v>8788</v>
      </c>
      <c r="AO556" t="s">
        <v>8786</v>
      </c>
      <c r="AP556" t="s">
        <v>13</v>
      </c>
      <c r="AQ556">
        <v>3</v>
      </c>
      <c r="AR556" t="s">
        <v>95</v>
      </c>
      <c r="AS556" t="s">
        <v>72</v>
      </c>
    </row>
    <row r="557" spans="1:45">
      <c r="A557" t="s">
        <v>9021</v>
      </c>
      <c r="B557" s="122">
        <v>43668</v>
      </c>
      <c r="C557" t="s">
        <v>8509</v>
      </c>
      <c r="D557" t="s">
        <v>8510</v>
      </c>
      <c r="E557" t="s">
        <v>9022</v>
      </c>
      <c r="F557" t="s">
        <v>8512</v>
      </c>
      <c r="G557" t="s">
        <v>8601</v>
      </c>
      <c r="H557" t="s">
        <v>8602</v>
      </c>
      <c r="I557" t="s">
        <v>8786</v>
      </c>
      <c r="J557" t="s">
        <v>8516</v>
      </c>
      <c r="K557" t="s">
        <v>8517</v>
      </c>
      <c r="L557" t="s">
        <v>8518</v>
      </c>
      <c r="M557" t="s">
        <v>8519</v>
      </c>
      <c r="N557" t="s">
        <v>8516</v>
      </c>
      <c r="O557" t="s">
        <v>8520</v>
      </c>
      <c r="P557" t="s">
        <v>8521</v>
      </c>
      <c r="Q557" t="s">
        <v>8522</v>
      </c>
      <c r="R557" t="s">
        <v>8535</v>
      </c>
      <c r="S557" t="s">
        <v>8536</v>
      </c>
      <c r="T557">
        <v>3</v>
      </c>
      <c r="U557">
        <v>3</v>
      </c>
      <c r="V557" t="s">
        <v>8525</v>
      </c>
      <c r="W557" t="s">
        <v>8525</v>
      </c>
      <c r="X557">
        <v>313636</v>
      </c>
      <c r="Y557">
        <v>313636</v>
      </c>
      <c r="Z557" t="s">
        <v>8526</v>
      </c>
      <c r="AA557">
        <v>940908</v>
      </c>
      <c r="AB557">
        <v>0</v>
      </c>
      <c r="AC557">
        <v>94091</v>
      </c>
      <c r="AD557" s="126">
        <v>1034.999</v>
      </c>
      <c r="AE557" t="s">
        <v>8527</v>
      </c>
      <c r="AF557" t="s">
        <v>8526</v>
      </c>
      <c r="AG557" t="s">
        <v>8526</v>
      </c>
      <c r="AH557" t="s">
        <v>9023</v>
      </c>
      <c r="AI557" t="s">
        <v>8526</v>
      </c>
      <c r="AJ557" t="s">
        <v>8529</v>
      </c>
      <c r="AK557" t="s">
        <v>8530</v>
      </c>
      <c r="AL557" t="s">
        <v>8531</v>
      </c>
      <c r="AM557" t="s">
        <v>8526</v>
      </c>
      <c r="AN557" t="s">
        <v>8788</v>
      </c>
      <c r="AO557" t="s">
        <v>8786</v>
      </c>
      <c r="AP557" t="s">
        <v>13</v>
      </c>
      <c r="AQ557">
        <v>3</v>
      </c>
      <c r="AR557" t="s">
        <v>95</v>
      </c>
      <c r="AS557" t="s">
        <v>72</v>
      </c>
    </row>
    <row r="558" spans="1:45">
      <c r="A558" t="s">
        <v>9021</v>
      </c>
      <c r="B558" s="122">
        <v>43668</v>
      </c>
      <c r="C558" t="s">
        <v>8509</v>
      </c>
      <c r="D558" t="s">
        <v>8510</v>
      </c>
      <c r="E558" t="s">
        <v>9022</v>
      </c>
      <c r="F558" t="s">
        <v>8512</v>
      </c>
      <c r="G558" t="s">
        <v>8601</v>
      </c>
      <c r="H558" t="s">
        <v>8602</v>
      </c>
      <c r="I558" t="s">
        <v>8786</v>
      </c>
      <c r="J558" t="s">
        <v>8516</v>
      </c>
      <c r="K558" t="s">
        <v>8517</v>
      </c>
      <c r="L558" t="s">
        <v>8518</v>
      </c>
      <c r="M558" t="s">
        <v>8519</v>
      </c>
      <c r="N558" t="s">
        <v>8516</v>
      </c>
      <c r="O558" t="s">
        <v>8520</v>
      </c>
      <c r="P558" t="s">
        <v>8521</v>
      </c>
      <c r="Q558" t="s">
        <v>8522</v>
      </c>
      <c r="R558" t="s">
        <v>8570</v>
      </c>
      <c r="S558" t="s">
        <v>8571</v>
      </c>
      <c r="T558">
        <v>2</v>
      </c>
      <c r="U558">
        <v>2</v>
      </c>
      <c r="V558" t="s">
        <v>8525</v>
      </c>
      <c r="W558" t="s">
        <v>8525</v>
      </c>
      <c r="X558">
        <v>334545</v>
      </c>
      <c r="Y558">
        <v>334545</v>
      </c>
      <c r="Z558" t="s">
        <v>8526</v>
      </c>
      <c r="AA558">
        <v>669090</v>
      </c>
      <c r="AB558">
        <v>0</v>
      </c>
      <c r="AC558">
        <v>66909</v>
      </c>
      <c r="AD558" s="126">
        <v>735.99900000000002</v>
      </c>
      <c r="AE558" t="s">
        <v>8527</v>
      </c>
      <c r="AF558" t="s">
        <v>8526</v>
      </c>
      <c r="AG558" t="s">
        <v>8526</v>
      </c>
      <c r="AH558" t="s">
        <v>9023</v>
      </c>
      <c r="AI558" t="s">
        <v>8526</v>
      </c>
      <c r="AJ558" t="s">
        <v>8529</v>
      </c>
      <c r="AK558" t="s">
        <v>8530</v>
      </c>
      <c r="AL558" t="s">
        <v>8531</v>
      </c>
      <c r="AM558" t="s">
        <v>8526</v>
      </c>
      <c r="AN558" t="s">
        <v>8788</v>
      </c>
      <c r="AO558" t="s">
        <v>8786</v>
      </c>
      <c r="AP558" t="s">
        <v>13</v>
      </c>
      <c r="AQ558">
        <v>2</v>
      </c>
      <c r="AR558" t="s">
        <v>95</v>
      </c>
      <c r="AS558" t="s">
        <v>72</v>
      </c>
    </row>
    <row r="559" spans="1:45">
      <c r="A559" t="s">
        <v>9021</v>
      </c>
      <c r="B559" s="122">
        <v>43668</v>
      </c>
      <c r="C559" t="s">
        <v>8509</v>
      </c>
      <c r="D559" t="s">
        <v>8510</v>
      </c>
      <c r="E559" t="s">
        <v>9022</v>
      </c>
      <c r="F559" t="s">
        <v>8512</v>
      </c>
      <c r="G559" t="s">
        <v>8601</v>
      </c>
      <c r="H559" t="s">
        <v>8602</v>
      </c>
      <c r="I559" t="s">
        <v>8786</v>
      </c>
      <c r="J559" t="s">
        <v>8516</v>
      </c>
      <c r="K559" t="s">
        <v>8517</v>
      </c>
      <c r="L559" t="s">
        <v>8518</v>
      </c>
      <c r="M559" t="s">
        <v>8519</v>
      </c>
      <c r="N559" t="s">
        <v>8516</v>
      </c>
      <c r="O559" t="s">
        <v>8520</v>
      </c>
      <c r="P559" t="s">
        <v>8521</v>
      </c>
      <c r="Q559" t="s">
        <v>8522</v>
      </c>
      <c r="R559" t="s">
        <v>8537</v>
      </c>
      <c r="S559" t="s">
        <v>8538</v>
      </c>
      <c r="T559">
        <v>3</v>
      </c>
      <c r="U559">
        <v>3</v>
      </c>
      <c r="V559" t="s">
        <v>8525</v>
      </c>
      <c r="W559" t="s">
        <v>8525</v>
      </c>
      <c r="X559">
        <v>313636</v>
      </c>
      <c r="Y559">
        <v>313636</v>
      </c>
      <c r="Z559" t="s">
        <v>8526</v>
      </c>
      <c r="AA559">
        <v>940908</v>
      </c>
      <c r="AB559">
        <v>0</v>
      </c>
      <c r="AC559">
        <v>94090</v>
      </c>
      <c r="AD559" s="126">
        <v>1034.998</v>
      </c>
      <c r="AE559" t="s">
        <v>8527</v>
      </c>
      <c r="AF559" t="s">
        <v>8526</v>
      </c>
      <c r="AG559" t="s">
        <v>8526</v>
      </c>
      <c r="AH559" t="s">
        <v>9023</v>
      </c>
      <c r="AI559" t="s">
        <v>8526</v>
      </c>
      <c r="AJ559" t="s">
        <v>8529</v>
      </c>
      <c r="AK559" t="s">
        <v>8530</v>
      </c>
      <c r="AL559" t="s">
        <v>8531</v>
      </c>
      <c r="AM559" t="s">
        <v>8526</v>
      </c>
      <c r="AN559" t="s">
        <v>8788</v>
      </c>
      <c r="AO559" t="s">
        <v>8786</v>
      </c>
      <c r="AP559" t="s">
        <v>13</v>
      </c>
      <c r="AQ559">
        <v>3</v>
      </c>
      <c r="AR559" t="s">
        <v>95</v>
      </c>
      <c r="AS559" t="s">
        <v>72</v>
      </c>
    </row>
    <row r="560" spans="1:45">
      <c r="A560" t="s">
        <v>9024</v>
      </c>
      <c r="B560" s="122">
        <v>43668</v>
      </c>
      <c r="C560" t="s">
        <v>8509</v>
      </c>
      <c r="D560" t="s">
        <v>8510</v>
      </c>
      <c r="E560" t="s">
        <v>9025</v>
      </c>
      <c r="F560" t="s">
        <v>8512</v>
      </c>
      <c r="G560" t="s">
        <v>8601</v>
      </c>
      <c r="H560" t="s">
        <v>8602</v>
      </c>
      <c r="I560" t="s">
        <v>9026</v>
      </c>
      <c r="J560" t="s">
        <v>8516</v>
      </c>
      <c r="K560" t="s">
        <v>8517</v>
      </c>
      <c r="L560" t="s">
        <v>8518</v>
      </c>
      <c r="M560" t="s">
        <v>8519</v>
      </c>
      <c r="N560" t="s">
        <v>8516</v>
      </c>
      <c r="O560" t="s">
        <v>8520</v>
      </c>
      <c r="P560" t="s">
        <v>8521</v>
      </c>
      <c r="Q560" t="s">
        <v>8522</v>
      </c>
      <c r="R560" t="s">
        <v>8544</v>
      </c>
      <c r="S560" t="s">
        <v>8545</v>
      </c>
      <c r="T560">
        <v>11</v>
      </c>
      <c r="U560">
        <v>11</v>
      </c>
      <c r="V560" t="s">
        <v>8525</v>
      </c>
      <c r="W560" t="s">
        <v>8525</v>
      </c>
      <c r="X560">
        <v>155455</v>
      </c>
      <c r="Y560">
        <v>155455</v>
      </c>
      <c r="Z560" t="s">
        <v>8526</v>
      </c>
      <c r="AA560">
        <v>1710005</v>
      </c>
      <c r="AB560">
        <v>0</v>
      </c>
      <c r="AC560">
        <v>171001</v>
      </c>
      <c r="AD560" s="126">
        <v>1881.0060000000001</v>
      </c>
      <c r="AE560" t="s">
        <v>8527</v>
      </c>
      <c r="AF560" t="s">
        <v>8526</v>
      </c>
      <c r="AG560" t="s">
        <v>8526</v>
      </c>
      <c r="AH560" t="s">
        <v>9027</v>
      </c>
      <c r="AI560" t="s">
        <v>8526</v>
      </c>
      <c r="AJ560" t="s">
        <v>8529</v>
      </c>
      <c r="AK560" t="s">
        <v>8530</v>
      </c>
      <c r="AL560" t="s">
        <v>8531</v>
      </c>
      <c r="AM560" t="s">
        <v>8526</v>
      </c>
      <c r="AN560" t="s">
        <v>9028</v>
      </c>
      <c r="AO560" t="s">
        <v>9026</v>
      </c>
      <c r="AP560" t="s">
        <v>13</v>
      </c>
      <c r="AQ560">
        <v>11</v>
      </c>
      <c r="AR560" t="s">
        <v>94</v>
      </c>
      <c r="AS560" t="s">
        <v>72</v>
      </c>
    </row>
    <row r="561" spans="1:45">
      <c r="A561" t="s">
        <v>9024</v>
      </c>
      <c r="B561" s="122">
        <v>43668</v>
      </c>
      <c r="C561" t="s">
        <v>8509</v>
      </c>
      <c r="D561" t="s">
        <v>8510</v>
      </c>
      <c r="E561" t="s">
        <v>9025</v>
      </c>
      <c r="F561" t="s">
        <v>8512</v>
      </c>
      <c r="G561" t="s">
        <v>8601</v>
      </c>
      <c r="H561" t="s">
        <v>8602</v>
      </c>
      <c r="I561" t="s">
        <v>9026</v>
      </c>
      <c r="J561" t="s">
        <v>8516</v>
      </c>
      <c r="K561" t="s">
        <v>8517</v>
      </c>
      <c r="L561" t="s">
        <v>8518</v>
      </c>
      <c r="M561" t="s">
        <v>8519</v>
      </c>
      <c r="N561" t="s">
        <v>8516</v>
      </c>
      <c r="O561" t="s">
        <v>8520</v>
      </c>
      <c r="P561" t="s">
        <v>8521</v>
      </c>
      <c r="Q561" t="s">
        <v>8522</v>
      </c>
      <c r="R561" t="s">
        <v>8523</v>
      </c>
      <c r="S561" t="s">
        <v>8524</v>
      </c>
      <c r="T561">
        <v>3</v>
      </c>
      <c r="U561">
        <v>3</v>
      </c>
      <c r="V561" t="s">
        <v>8525</v>
      </c>
      <c r="W561" t="s">
        <v>8525</v>
      </c>
      <c r="X561">
        <v>355455</v>
      </c>
      <c r="Y561">
        <v>355455</v>
      </c>
      <c r="Z561" t="s">
        <v>8526</v>
      </c>
      <c r="AA561">
        <v>1066365</v>
      </c>
      <c r="AB561">
        <v>0</v>
      </c>
      <c r="AC561">
        <v>106637</v>
      </c>
      <c r="AD561" s="126">
        <v>1173.002</v>
      </c>
      <c r="AE561" t="s">
        <v>8527</v>
      </c>
      <c r="AF561" t="s">
        <v>8526</v>
      </c>
      <c r="AG561" t="s">
        <v>8526</v>
      </c>
      <c r="AH561" t="s">
        <v>9027</v>
      </c>
      <c r="AI561" t="s">
        <v>8526</v>
      </c>
      <c r="AJ561" t="s">
        <v>8529</v>
      </c>
      <c r="AK561" t="s">
        <v>8530</v>
      </c>
      <c r="AL561" t="s">
        <v>8531</v>
      </c>
      <c r="AM561" t="s">
        <v>8526</v>
      </c>
      <c r="AN561" t="s">
        <v>9028</v>
      </c>
      <c r="AO561" t="s">
        <v>9026</v>
      </c>
      <c r="AP561" t="s">
        <v>13</v>
      </c>
      <c r="AQ561">
        <v>3</v>
      </c>
      <c r="AR561" t="s">
        <v>94</v>
      </c>
      <c r="AS561" t="s">
        <v>72</v>
      </c>
    </row>
    <row r="562" spans="1:45">
      <c r="A562" t="s">
        <v>9024</v>
      </c>
      <c r="B562" s="122">
        <v>43668</v>
      </c>
      <c r="C562" t="s">
        <v>8509</v>
      </c>
      <c r="D562" t="s">
        <v>8510</v>
      </c>
      <c r="E562" t="s">
        <v>9025</v>
      </c>
      <c r="F562" t="s">
        <v>8512</v>
      </c>
      <c r="G562" t="s">
        <v>8601</v>
      </c>
      <c r="H562" t="s">
        <v>8602</v>
      </c>
      <c r="I562" t="s">
        <v>9026</v>
      </c>
      <c r="J562" t="s">
        <v>8516</v>
      </c>
      <c r="K562" t="s">
        <v>8517</v>
      </c>
      <c r="L562" t="s">
        <v>8518</v>
      </c>
      <c r="M562" t="s">
        <v>8519</v>
      </c>
      <c r="N562" t="s">
        <v>8516</v>
      </c>
      <c r="O562" t="s">
        <v>8520</v>
      </c>
      <c r="P562" t="s">
        <v>8521</v>
      </c>
      <c r="Q562" t="s">
        <v>8522</v>
      </c>
      <c r="R562" t="s">
        <v>8597</v>
      </c>
      <c r="S562" t="s">
        <v>8598</v>
      </c>
      <c r="T562">
        <v>11</v>
      </c>
      <c r="U562">
        <v>11</v>
      </c>
      <c r="V562" t="s">
        <v>8525</v>
      </c>
      <c r="W562" t="s">
        <v>8525</v>
      </c>
      <c r="X562">
        <v>213273</v>
      </c>
      <c r="Y562">
        <v>213273</v>
      </c>
      <c r="Z562" t="s">
        <v>8526</v>
      </c>
      <c r="AA562">
        <v>2346003</v>
      </c>
      <c r="AB562">
        <v>0</v>
      </c>
      <c r="AC562">
        <v>234599</v>
      </c>
      <c r="AD562" s="126">
        <v>2580.6019999999999</v>
      </c>
      <c r="AE562" t="s">
        <v>8527</v>
      </c>
      <c r="AF562" t="s">
        <v>8526</v>
      </c>
      <c r="AG562" t="s">
        <v>8526</v>
      </c>
      <c r="AH562" t="s">
        <v>9027</v>
      </c>
      <c r="AI562" t="s">
        <v>8526</v>
      </c>
      <c r="AJ562" t="s">
        <v>8529</v>
      </c>
      <c r="AK562" t="s">
        <v>8530</v>
      </c>
      <c r="AL562" t="s">
        <v>8531</v>
      </c>
      <c r="AM562" t="s">
        <v>8526</v>
      </c>
      <c r="AN562" t="s">
        <v>9028</v>
      </c>
      <c r="AO562" t="s">
        <v>9026</v>
      </c>
      <c r="AP562" t="s">
        <v>13</v>
      </c>
      <c r="AQ562">
        <v>11</v>
      </c>
      <c r="AR562" t="s">
        <v>94</v>
      </c>
      <c r="AS562" t="s">
        <v>72</v>
      </c>
    </row>
    <row r="563" spans="1:45">
      <c r="A563" t="s">
        <v>9024</v>
      </c>
      <c r="B563" s="122">
        <v>43668</v>
      </c>
      <c r="C563" t="s">
        <v>8509</v>
      </c>
      <c r="D563" t="s">
        <v>8510</v>
      </c>
      <c r="E563" t="s">
        <v>9025</v>
      </c>
      <c r="F563" t="s">
        <v>8512</v>
      </c>
      <c r="G563" t="s">
        <v>8601</v>
      </c>
      <c r="H563" t="s">
        <v>8602</v>
      </c>
      <c r="I563" t="s">
        <v>9026</v>
      </c>
      <c r="J563" t="s">
        <v>8516</v>
      </c>
      <c r="K563" t="s">
        <v>8517</v>
      </c>
      <c r="L563" t="s">
        <v>8518</v>
      </c>
      <c r="M563" t="s">
        <v>8519</v>
      </c>
      <c r="N563" t="s">
        <v>8516</v>
      </c>
      <c r="O563" t="s">
        <v>8520</v>
      </c>
      <c r="P563" t="s">
        <v>8521</v>
      </c>
      <c r="Q563" t="s">
        <v>8522</v>
      </c>
      <c r="R563" t="s">
        <v>8533</v>
      </c>
      <c r="S563" t="s">
        <v>8534</v>
      </c>
      <c r="T563">
        <v>6</v>
      </c>
      <c r="U563">
        <v>6</v>
      </c>
      <c r="V563" t="s">
        <v>8525</v>
      </c>
      <c r="W563" t="s">
        <v>8525</v>
      </c>
      <c r="X563">
        <v>313636</v>
      </c>
      <c r="Y563">
        <v>313636</v>
      </c>
      <c r="Z563" t="s">
        <v>8526</v>
      </c>
      <c r="AA563">
        <v>1881816</v>
      </c>
      <c r="AB563">
        <v>0</v>
      </c>
      <c r="AC563">
        <v>188182</v>
      </c>
      <c r="AD563" s="126">
        <v>2069.998</v>
      </c>
      <c r="AE563" t="s">
        <v>8527</v>
      </c>
      <c r="AF563" t="s">
        <v>8526</v>
      </c>
      <c r="AG563" t="s">
        <v>8526</v>
      </c>
      <c r="AH563" t="s">
        <v>9027</v>
      </c>
      <c r="AI563" t="s">
        <v>8526</v>
      </c>
      <c r="AJ563" t="s">
        <v>8529</v>
      </c>
      <c r="AK563" t="s">
        <v>8530</v>
      </c>
      <c r="AL563" t="s">
        <v>8531</v>
      </c>
      <c r="AM563" t="s">
        <v>8526</v>
      </c>
      <c r="AN563" t="s">
        <v>9028</v>
      </c>
      <c r="AO563" t="s">
        <v>9026</v>
      </c>
      <c r="AP563" t="s">
        <v>13</v>
      </c>
      <c r="AQ563">
        <v>6</v>
      </c>
      <c r="AR563" t="s">
        <v>94</v>
      </c>
      <c r="AS563" t="s">
        <v>72</v>
      </c>
    </row>
    <row r="564" spans="1:45">
      <c r="A564" t="s">
        <v>9024</v>
      </c>
      <c r="B564" s="122">
        <v>43668</v>
      </c>
      <c r="C564" t="s">
        <v>8509</v>
      </c>
      <c r="D564" t="s">
        <v>8510</v>
      </c>
      <c r="E564" t="s">
        <v>9025</v>
      </c>
      <c r="F564" t="s">
        <v>8512</v>
      </c>
      <c r="G564" t="s">
        <v>8601</v>
      </c>
      <c r="H564" t="s">
        <v>8602</v>
      </c>
      <c r="I564" t="s">
        <v>9026</v>
      </c>
      <c r="J564" t="s">
        <v>8516</v>
      </c>
      <c r="K564" t="s">
        <v>8517</v>
      </c>
      <c r="L564" t="s">
        <v>8518</v>
      </c>
      <c r="M564" t="s">
        <v>8519</v>
      </c>
      <c r="N564" t="s">
        <v>8516</v>
      </c>
      <c r="O564" t="s">
        <v>8520</v>
      </c>
      <c r="P564" t="s">
        <v>8521</v>
      </c>
      <c r="Q564" t="s">
        <v>8522</v>
      </c>
      <c r="R564" t="s">
        <v>8535</v>
      </c>
      <c r="S564" t="s">
        <v>8536</v>
      </c>
      <c r="T564">
        <v>3</v>
      </c>
      <c r="U564">
        <v>3</v>
      </c>
      <c r="V564" t="s">
        <v>8525</v>
      </c>
      <c r="W564" t="s">
        <v>8525</v>
      </c>
      <c r="X564">
        <v>313636</v>
      </c>
      <c r="Y564">
        <v>313636</v>
      </c>
      <c r="Z564" t="s">
        <v>8526</v>
      </c>
      <c r="AA564">
        <v>940908</v>
      </c>
      <c r="AB564">
        <v>0</v>
      </c>
      <c r="AC564">
        <v>94091</v>
      </c>
      <c r="AD564" s="126">
        <v>1034.999</v>
      </c>
      <c r="AE564" t="s">
        <v>8527</v>
      </c>
      <c r="AF564" t="s">
        <v>8526</v>
      </c>
      <c r="AG564" t="s">
        <v>8526</v>
      </c>
      <c r="AH564" t="s">
        <v>9027</v>
      </c>
      <c r="AI564" t="s">
        <v>8526</v>
      </c>
      <c r="AJ564" t="s">
        <v>8529</v>
      </c>
      <c r="AK564" t="s">
        <v>8530</v>
      </c>
      <c r="AL564" t="s">
        <v>8531</v>
      </c>
      <c r="AM564" t="s">
        <v>8526</v>
      </c>
      <c r="AN564" t="s">
        <v>9028</v>
      </c>
      <c r="AO564" t="s">
        <v>9026</v>
      </c>
      <c r="AP564" t="s">
        <v>13</v>
      </c>
      <c r="AQ564">
        <v>3</v>
      </c>
      <c r="AR564" t="s">
        <v>94</v>
      </c>
      <c r="AS564" t="s">
        <v>72</v>
      </c>
    </row>
    <row r="565" spans="1:45">
      <c r="A565" t="s">
        <v>9029</v>
      </c>
      <c r="B565" s="122">
        <v>43669</v>
      </c>
      <c r="C565" t="s">
        <v>8509</v>
      </c>
      <c r="D565" t="s">
        <v>8510</v>
      </c>
      <c r="E565" t="s">
        <v>9030</v>
      </c>
      <c r="F565" t="s">
        <v>8512</v>
      </c>
      <c r="G565" t="s">
        <v>8549</v>
      </c>
      <c r="H565" t="s">
        <v>8550</v>
      </c>
      <c r="I565" t="s">
        <v>8551</v>
      </c>
      <c r="J565" t="s">
        <v>8516</v>
      </c>
      <c r="K565" t="s">
        <v>8517</v>
      </c>
      <c r="L565" t="s">
        <v>8518</v>
      </c>
      <c r="M565" t="s">
        <v>8519</v>
      </c>
      <c r="N565" t="s">
        <v>8516</v>
      </c>
      <c r="O565" t="s">
        <v>8520</v>
      </c>
      <c r="P565" t="s">
        <v>8552</v>
      </c>
      <c r="Q565" t="s">
        <v>8553</v>
      </c>
      <c r="R565" t="s">
        <v>8544</v>
      </c>
      <c r="S565" t="s">
        <v>8545</v>
      </c>
      <c r="T565">
        <v>3</v>
      </c>
      <c r="U565">
        <v>3</v>
      </c>
      <c r="V565" t="s">
        <v>8525</v>
      </c>
      <c r="W565" t="s">
        <v>8525</v>
      </c>
      <c r="X565">
        <v>115037</v>
      </c>
      <c r="Y565">
        <v>115037</v>
      </c>
      <c r="Z565" t="s">
        <v>8526</v>
      </c>
      <c r="AA565">
        <v>345110</v>
      </c>
      <c r="AB565">
        <v>-121255</v>
      </c>
      <c r="AC565">
        <v>34511</v>
      </c>
      <c r="AD565" s="126">
        <v>379.62099999999998</v>
      </c>
      <c r="AE565" t="s">
        <v>8527</v>
      </c>
      <c r="AF565" t="s">
        <v>8526</v>
      </c>
      <c r="AG565" t="s">
        <v>8526</v>
      </c>
      <c r="AH565" t="s">
        <v>9031</v>
      </c>
      <c r="AI565" t="s">
        <v>8526</v>
      </c>
      <c r="AJ565" t="s">
        <v>8529</v>
      </c>
      <c r="AK565" t="s">
        <v>8530</v>
      </c>
      <c r="AL565" t="s">
        <v>8531</v>
      </c>
      <c r="AM565" t="s">
        <v>8555</v>
      </c>
      <c r="AN565" t="s">
        <v>8549</v>
      </c>
      <c r="AO565" t="s">
        <v>8526</v>
      </c>
      <c r="AP565" t="s">
        <v>8526</v>
      </c>
      <c r="AQ565">
        <v>3</v>
      </c>
      <c r="AR565" t="s">
        <v>29</v>
      </c>
      <c r="AS565" t="s">
        <v>30</v>
      </c>
    </row>
    <row r="566" spans="1:45">
      <c r="A566" t="s">
        <v>9029</v>
      </c>
      <c r="B566" s="122">
        <v>43669</v>
      </c>
      <c r="C566" t="s">
        <v>8509</v>
      </c>
      <c r="D566" t="s">
        <v>8510</v>
      </c>
      <c r="E566" t="s">
        <v>9030</v>
      </c>
      <c r="F566" t="s">
        <v>8512</v>
      </c>
      <c r="G566" t="s">
        <v>8549</v>
      </c>
      <c r="H566" t="s">
        <v>8550</v>
      </c>
      <c r="I566" t="s">
        <v>8551</v>
      </c>
      <c r="J566" t="s">
        <v>8516</v>
      </c>
      <c r="K566" t="s">
        <v>8517</v>
      </c>
      <c r="L566" t="s">
        <v>8518</v>
      </c>
      <c r="M566" t="s">
        <v>8519</v>
      </c>
      <c r="N566" t="s">
        <v>8516</v>
      </c>
      <c r="O566" t="s">
        <v>8520</v>
      </c>
      <c r="P566" t="s">
        <v>8552</v>
      </c>
      <c r="Q566" t="s">
        <v>8553</v>
      </c>
      <c r="R566" t="s">
        <v>8523</v>
      </c>
      <c r="S566" t="s">
        <v>8524</v>
      </c>
      <c r="T566">
        <v>100</v>
      </c>
      <c r="U566">
        <v>100</v>
      </c>
      <c r="V566" t="s">
        <v>8525</v>
      </c>
      <c r="W566" t="s">
        <v>8525</v>
      </c>
      <c r="X566">
        <v>340000</v>
      </c>
      <c r="Y566">
        <v>340000</v>
      </c>
      <c r="Z566" t="s">
        <v>8526</v>
      </c>
      <c r="AA566">
        <v>34000000</v>
      </c>
      <c r="AB566">
        <v>0</v>
      </c>
      <c r="AC566">
        <v>3400000</v>
      </c>
      <c r="AD566" s="126">
        <v>37400</v>
      </c>
      <c r="AE566" t="s">
        <v>8527</v>
      </c>
      <c r="AF566" t="s">
        <v>8526</v>
      </c>
      <c r="AG566" t="s">
        <v>8526</v>
      </c>
      <c r="AH566" t="s">
        <v>9031</v>
      </c>
      <c r="AI566" t="s">
        <v>8526</v>
      </c>
      <c r="AJ566" t="s">
        <v>8529</v>
      </c>
      <c r="AK566" t="s">
        <v>8530</v>
      </c>
      <c r="AL566" t="s">
        <v>8531</v>
      </c>
      <c r="AM566" t="s">
        <v>8555</v>
      </c>
      <c r="AN566" t="s">
        <v>8549</v>
      </c>
      <c r="AO566" t="s">
        <v>8526</v>
      </c>
      <c r="AP566" t="s">
        <v>8526</v>
      </c>
      <c r="AQ566">
        <v>100</v>
      </c>
      <c r="AR566" t="s">
        <v>29</v>
      </c>
      <c r="AS566" t="s">
        <v>30</v>
      </c>
    </row>
    <row r="567" spans="1:45">
      <c r="A567" t="s">
        <v>9029</v>
      </c>
      <c r="B567" s="122">
        <v>43669</v>
      </c>
      <c r="C567" t="s">
        <v>8509</v>
      </c>
      <c r="D567" t="s">
        <v>8510</v>
      </c>
      <c r="E567" t="s">
        <v>9030</v>
      </c>
      <c r="F567" t="s">
        <v>8512</v>
      </c>
      <c r="G567" t="s">
        <v>8549</v>
      </c>
      <c r="H567" t="s">
        <v>8550</v>
      </c>
      <c r="I567" t="s">
        <v>8551</v>
      </c>
      <c r="J567" t="s">
        <v>8516</v>
      </c>
      <c r="K567" t="s">
        <v>8517</v>
      </c>
      <c r="L567" t="s">
        <v>8518</v>
      </c>
      <c r="M567" t="s">
        <v>8519</v>
      </c>
      <c r="N567" t="s">
        <v>8516</v>
      </c>
      <c r="O567" t="s">
        <v>8520</v>
      </c>
      <c r="P567" t="s">
        <v>8552</v>
      </c>
      <c r="Q567" t="s">
        <v>8553</v>
      </c>
      <c r="R567" t="s">
        <v>8568</v>
      </c>
      <c r="S567" t="s">
        <v>8569</v>
      </c>
      <c r="T567">
        <v>5</v>
      </c>
      <c r="U567">
        <v>5</v>
      </c>
      <c r="V567" t="s">
        <v>8525</v>
      </c>
      <c r="W567" t="s">
        <v>8525</v>
      </c>
      <c r="X567">
        <v>213273</v>
      </c>
      <c r="Y567">
        <v>213273</v>
      </c>
      <c r="Z567" t="s">
        <v>8526</v>
      </c>
      <c r="AA567">
        <v>1066365</v>
      </c>
      <c r="AB567">
        <v>0</v>
      </c>
      <c r="AC567">
        <v>106637</v>
      </c>
      <c r="AD567" s="126">
        <v>1173.002</v>
      </c>
      <c r="AE567" t="s">
        <v>8527</v>
      </c>
      <c r="AF567" t="s">
        <v>8526</v>
      </c>
      <c r="AG567" t="s">
        <v>8526</v>
      </c>
      <c r="AH567" t="s">
        <v>9031</v>
      </c>
      <c r="AI567" t="s">
        <v>8526</v>
      </c>
      <c r="AJ567" t="s">
        <v>8529</v>
      </c>
      <c r="AK567" t="s">
        <v>8530</v>
      </c>
      <c r="AL567" t="s">
        <v>8531</v>
      </c>
      <c r="AM567" t="s">
        <v>8555</v>
      </c>
      <c r="AN567" t="s">
        <v>8549</v>
      </c>
      <c r="AO567" t="s">
        <v>8526</v>
      </c>
      <c r="AP567" t="s">
        <v>8526</v>
      </c>
      <c r="AQ567">
        <v>5</v>
      </c>
      <c r="AR567" t="s">
        <v>29</v>
      </c>
      <c r="AS567" t="s">
        <v>30</v>
      </c>
    </row>
    <row r="568" spans="1:45">
      <c r="A568" t="s">
        <v>9029</v>
      </c>
      <c r="B568" s="122">
        <v>43669</v>
      </c>
      <c r="C568" t="s">
        <v>8509</v>
      </c>
      <c r="D568" t="s">
        <v>8510</v>
      </c>
      <c r="E568" t="s">
        <v>9030</v>
      </c>
      <c r="F568" t="s">
        <v>8512</v>
      </c>
      <c r="G568" t="s">
        <v>8549</v>
      </c>
      <c r="H568" t="s">
        <v>8550</v>
      </c>
      <c r="I568" t="s">
        <v>8551</v>
      </c>
      <c r="J568" t="s">
        <v>8516</v>
      </c>
      <c r="K568" t="s">
        <v>8517</v>
      </c>
      <c r="L568" t="s">
        <v>8518</v>
      </c>
      <c r="M568" t="s">
        <v>8519</v>
      </c>
      <c r="N568" t="s">
        <v>8516</v>
      </c>
      <c r="O568" t="s">
        <v>8520</v>
      </c>
      <c r="P568" t="s">
        <v>8552</v>
      </c>
      <c r="Q568" t="s">
        <v>8553</v>
      </c>
      <c r="R568" t="s">
        <v>8535</v>
      </c>
      <c r="S568" t="s">
        <v>8536</v>
      </c>
      <c r="T568">
        <v>1</v>
      </c>
      <c r="U568">
        <v>1</v>
      </c>
      <c r="V568" t="s">
        <v>8525</v>
      </c>
      <c r="W568" t="s">
        <v>8525</v>
      </c>
      <c r="X568">
        <v>300000</v>
      </c>
      <c r="Y568">
        <v>300000</v>
      </c>
      <c r="Z568" t="s">
        <v>8526</v>
      </c>
      <c r="AA568">
        <v>300000</v>
      </c>
      <c r="AB568">
        <v>0</v>
      </c>
      <c r="AC568">
        <v>30000</v>
      </c>
      <c r="AD568" s="126">
        <v>330</v>
      </c>
      <c r="AE568" t="s">
        <v>8527</v>
      </c>
      <c r="AF568" t="s">
        <v>8526</v>
      </c>
      <c r="AG568" t="s">
        <v>8526</v>
      </c>
      <c r="AH568" t="s">
        <v>9031</v>
      </c>
      <c r="AI568" t="s">
        <v>8526</v>
      </c>
      <c r="AJ568" t="s">
        <v>8529</v>
      </c>
      <c r="AK568" t="s">
        <v>8530</v>
      </c>
      <c r="AL568" t="s">
        <v>8531</v>
      </c>
      <c r="AM568" t="s">
        <v>8555</v>
      </c>
      <c r="AN568" t="s">
        <v>8549</v>
      </c>
      <c r="AO568" t="s">
        <v>8526</v>
      </c>
      <c r="AP568" t="s">
        <v>8526</v>
      </c>
      <c r="AQ568">
        <v>1</v>
      </c>
      <c r="AR568" t="s">
        <v>29</v>
      </c>
      <c r="AS568" t="s">
        <v>30</v>
      </c>
    </row>
    <row r="569" spans="1:45">
      <c r="A569" t="s">
        <v>9029</v>
      </c>
      <c r="B569" s="122">
        <v>43669</v>
      </c>
      <c r="C569" t="s">
        <v>8509</v>
      </c>
      <c r="D569" t="s">
        <v>8510</v>
      </c>
      <c r="E569" t="s">
        <v>9030</v>
      </c>
      <c r="F569" t="s">
        <v>8512</v>
      </c>
      <c r="G569" t="s">
        <v>8549</v>
      </c>
      <c r="H569" t="s">
        <v>8550</v>
      </c>
      <c r="I569" t="s">
        <v>8551</v>
      </c>
      <c r="J569" t="s">
        <v>8516</v>
      </c>
      <c r="K569" t="s">
        <v>8517</v>
      </c>
      <c r="L569" t="s">
        <v>8518</v>
      </c>
      <c r="M569" t="s">
        <v>8519</v>
      </c>
      <c r="N569" t="s">
        <v>8516</v>
      </c>
      <c r="O569" t="s">
        <v>8520</v>
      </c>
      <c r="P569" t="s">
        <v>8552</v>
      </c>
      <c r="Q569" t="s">
        <v>8553</v>
      </c>
      <c r="R569" t="s">
        <v>8533</v>
      </c>
      <c r="S569" t="s">
        <v>8534</v>
      </c>
      <c r="T569">
        <v>3</v>
      </c>
      <c r="U569">
        <v>3</v>
      </c>
      <c r="V569" t="s">
        <v>8525</v>
      </c>
      <c r="W569" t="s">
        <v>8525</v>
      </c>
      <c r="X569">
        <v>300000</v>
      </c>
      <c r="Y569">
        <v>300000</v>
      </c>
      <c r="Z569" t="s">
        <v>8526</v>
      </c>
      <c r="AA569">
        <v>900000</v>
      </c>
      <c r="AB569">
        <v>0</v>
      </c>
      <c r="AC569">
        <v>90000</v>
      </c>
      <c r="AD569" s="126">
        <v>990</v>
      </c>
      <c r="AE569" t="s">
        <v>8527</v>
      </c>
      <c r="AF569" t="s">
        <v>8526</v>
      </c>
      <c r="AG569" t="s">
        <v>8526</v>
      </c>
      <c r="AH569" t="s">
        <v>9031</v>
      </c>
      <c r="AI569" t="s">
        <v>8526</v>
      </c>
      <c r="AJ569" t="s">
        <v>8529</v>
      </c>
      <c r="AK569" t="s">
        <v>8530</v>
      </c>
      <c r="AL569" t="s">
        <v>8531</v>
      </c>
      <c r="AM569" t="s">
        <v>8555</v>
      </c>
      <c r="AN569" t="s">
        <v>8549</v>
      </c>
      <c r="AO569" t="s">
        <v>8526</v>
      </c>
      <c r="AP569" t="s">
        <v>8526</v>
      </c>
      <c r="AQ569">
        <v>3</v>
      </c>
      <c r="AR569" t="s">
        <v>29</v>
      </c>
      <c r="AS569" t="s">
        <v>30</v>
      </c>
    </row>
    <row r="570" spans="1:45">
      <c r="A570" t="s">
        <v>9029</v>
      </c>
      <c r="B570" s="122">
        <v>43669</v>
      </c>
      <c r="C570" t="s">
        <v>8509</v>
      </c>
      <c r="D570" t="s">
        <v>8510</v>
      </c>
      <c r="E570" t="s">
        <v>9030</v>
      </c>
      <c r="F570" t="s">
        <v>8512</v>
      </c>
      <c r="G570" t="s">
        <v>8549</v>
      </c>
      <c r="H570" t="s">
        <v>8550</v>
      </c>
      <c r="I570" t="s">
        <v>8551</v>
      </c>
      <c r="J570" t="s">
        <v>8516</v>
      </c>
      <c r="K570" t="s">
        <v>8517</v>
      </c>
      <c r="L570" t="s">
        <v>8518</v>
      </c>
      <c r="M570" t="s">
        <v>8519</v>
      </c>
      <c r="N570" t="s">
        <v>8516</v>
      </c>
      <c r="O570" t="s">
        <v>8520</v>
      </c>
      <c r="P570" t="s">
        <v>8552</v>
      </c>
      <c r="Q570" t="s">
        <v>8553</v>
      </c>
      <c r="R570" t="s">
        <v>8597</v>
      </c>
      <c r="S570" t="s">
        <v>8598</v>
      </c>
      <c r="T570">
        <v>1</v>
      </c>
      <c r="U570">
        <v>1</v>
      </c>
      <c r="V570" t="s">
        <v>8525</v>
      </c>
      <c r="W570" t="s">
        <v>8525</v>
      </c>
      <c r="X570">
        <v>213273</v>
      </c>
      <c r="Y570">
        <v>213273</v>
      </c>
      <c r="Z570" t="s">
        <v>8526</v>
      </c>
      <c r="AA570">
        <v>213273</v>
      </c>
      <c r="AB570">
        <v>0</v>
      </c>
      <c r="AC570">
        <v>21327</v>
      </c>
      <c r="AD570" s="126">
        <v>234.6</v>
      </c>
      <c r="AE570" t="s">
        <v>8527</v>
      </c>
      <c r="AF570" t="s">
        <v>8526</v>
      </c>
      <c r="AG570" t="s">
        <v>8526</v>
      </c>
      <c r="AH570" t="s">
        <v>9031</v>
      </c>
      <c r="AI570" t="s">
        <v>8526</v>
      </c>
      <c r="AJ570" t="s">
        <v>8529</v>
      </c>
      <c r="AK570" t="s">
        <v>8530</v>
      </c>
      <c r="AL570" t="s">
        <v>8531</v>
      </c>
      <c r="AM570" t="s">
        <v>8555</v>
      </c>
      <c r="AN570" t="s">
        <v>8549</v>
      </c>
      <c r="AO570" t="s">
        <v>8526</v>
      </c>
      <c r="AP570" t="s">
        <v>8526</v>
      </c>
      <c r="AQ570">
        <v>1</v>
      </c>
      <c r="AR570" t="s">
        <v>29</v>
      </c>
      <c r="AS570" t="s">
        <v>30</v>
      </c>
    </row>
    <row r="571" spans="1:45">
      <c r="A571" t="s">
        <v>9029</v>
      </c>
      <c r="B571" s="122">
        <v>43669</v>
      </c>
      <c r="C571" t="s">
        <v>8509</v>
      </c>
      <c r="D571" t="s">
        <v>8510</v>
      </c>
      <c r="E571" t="s">
        <v>9030</v>
      </c>
      <c r="F571" t="s">
        <v>8512</v>
      </c>
      <c r="G571" t="s">
        <v>8549</v>
      </c>
      <c r="H571" t="s">
        <v>8550</v>
      </c>
      <c r="I571" t="s">
        <v>8551</v>
      </c>
      <c r="J571" t="s">
        <v>8516</v>
      </c>
      <c r="K571" t="s">
        <v>8517</v>
      </c>
      <c r="L571" t="s">
        <v>8518</v>
      </c>
      <c r="M571" t="s">
        <v>8519</v>
      </c>
      <c r="N571" t="s">
        <v>8516</v>
      </c>
      <c r="O571" t="s">
        <v>8520</v>
      </c>
      <c r="P571" t="s">
        <v>8552</v>
      </c>
      <c r="Q571" t="s">
        <v>8553</v>
      </c>
      <c r="R571" t="s">
        <v>8570</v>
      </c>
      <c r="S571" t="s">
        <v>8571</v>
      </c>
      <c r="T571">
        <v>1</v>
      </c>
      <c r="U571">
        <v>1</v>
      </c>
      <c r="V571" t="s">
        <v>8525</v>
      </c>
      <c r="W571" t="s">
        <v>8525</v>
      </c>
      <c r="X571">
        <v>320000</v>
      </c>
      <c r="Y571">
        <v>320000</v>
      </c>
      <c r="Z571" t="s">
        <v>8526</v>
      </c>
      <c r="AA571">
        <v>320000</v>
      </c>
      <c r="AB571">
        <v>0</v>
      </c>
      <c r="AC571">
        <v>32000</v>
      </c>
      <c r="AD571" s="126">
        <v>352</v>
      </c>
      <c r="AE571" t="s">
        <v>8527</v>
      </c>
      <c r="AF571" t="s">
        <v>8526</v>
      </c>
      <c r="AG571" t="s">
        <v>8526</v>
      </c>
      <c r="AH571" t="s">
        <v>9031</v>
      </c>
      <c r="AI571" t="s">
        <v>8526</v>
      </c>
      <c r="AJ571" t="s">
        <v>8529</v>
      </c>
      <c r="AK571" t="s">
        <v>8530</v>
      </c>
      <c r="AL571" t="s">
        <v>8531</v>
      </c>
      <c r="AM571" t="s">
        <v>8555</v>
      </c>
      <c r="AN571" t="s">
        <v>8549</v>
      </c>
      <c r="AO571" t="s">
        <v>8526</v>
      </c>
      <c r="AP571" t="s">
        <v>8526</v>
      </c>
      <c r="AQ571">
        <v>1</v>
      </c>
      <c r="AR571" t="s">
        <v>29</v>
      </c>
      <c r="AS571" t="s">
        <v>30</v>
      </c>
    </row>
    <row r="572" spans="1:45">
      <c r="A572" t="s">
        <v>9032</v>
      </c>
      <c r="B572" s="122">
        <v>43669</v>
      </c>
      <c r="C572" t="s">
        <v>8509</v>
      </c>
      <c r="D572" t="s">
        <v>8510</v>
      </c>
      <c r="E572" t="s">
        <v>9033</v>
      </c>
      <c r="F572" t="s">
        <v>8512</v>
      </c>
      <c r="G572" t="s">
        <v>8669</v>
      </c>
      <c r="H572" t="s">
        <v>8670</v>
      </c>
      <c r="I572" t="s">
        <v>8671</v>
      </c>
      <c r="J572" t="s">
        <v>8516</v>
      </c>
      <c r="K572" t="s">
        <v>8517</v>
      </c>
      <c r="L572" t="s">
        <v>8518</v>
      </c>
      <c r="M572" t="s">
        <v>8519</v>
      </c>
      <c r="N572" t="s">
        <v>8516</v>
      </c>
      <c r="O572" t="s">
        <v>8520</v>
      </c>
      <c r="P572" t="s">
        <v>8521</v>
      </c>
      <c r="Q572" t="s">
        <v>8522</v>
      </c>
      <c r="R572" t="s">
        <v>8544</v>
      </c>
      <c r="S572" t="s">
        <v>8545</v>
      </c>
      <c r="T572">
        <v>20</v>
      </c>
      <c r="U572">
        <v>20</v>
      </c>
      <c r="V572" t="s">
        <v>8525</v>
      </c>
      <c r="W572" t="s">
        <v>8525</v>
      </c>
      <c r="X572">
        <v>115037</v>
      </c>
      <c r="Y572">
        <v>115037</v>
      </c>
      <c r="Z572" t="s">
        <v>8526</v>
      </c>
      <c r="AA572">
        <v>2300734</v>
      </c>
      <c r="AB572">
        <v>-808366</v>
      </c>
      <c r="AC572">
        <v>230073</v>
      </c>
      <c r="AD572" s="126">
        <v>2530.8069999999998</v>
      </c>
      <c r="AE572" t="s">
        <v>8527</v>
      </c>
      <c r="AF572" t="s">
        <v>8526</v>
      </c>
      <c r="AG572" t="s">
        <v>8526</v>
      </c>
      <c r="AH572" t="s">
        <v>9034</v>
      </c>
      <c r="AI572" t="s">
        <v>8526</v>
      </c>
      <c r="AJ572" t="s">
        <v>8529</v>
      </c>
      <c r="AK572" t="s">
        <v>8530</v>
      </c>
      <c r="AL572" t="s">
        <v>8531</v>
      </c>
      <c r="AM572" t="s">
        <v>13</v>
      </c>
      <c r="AN572" t="s">
        <v>8669</v>
      </c>
      <c r="AO572" t="s">
        <v>8526</v>
      </c>
      <c r="AP572" t="s">
        <v>8526</v>
      </c>
      <c r="AQ572">
        <v>20</v>
      </c>
      <c r="AR572" t="s">
        <v>95</v>
      </c>
      <c r="AS572" t="s">
        <v>72</v>
      </c>
    </row>
    <row r="573" spans="1:45">
      <c r="A573" t="s">
        <v>9032</v>
      </c>
      <c r="B573" s="122">
        <v>43669</v>
      </c>
      <c r="C573" t="s">
        <v>8509</v>
      </c>
      <c r="D573" t="s">
        <v>8510</v>
      </c>
      <c r="E573" t="s">
        <v>9033</v>
      </c>
      <c r="F573" t="s">
        <v>8512</v>
      </c>
      <c r="G573" t="s">
        <v>8669</v>
      </c>
      <c r="H573" t="s">
        <v>8670</v>
      </c>
      <c r="I573" t="s">
        <v>8671</v>
      </c>
      <c r="J573" t="s">
        <v>8516</v>
      </c>
      <c r="K573" t="s">
        <v>8517</v>
      </c>
      <c r="L573" t="s">
        <v>8518</v>
      </c>
      <c r="M573" t="s">
        <v>8519</v>
      </c>
      <c r="N573" t="s">
        <v>8516</v>
      </c>
      <c r="O573" t="s">
        <v>8520</v>
      </c>
      <c r="P573" t="s">
        <v>8521</v>
      </c>
      <c r="Q573" t="s">
        <v>8522</v>
      </c>
      <c r="R573" t="s">
        <v>8523</v>
      </c>
      <c r="S573" t="s">
        <v>8524</v>
      </c>
      <c r="T573">
        <v>1</v>
      </c>
      <c r="U573">
        <v>1</v>
      </c>
      <c r="V573" t="s">
        <v>8525</v>
      </c>
      <c r="W573" t="s">
        <v>8525</v>
      </c>
      <c r="X573">
        <v>340000</v>
      </c>
      <c r="Y573">
        <v>340000</v>
      </c>
      <c r="Z573" t="s">
        <v>8526</v>
      </c>
      <c r="AA573">
        <v>340000</v>
      </c>
      <c r="AB573">
        <v>0</v>
      </c>
      <c r="AC573">
        <v>34000</v>
      </c>
      <c r="AD573" s="126">
        <v>374</v>
      </c>
      <c r="AE573" t="s">
        <v>8527</v>
      </c>
      <c r="AF573" t="s">
        <v>8526</v>
      </c>
      <c r="AG573" t="s">
        <v>8526</v>
      </c>
      <c r="AH573" t="s">
        <v>9034</v>
      </c>
      <c r="AI573" t="s">
        <v>8526</v>
      </c>
      <c r="AJ573" t="s">
        <v>8529</v>
      </c>
      <c r="AK573" t="s">
        <v>8530</v>
      </c>
      <c r="AL573" t="s">
        <v>8531</v>
      </c>
      <c r="AM573" t="s">
        <v>13</v>
      </c>
      <c r="AN573" t="s">
        <v>8669</v>
      </c>
      <c r="AO573" t="s">
        <v>8526</v>
      </c>
      <c r="AP573" t="s">
        <v>8526</v>
      </c>
      <c r="AQ573">
        <v>1</v>
      </c>
      <c r="AR573" t="s">
        <v>95</v>
      </c>
      <c r="AS573" t="s">
        <v>72</v>
      </c>
    </row>
    <row r="574" spans="1:45">
      <c r="A574" t="s">
        <v>9032</v>
      </c>
      <c r="B574" s="122">
        <v>43669</v>
      </c>
      <c r="C574" t="s">
        <v>8509</v>
      </c>
      <c r="D574" t="s">
        <v>8510</v>
      </c>
      <c r="E574" t="s">
        <v>9033</v>
      </c>
      <c r="F574" t="s">
        <v>8512</v>
      </c>
      <c r="G574" t="s">
        <v>8669</v>
      </c>
      <c r="H574" t="s">
        <v>8670</v>
      </c>
      <c r="I574" t="s">
        <v>8671</v>
      </c>
      <c r="J574" t="s">
        <v>8516</v>
      </c>
      <c r="K574" t="s">
        <v>8517</v>
      </c>
      <c r="L574" t="s">
        <v>8518</v>
      </c>
      <c r="M574" t="s">
        <v>8519</v>
      </c>
      <c r="N574" t="s">
        <v>8516</v>
      </c>
      <c r="O574" t="s">
        <v>8520</v>
      </c>
      <c r="P574" t="s">
        <v>8521</v>
      </c>
      <c r="Q574" t="s">
        <v>8522</v>
      </c>
      <c r="R574" t="s">
        <v>8533</v>
      </c>
      <c r="S574" t="s">
        <v>8534</v>
      </c>
      <c r="T574">
        <v>2</v>
      </c>
      <c r="U574">
        <v>2</v>
      </c>
      <c r="V574" t="s">
        <v>8525</v>
      </c>
      <c r="W574" t="s">
        <v>8525</v>
      </c>
      <c r="X574">
        <v>300000</v>
      </c>
      <c r="Y574">
        <v>300000</v>
      </c>
      <c r="Z574" t="s">
        <v>8526</v>
      </c>
      <c r="AA574">
        <v>600000</v>
      </c>
      <c r="AB574">
        <v>0</v>
      </c>
      <c r="AC574">
        <v>60000</v>
      </c>
      <c r="AD574" s="126">
        <v>660</v>
      </c>
      <c r="AE574" t="s">
        <v>8527</v>
      </c>
      <c r="AF574" t="s">
        <v>8526</v>
      </c>
      <c r="AG574" t="s">
        <v>8526</v>
      </c>
      <c r="AH574" t="s">
        <v>9034</v>
      </c>
      <c r="AI574" t="s">
        <v>8526</v>
      </c>
      <c r="AJ574" t="s">
        <v>8529</v>
      </c>
      <c r="AK574" t="s">
        <v>8530</v>
      </c>
      <c r="AL574" t="s">
        <v>8531</v>
      </c>
      <c r="AM574" t="s">
        <v>13</v>
      </c>
      <c r="AN574" t="s">
        <v>8669</v>
      </c>
      <c r="AO574" t="s">
        <v>8526</v>
      </c>
      <c r="AP574" t="s">
        <v>8526</v>
      </c>
      <c r="AQ574">
        <v>2</v>
      </c>
      <c r="AR574" t="s">
        <v>95</v>
      </c>
      <c r="AS574" t="s">
        <v>72</v>
      </c>
    </row>
    <row r="575" spans="1:45">
      <c r="A575" t="s">
        <v>9032</v>
      </c>
      <c r="B575" s="122">
        <v>43669</v>
      </c>
      <c r="C575" t="s">
        <v>8509</v>
      </c>
      <c r="D575" t="s">
        <v>8510</v>
      </c>
      <c r="E575" t="s">
        <v>9033</v>
      </c>
      <c r="F575" t="s">
        <v>8512</v>
      </c>
      <c r="G575" t="s">
        <v>8669</v>
      </c>
      <c r="H575" t="s">
        <v>8670</v>
      </c>
      <c r="I575" t="s">
        <v>8671</v>
      </c>
      <c r="J575" t="s">
        <v>8516</v>
      </c>
      <c r="K575" t="s">
        <v>8517</v>
      </c>
      <c r="L575" t="s">
        <v>8518</v>
      </c>
      <c r="M575" t="s">
        <v>8519</v>
      </c>
      <c r="N575" t="s">
        <v>8516</v>
      </c>
      <c r="O575" t="s">
        <v>8520</v>
      </c>
      <c r="P575" t="s">
        <v>8521</v>
      </c>
      <c r="Q575" t="s">
        <v>8522</v>
      </c>
      <c r="R575" t="s">
        <v>8537</v>
      </c>
      <c r="S575" t="s">
        <v>8538</v>
      </c>
      <c r="T575">
        <v>3</v>
      </c>
      <c r="U575">
        <v>3</v>
      </c>
      <c r="V575" t="s">
        <v>8525</v>
      </c>
      <c r="W575" t="s">
        <v>8525</v>
      </c>
      <c r="X575">
        <v>300000</v>
      </c>
      <c r="Y575">
        <v>300000</v>
      </c>
      <c r="Z575" t="s">
        <v>8526</v>
      </c>
      <c r="AA575">
        <v>900000</v>
      </c>
      <c r="AB575">
        <v>0</v>
      </c>
      <c r="AC575">
        <v>90000</v>
      </c>
      <c r="AD575" s="126">
        <v>990</v>
      </c>
      <c r="AE575" t="s">
        <v>8527</v>
      </c>
      <c r="AF575" t="s">
        <v>8526</v>
      </c>
      <c r="AG575" t="s">
        <v>8526</v>
      </c>
      <c r="AH575" t="s">
        <v>9034</v>
      </c>
      <c r="AI575" t="s">
        <v>8526</v>
      </c>
      <c r="AJ575" t="s">
        <v>8529</v>
      </c>
      <c r="AK575" t="s">
        <v>8530</v>
      </c>
      <c r="AL575" t="s">
        <v>8531</v>
      </c>
      <c r="AM575" t="s">
        <v>13</v>
      </c>
      <c r="AN575" t="s">
        <v>8669</v>
      </c>
      <c r="AO575" t="s">
        <v>8526</v>
      </c>
      <c r="AP575" t="s">
        <v>8526</v>
      </c>
      <c r="AQ575">
        <v>3</v>
      </c>
      <c r="AR575" t="s">
        <v>95</v>
      </c>
      <c r="AS575" t="s">
        <v>72</v>
      </c>
    </row>
    <row r="576" spans="1:45">
      <c r="A576" t="s">
        <v>9032</v>
      </c>
      <c r="B576" s="122">
        <v>43669</v>
      </c>
      <c r="C576" t="s">
        <v>8509</v>
      </c>
      <c r="D576" t="s">
        <v>8510</v>
      </c>
      <c r="E576" t="s">
        <v>9033</v>
      </c>
      <c r="F576" t="s">
        <v>8512</v>
      </c>
      <c r="G576" t="s">
        <v>8669</v>
      </c>
      <c r="H576" t="s">
        <v>8670</v>
      </c>
      <c r="I576" t="s">
        <v>8671</v>
      </c>
      <c r="J576" t="s">
        <v>8516</v>
      </c>
      <c r="K576" t="s">
        <v>8517</v>
      </c>
      <c r="L576" t="s">
        <v>8518</v>
      </c>
      <c r="M576" t="s">
        <v>8519</v>
      </c>
      <c r="N576" t="s">
        <v>8516</v>
      </c>
      <c r="O576" t="s">
        <v>8520</v>
      </c>
      <c r="P576" t="s">
        <v>8521</v>
      </c>
      <c r="Q576" t="s">
        <v>8522</v>
      </c>
      <c r="R576" t="s">
        <v>8570</v>
      </c>
      <c r="S576" t="s">
        <v>8571</v>
      </c>
      <c r="T576">
        <v>3</v>
      </c>
      <c r="U576">
        <v>3</v>
      </c>
      <c r="V576" t="s">
        <v>8525</v>
      </c>
      <c r="W576" t="s">
        <v>8525</v>
      </c>
      <c r="X576">
        <v>320000</v>
      </c>
      <c r="Y576">
        <v>320000</v>
      </c>
      <c r="Z576" t="s">
        <v>8526</v>
      </c>
      <c r="AA576">
        <v>960000</v>
      </c>
      <c r="AB576">
        <v>0</v>
      </c>
      <c r="AC576">
        <v>96000</v>
      </c>
      <c r="AD576" s="126">
        <v>1056</v>
      </c>
      <c r="AE576" t="s">
        <v>8527</v>
      </c>
      <c r="AF576" t="s">
        <v>8526</v>
      </c>
      <c r="AG576" t="s">
        <v>8526</v>
      </c>
      <c r="AH576" t="s">
        <v>9034</v>
      </c>
      <c r="AI576" t="s">
        <v>8526</v>
      </c>
      <c r="AJ576" t="s">
        <v>8529</v>
      </c>
      <c r="AK576" t="s">
        <v>8530</v>
      </c>
      <c r="AL576" t="s">
        <v>8531</v>
      </c>
      <c r="AM576" t="s">
        <v>13</v>
      </c>
      <c r="AN576" t="s">
        <v>8669</v>
      </c>
      <c r="AO576" t="s">
        <v>8526</v>
      </c>
      <c r="AP576" t="s">
        <v>8526</v>
      </c>
      <c r="AQ576">
        <v>3</v>
      </c>
      <c r="AR576" t="s">
        <v>95</v>
      </c>
      <c r="AS576" t="s">
        <v>72</v>
      </c>
    </row>
    <row r="577" spans="1:45">
      <c r="A577" t="s">
        <v>9035</v>
      </c>
      <c r="B577" s="122">
        <v>43670</v>
      </c>
      <c r="C577" t="s">
        <v>8509</v>
      </c>
      <c r="D577" t="s">
        <v>8510</v>
      </c>
      <c r="E577" t="s">
        <v>9036</v>
      </c>
      <c r="F577" t="s">
        <v>8512</v>
      </c>
      <c r="G577" t="s">
        <v>9037</v>
      </c>
      <c r="H577" t="s">
        <v>9038</v>
      </c>
      <c r="I577" t="s">
        <v>9039</v>
      </c>
      <c r="J577" t="s">
        <v>8516</v>
      </c>
      <c r="K577" t="s">
        <v>8517</v>
      </c>
      <c r="L577" t="s">
        <v>8518</v>
      </c>
      <c r="M577" t="s">
        <v>8519</v>
      </c>
      <c r="N577" t="s">
        <v>8516</v>
      </c>
      <c r="O577" t="s">
        <v>8520</v>
      </c>
      <c r="P577" t="s">
        <v>8951</v>
      </c>
      <c r="Q577" t="s">
        <v>8952</v>
      </c>
      <c r="R577" t="s">
        <v>8544</v>
      </c>
      <c r="S577" t="s">
        <v>8545</v>
      </c>
      <c r="T577">
        <v>5</v>
      </c>
      <c r="U577">
        <v>5</v>
      </c>
      <c r="V577" t="s">
        <v>8525</v>
      </c>
      <c r="W577" t="s">
        <v>8525</v>
      </c>
      <c r="X577">
        <v>115037</v>
      </c>
      <c r="Y577">
        <v>115037</v>
      </c>
      <c r="Z577" t="s">
        <v>8526</v>
      </c>
      <c r="AA577">
        <v>575183</v>
      </c>
      <c r="AB577">
        <v>-202092</v>
      </c>
      <c r="AC577">
        <v>57518</v>
      </c>
      <c r="AD577" s="126">
        <v>632.70100000000002</v>
      </c>
      <c r="AE577" t="s">
        <v>8527</v>
      </c>
      <c r="AF577" t="s">
        <v>8526</v>
      </c>
      <c r="AG577" t="s">
        <v>8526</v>
      </c>
      <c r="AH577" t="s">
        <v>9040</v>
      </c>
      <c r="AI577" t="s">
        <v>8526</v>
      </c>
      <c r="AJ577" t="s">
        <v>8874</v>
      </c>
      <c r="AK577" t="s">
        <v>8875</v>
      </c>
      <c r="AL577" t="s">
        <v>8531</v>
      </c>
      <c r="AM577" t="s">
        <v>8555</v>
      </c>
      <c r="AN577" t="s">
        <v>9037</v>
      </c>
      <c r="AO577" t="s">
        <v>8526</v>
      </c>
      <c r="AP577" t="s">
        <v>8526</v>
      </c>
      <c r="AQ577">
        <v>5</v>
      </c>
      <c r="AR577" t="s">
        <v>34</v>
      </c>
      <c r="AS577" t="s">
        <v>30</v>
      </c>
    </row>
    <row r="578" spans="1:45">
      <c r="A578" t="s">
        <v>9035</v>
      </c>
      <c r="B578" s="122">
        <v>43670</v>
      </c>
      <c r="C578" t="s">
        <v>8509</v>
      </c>
      <c r="D578" t="s">
        <v>8510</v>
      </c>
      <c r="E578" t="s">
        <v>9036</v>
      </c>
      <c r="F578" t="s">
        <v>8512</v>
      </c>
      <c r="G578" t="s">
        <v>9037</v>
      </c>
      <c r="H578" t="s">
        <v>9038</v>
      </c>
      <c r="I578" t="s">
        <v>9039</v>
      </c>
      <c r="J578" t="s">
        <v>8516</v>
      </c>
      <c r="K578" t="s">
        <v>8517</v>
      </c>
      <c r="L578" t="s">
        <v>8518</v>
      </c>
      <c r="M578" t="s">
        <v>8519</v>
      </c>
      <c r="N578" t="s">
        <v>8516</v>
      </c>
      <c r="O578" t="s">
        <v>8520</v>
      </c>
      <c r="P578" t="s">
        <v>8951</v>
      </c>
      <c r="Q578" t="s">
        <v>8952</v>
      </c>
      <c r="R578" t="s">
        <v>8523</v>
      </c>
      <c r="S578" t="s">
        <v>8524</v>
      </c>
      <c r="T578">
        <v>5</v>
      </c>
      <c r="U578">
        <v>5</v>
      </c>
      <c r="V578" t="s">
        <v>8525</v>
      </c>
      <c r="W578" t="s">
        <v>8525</v>
      </c>
      <c r="X578">
        <v>340000</v>
      </c>
      <c r="Y578">
        <v>340000</v>
      </c>
      <c r="Z578" t="s">
        <v>8526</v>
      </c>
      <c r="AA578">
        <v>1700000</v>
      </c>
      <c r="AB578">
        <v>0</v>
      </c>
      <c r="AC578">
        <v>170000</v>
      </c>
      <c r="AD578" s="126">
        <v>1870</v>
      </c>
      <c r="AE578" t="s">
        <v>8527</v>
      </c>
      <c r="AF578" t="s">
        <v>8526</v>
      </c>
      <c r="AG578" t="s">
        <v>8526</v>
      </c>
      <c r="AH578" t="s">
        <v>9040</v>
      </c>
      <c r="AI578" t="s">
        <v>8526</v>
      </c>
      <c r="AJ578" t="s">
        <v>8874</v>
      </c>
      <c r="AK578" t="s">
        <v>8875</v>
      </c>
      <c r="AL578" t="s">
        <v>8531</v>
      </c>
      <c r="AM578" t="s">
        <v>8555</v>
      </c>
      <c r="AN578" t="s">
        <v>9037</v>
      </c>
      <c r="AO578" t="s">
        <v>8526</v>
      </c>
      <c r="AP578" t="s">
        <v>8526</v>
      </c>
      <c r="AQ578">
        <v>5</v>
      </c>
      <c r="AR578" t="s">
        <v>34</v>
      </c>
      <c r="AS578" t="s">
        <v>30</v>
      </c>
    </row>
    <row r="579" spans="1:45">
      <c r="A579" t="s">
        <v>9035</v>
      </c>
      <c r="B579" s="122">
        <v>43670</v>
      </c>
      <c r="C579" t="s">
        <v>8509</v>
      </c>
      <c r="D579" t="s">
        <v>8510</v>
      </c>
      <c r="E579" t="s">
        <v>9036</v>
      </c>
      <c r="F579" t="s">
        <v>8512</v>
      </c>
      <c r="G579" t="s">
        <v>9037</v>
      </c>
      <c r="H579" t="s">
        <v>9038</v>
      </c>
      <c r="I579" t="s">
        <v>9039</v>
      </c>
      <c r="J579" t="s">
        <v>8516</v>
      </c>
      <c r="K579" t="s">
        <v>8517</v>
      </c>
      <c r="L579" t="s">
        <v>8518</v>
      </c>
      <c r="M579" t="s">
        <v>8519</v>
      </c>
      <c r="N579" t="s">
        <v>8516</v>
      </c>
      <c r="O579" t="s">
        <v>8520</v>
      </c>
      <c r="P579" t="s">
        <v>8951</v>
      </c>
      <c r="Q579" t="s">
        <v>8952</v>
      </c>
      <c r="R579" t="s">
        <v>8568</v>
      </c>
      <c r="S579" t="s">
        <v>8569</v>
      </c>
      <c r="T579">
        <v>9</v>
      </c>
      <c r="U579">
        <v>9</v>
      </c>
      <c r="V579" t="s">
        <v>8525</v>
      </c>
      <c r="W579" t="s">
        <v>8525</v>
      </c>
      <c r="X579">
        <v>213273</v>
      </c>
      <c r="Y579">
        <v>213273</v>
      </c>
      <c r="Z579" t="s">
        <v>8526</v>
      </c>
      <c r="AA579">
        <v>1919457</v>
      </c>
      <c r="AB579">
        <v>0</v>
      </c>
      <c r="AC579">
        <v>191946</v>
      </c>
      <c r="AD579" s="126">
        <v>2111.4029999999998</v>
      </c>
      <c r="AE579" t="s">
        <v>8527</v>
      </c>
      <c r="AF579" t="s">
        <v>8526</v>
      </c>
      <c r="AG579" t="s">
        <v>8526</v>
      </c>
      <c r="AH579" t="s">
        <v>9040</v>
      </c>
      <c r="AI579" t="s">
        <v>8526</v>
      </c>
      <c r="AJ579" t="s">
        <v>8874</v>
      </c>
      <c r="AK579" t="s">
        <v>8875</v>
      </c>
      <c r="AL579" t="s">
        <v>8531</v>
      </c>
      <c r="AM579" t="s">
        <v>8555</v>
      </c>
      <c r="AN579" t="s">
        <v>9037</v>
      </c>
      <c r="AO579" t="s">
        <v>8526</v>
      </c>
      <c r="AP579" t="s">
        <v>8526</v>
      </c>
      <c r="AQ579">
        <v>9</v>
      </c>
      <c r="AR579" t="s">
        <v>34</v>
      </c>
      <c r="AS579" t="s">
        <v>30</v>
      </c>
    </row>
    <row r="580" spans="1:45">
      <c r="A580" t="s">
        <v>9035</v>
      </c>
      <c r="B580" s="122">
        <v>43670</v>
      </c>
      <c r="C580" t="s">
        <v>8509</v>
      </c>
      <c r="D580" t="s">
        <v>8510</v>
      </c>
      <c r="E580" t="s">
        <v>9036</v>
      </c>
      <c r="F580" t="s">
        <v>8512</v>
      </c>
      <c r="G580" t="s">
        <v>9037</v>
      </c>
      <c r="H580" t="s">
        <v>9038</v>
      </c>
      <c r="I580" t="s">
        <v>9039</v>
      </c>
      <c r="J580" t="s">
        <v>8516</v>
      </c>
      <c r="K580" t="s">
        <v>8517</v>
      </c>
      <c r="L580" t="s">
        <v>8518</v>
      </c>
      <c r="M580" t="s">
        <v>8519</v>
      </c>
      <c r="N580" t="s">
        <v>8516</v>
      </c>
      <c r="O580" t="s">
        <v>8520</v>
      </c>
      <c r="P580" t="s">
        <v>8951</v>
      </c>
      <c r="Q580" t="s">
        <v>8952</v>
      </c>
      <c r="R580" t="s">
        <v>8533</v>
      </c>
      <c r="S580" t="s">
        <v>8534</v>
      </c>
      <c r="T580">
        <v>1</v>
      </c>
      <c r="U580">
        <v>1</v>
      </c>
      <c r="V580" t="s">
        <v>8525</v>
      </c>
      <c r="W580" t="s">
        <v>8525</v>
      </c>
      <c r="X580">
        <v>300000</v>
      </c>
      <c r="Y580">
        <v>300000</v>
      </c>
      <c r="Z580" t="s">
        <v>8526</v>
      </c>
      <c r="AA580">
        <v>300000</v>
      </c>
      <c r="AB580">
        <v>0</v>
      </c>
      <c r="AC580">
        <v>30000</v>
      </c>
      <c r="AD580" s="126">
        <v>330</v>
      </c>
      <c r="AE580" t="s">
        <v>8527</v>
      </c>
      <c r="AF580" t="s">
        <v>8526</v>
      </c>
      <c r="AG580" t="s">
        <v>8526</v>
      </c>
      <c r="AH580" t="s">
        <v>9040</v>
      </c>
      <c r="AI580" t="s">
        <v>8526</v>
      </c>
      <c r="AJ580" t="s">
        <v>8874</v>
      </c>
      <c r="AK580" t="s">
        <v>8875</v>
      </c>
      <c r="AL580" t="s">
        <v>8531</v>
      </c>
      <c r="AM580" t="s">
        <v>8555</v>
      </c>
      <c r="AN580" t="s">
        <v>9037</v>
      </c>
      <c r="AO580" t="s">
        <v>8526</v>
      </c>
      <c r="AP580" t="s">
        <v>8526</v>
      </c>
      <c r="AQ580">
        <v>1</v>
      </c>
      <c r="AR580" t="s">
        <v>34</v>
      </c>
      <c r="AS580" t="s">
        <v>30</v>
      </c>
    </row>
    <row r="581" spans="1:45">
      <c r="A581" t="s">
        <v>9035</v>
      </c>
      <c r="B581" s="122">
        <v>43670</v>
      </c>
      <c r="C581" t="s">
        <v>8509</v>
      </c>
      <c r="D581" t="s">
        <v>8510</v>
      </c>
      <c r="E581" t="s">
        <v>9036</v>
      </c>
      <c r="F581" t="s">
        <v>8512</v>
      </c>
      <c r="G581" t="s">
        <v>9037</v>
      </c>
      <c r="H581" t="s">
        <v>9038</v>
      </c>
      <c r="I581" t="s">
        <v>9039</v>
      </c>
      <c r="J581" t="s">
        <v>8516</v>
      </c>
      <c r="K581" t="s">
        <v>8517</v>
      </c>
      <c r="L581" t="s">
        <v>8518</v>
      </c>
      <c r="M581" t="s">
        <v>8519</v>
      </c>
      <c r="N581" t="s">
        <v>8516</v>
      </c>
      <c r="O581" t="s">
        <v>8520</v>
      </c>
      <c r="P581" t="s">
        <v>8951</v>
      </c>
      <c r="Q581" t="s">
        <v>8952</v>
      </c>
      <c r="R581" t="s">
        <v>8597</v>
      </c>
      <c r="S581" t="s">
        <v>8598</v>
      </c>
      <c r="T581">
        <v>1</v>
      </c>
      <c r="U581">
        <v>1</v>
      </c>
      <c r="V581" t="s">
        <v>8525</v>
      </c>
      <c r="W581" t="s">
        <v>8525</v>
      </c>
      <c r="X581">
        <v>213273</v>
      </c>
      <c r="Y581">
        <v>213273</v>
      </c>
      <c r="Z581" t="s">
        <v>8526</v>
      </c>
      <c r="AA581">
        <v>213273</v>
      </c>
      <c r="AB581">
        <v>0</v>
      </c>
      <c r="AC581">
        <v>21327</v>
      </c>
      <c r="AD581" s="126">
        <v>234.6</v>
      </c>
      <c r="AE581" t="s">
        <v>8527</v>
      </c>
      <c r="AF581" t="s">
        <v>8526</v>
      </c>
      <c r="AG581" t="s">
        <v>8526</v>
      </c>
      <c r="AH581" t="s">
        <v>9040</v>
      </c>
      <c r="AI581" t="s">
        <v>8526</v>
      </c>
      <c r="AJ581" t="s">
        <v>8874</v>
      </c>
      <c r="AK581" t="s">
        <v>8875</v>
      </c>
      <c r="AL581" t="s">
        <v>8531</v>
      </c>
      <c r="AM581" t="s">
        <v>8555</v>
      </c>
      <c r="AN581" t="s">
        <v>9037</v>
      </c>
      <c r="AO581" t="s">
        <v>8526</v>
      </c>
      <c r="AP581" t="s">
        <v>8526</v>
      </c>
      <c r="AQ581">
        <v>1</v>
      </c>
      <c r="AR581" t="s">
        <v>34</v>
      </c>
      <c r="AS581" t="s">
        <v>30</v>
      </c>
    </row>
    <row r="582" spans="1:45">
      <c r="A582" t="s">
        <v>9041</v>
      </c>
      <c r="B582" s="122">
        <v>43670</v>
      </c>
      <c r="C582" t="s">
        <v>8509</v>
      </c>
      <c r="D582" t="s">
        <v>8510</v>
      </c>
      <c r="E582" t="s">
        <v>9042</v>
      </c>
      <c r="F582" t="s">
        <v>8512</v>
      </c>
      <c r="G582" t="s">
        <v>8948</v>
      </c>
      <c r="H582" t="s">
        <v>8949</v>
      </c>
      <c r="I582" t="s">
        <v>8950</v>
      </c>
      <c r="J582" t="s">
        <v>8516</v>
      </c>
      <c r="K582" t="s">
        <v>8517</v>
      </c>
      <c r="L582" t="s">
        <v>8518</v>
      </c>
      <c r="M582" t="s">
        <v>8519</v>
      </c>
      <c r="N582" t="s">
        <v>8516</v>
      </c>
      <c r="O582" t="s">
        <v>8520</v>
      </c>
      <c r="P582" t="s">
        <v>8951</v>
      </c>
      <c r="Q582" t="s">
        <v>8952</v>
      </c>
      <c r="R582" t="s">
        <v>8544</v>
      </c>
      <c r="S582" t="s">
        <v>8545</v>
      </c>
      <c r="T582">
        <v>8</v>
      </c>
      <c r="U582">
        <v>8</v>
      </c>
      <c r="V582" t="s">
        <v>8525</v>
      </c>
      <c r="W582" t="s">
        <v>8525</v>
      </c>
      <c r="X582">
        <v>115037</v>
      </c>
      <c r="Y582">
        <v>115037</v>
      </c>
      <c r="Z582" t="s">
        <v>8526</v>
      </c>
      <c r="AA582">
        <v>920294</v>
      </c>
      <c r="AB582">
        <v>-323346</v>
      </c>
      <c r="AC582">
        <v>92029</v>
      </c>
      <c r="AD582" s="126">
        <v>1012.323</v>
      </c>
      <c r="AE582" t="s">
        <v>8527</v>
      </c>
      <c r="AF582" t="s">
        <v>8526</v>
      </c>
      <c r="AG582" t="s">
        <v>8526</v>
      </c>
      <c r="AH582" t="s">
        <v>9043</v>
      </c>
      <c r="AI582" t="s">
        <v>8526</v>
      </c>
      <c r="AJ582" t="s">
        <v>8529</v>
      </c>
      <c r="AK582" t="s">
        <v>8530</v>
      </c>
      <c r="AL582" t="s">
        <v>8531</v>
      </c>
      <c r="AM582" t="s">
        <v>8555</v>
      </c>
      <c r="AN582" t="s">
        <v>8954</v>
      </c>
      <c r="AO582" t="s">
        <v>8526</v>
      </c>
      <c r="AP582" t="s">
        <v>8526</v>
      </c>
      <c r="AQ582">
        <v>8</v>
      </c>
      <c r="AR582" t="s">
        <v>34</v>
      </c>
      <c r="AS582" t="s">
        <v>30</v>
      </c>
    </row>
    <row r="583" spans="1:45">
      <c r="A583" t="s">
        <v>9041</v>
      </c>
      <c r="B583" s="122">
        <v>43670</v>
      </c>
      <c r="C583" t="s">
        <v>8509</v>
      </c>
      <c r="D583" t="s">
        <v>8510</v>
      </c>
      <c r="E583" t="s">
        <v>9042</v>
      </c>
      <c r="F583" t="s">
        <v>8512</v>
      </c>
      <c r="G583" t="s">
        <v>8948</v>
      </c>
      <c r="H583" t="s">
        <v>8949</v>
      </c>
      <c r="I583" t="s">
        <v>8950</v>
      </c>
      <c r="J583" t="s">
        <v>8516</v>
      </c>
      <c r="K583" t="s">
        <v>8517</v>
      </c>
      <c r="L583" t="s">
        <v>8518</v>
      </c>
      <c r="M583" t="s">
        <v>8519</v>
      </c>
      <c r="N583" t="s">
        <v>8516</v>
      </c>
      <c r="O583" t="s">
        <v>8520</v>
      </c>
      <c r="P583" t="s">
        <v>8951</v>
      </c>
      <c r="Q583" t="s">
        <v>8952</v>
      </c>
      <c r="R583" t="s">
        <v>8523</v>
      </c>
      <c r="S583" t="s">
        <v>8524</v>
      </c>
      <c r="T583">
        <v>8</v>
      </c>
      <c r="U583">
        <v>8</v>
      </c>
      <c r="V583" t="s">
        <v>8525</v>
      </c>
      <c r="W583" t="s">
        <v>8525</v>
      </c>
      <c r="X583">
        <v>340000</v>
      </c>
      <c r="Y583">
        <v>340000</v>
      </c>
      <c r="Z583" t="s">
        <v>8526</v>
      </c>
      <c r="AA583">
        <v>2720000</v>
      </c>
      <c r="AB583">
        <v>0</v>
      </c>
      <c r="AC583">
        <v>272000</v>
      </c>
      <c r="AD583" s="126">
        <v>2992</v>
      </c>
      <c r="AE583" t="s">
        <v>8527</v>
      </c>
      <c r="AF583" t="s">
        <v>8526</v>
      </c>
      <c r="AG583" t="s">
        <v>8526</v>
      </c>
      <c r="AH583" t="s">
        <v>9043</v>
      </c>
      <c r="AI583" t="s">
        <v>8526</v>
      </c>
      <c r="AJ583" t="s">
        <v>8529</v>
      </c>
      <c r="AK583" t="s">
        <v>8530</v>
      </c>
      <c r="AL583" t="s">
        <v>8531</v>
      </c>
      <c r="AM583" t="s">
        <v>8555</v>
      </c>
      <c r="AN583" t="s">
        <v>8954</v>
      </c>
      <c r="AO583" t="s">
        <v>8526</v>
      </c>
      <c r="AP583" t="s">
        <v>8526</v>
      </c>
      <c r="AQ583">
        <v>8</v>
      </c>
      <c r="AR583" t="s">
        <v>34</v>
      </c>
      <c r="AS583" t="s">
        <v>30</v>
      </c>
    </row>
    <row r="584" spans="1:45">
      <c r="A584" t="s">
        <v>9041</v>
      </c>
      <c r="B584" s="122">
        <v>43670</v>
      </c>
      <c r="C584" t="s">
        <v>8509</v>
      </c>
      <c r="D584" t="s">
        <v>8510</v>
      </c>
      <c r="E584" t="s">
        <v>9042</v>
      </c>
      <c r="F584" t="s">
        <v>8512</v>
      </c>
      <c r="G584" t="s">
        <v>8948</v>
      </c>
      <c r="H584" t="s">
        <v>8949</v>
      </c>
      <c r="I584" t="s">
        <v>8950</v>
      </c>
      <c r="J584" t="s">
        <v>8516</v>
      </c>
      <c r="K584" t="s">
        <v>8517</v>
      </c>
      <c r="L584" t="s">
        <v>8518</v>
      </c>
      <c r="M584" t="s">
        <v>8519</v>
      </c>
      <c r="N584" t="s">
        <v>8516</v>
      </c>
      <c r="O584" t="s">
        <v>8520</v>
      </c>
      <c r="P584" t="s">
        <v>8951</v>
      </c>
      <c r="Q584" t="s">
        <v>8952</v>
      </c>
      <c r="R584" t="s">
        <v>8568</v>
      </c>
      <c r="S584" t="s">
        <v>8569</v>
      </c>
      <c r="T584">
        <v>6</v>
      </c>
      <c r="U584">
        <v>6</v>
      </c>
      <c r="V584" t="s">
        <v>8525</v>
      </c>
      <c r="W584" t="s">
        <v>8525</v>
      </c>
      <c r="X584">
        <v>213273</v>
      </c>
      <c r="Y584">
        <v>213273</v>
      </c>
      <c r="Z584" t="s">
        <v>8526</v>
      </c>
      <c r="AA584">
        <v>1279638</v>
      </c>
      <c r="AB584">
        <v>0</v>
      </c>
      <c r="AC584">
        <v>127964</v>
      </c>
      <c r="AD584" s="126">
        <v>1407.6020000000001</v>
      </c>
      <c r="AE584" t="s">
        <v>8527</v>
      </c>
      <c r="AF584" t="s">
        <v>8526</v>
      </c>
      <c r="AG584" t="s">
        <v>8526</v>
      </c>
      <c r="AH584" t="s">
        <v>9043</v>
      </c>
      <c r="AI584" t="s">
        <v>8526</v>
      </c>
      <c r="AJ584" t="s">
        <v>8529</v>
      </c>
      <c r="AK584" t="s">
        <v>8530</v>
      </c>
      <c r="AL584" t="s">
        <v>8531</v>
      </c>
      <c r="AM584" t="s">
        <v>8555</v>
      </c>
      <c r="AN584" t="s">
        <v>8954</v>
      </c>
      <c r="AO584" t="s">
        <v>8526</v>
      </c>
      <c r="AP584" t="s">
        <v>8526</v>
      </c>
      <c r="AQ584">
        <v>6</v>
      </c>
      <c r="AR584" t="s">
        <v>34</v>
      </c>
      <c r="AS584" t="s">
        <v>30</v>
      </c>
    </row>
    <row r="585" spans="1:45">
      <c r="A585" t="s">
        <v>9041</v>
      </c>
      <c r="B585" s="122">
        <v>43670</v>
      </c>
      <c r="C585" t="s">
        <v>8509</v>
      </c>
      <c r="D585" t="s">
        <v>8510</v>
      </c>
      <c r="E585" t="s">
        <v>9042</v>
      </c>
      <c r="F585" t="s">
        <v>8512</v>
      </c>
      <c r="G585" t="s">
        <v>8948</v>
      </c>
      <c r="H585" t="s">
        <v>8949</v>
      </c>
      <c r="I585" t="s">
        <v>8950</v>
      </c>
      <c r="J585" t="s">
        <v>8516</v>
      </c>
      <c r="K585" t="s">
        <v>8517</v>
      </c>
      <c r="L585" t="s">
        <v>8518</v>
      </c>
      <c r="M585" t="s">
        <v>8519</v>
      </c>
      <c r="N585" t="s">
        <v>8516</v>
      </c>
      <c r="O585" t="s">
        <v>8520</v>
      </c>
      <c r="P585" t="s">
        <v>8951</v>
      </c>
      <c r="Q585" t="s">
        <v>8952</v>
      </c>
      <c r="R585" t="s">
        <v>8535</v>
      </c>
      <c r="S585" t="s">
        <v>8536</v>
      </c>
      <c r="T585">
        <v>3</v>
      </c>
      <c r="U585">
        <v>3</v>
      </c>
      <c r="V585" t="s">
        <v>8525</v>
      </c>
      <c r="W585" t="s">
        <v>8525</v>
      </c>
      <c r="X585">
        <v>300000</v>
      </c>
      <c r="Y585">
        <v>300000</v>
      </c>
      <c r="Z585" t="s">
        <v>8526</v>
      </c>
      <c r="AA585">
        <v>900000</v>
      </c>
      <c r="AB585">
        <v>0</v>
      </c>
      <c r="AC585">
        <v>90000</v>
      </c>
      <c r="AD585" s="126">
        <v>990</v>
      </c>
      <c r="AE585" t="s">
        <v>8527</v>
      </c>
      <c r="AF585" t="s">
        <v>8526</v>
      </c>
      <c r="AG585" t="s">
        <v>8526</v>
      </c>
      <c r="AH585" t="s">
        <v>9043</v>
      </c>
      <c r="AI585" t="s">
        <v>8526</v>
      </c>
      <c r="AJ585" t="s">
        <v>8529</v>
      </c>
      <c r="AK585" t="s">
        <v>8530</v>
      </c>
      <c r="AL585" t="s">
        <v>8531</v>
      </c>
      <c r="AM585" t="s">
        <v>8555</v>
      </c>
      <c r="AN585" t="s">
        <v>8954</v>
      </c>
      <c r="AO585" t="s">
        <v>8526</v>
      </c>
      <c r="AP585" t="s">
        <v>8526</v>
      </c>
      <c r="AQ585">
        <v>3</v>
      </c>
      <c r="AR585" t="s">
        <v>34</v>
      </c>
      <c r="AS585" t="s">
        <v>30</v>
      </c>
    </row>
    <row r="586" spans="1:45">
      <c r="A586" t="s">
        <v>9041</v>
      </c>
      <c r="B586" s="122">
        <v>43670</v>
      </c>
      <c r="C586" t="s">
        <v>8509</v>
      </c>
      <c r="D586" t="s">
        <v>8510</v>
      </c>
      <c r="E586" t="s">
        <v>9042</v>
      </c>
      <c r="F586" t="s">
        <v>8512</v>
      </c>
      <c r="G586" t="s">
        <v>8948</v>
      </c>
      <c r="H586" t="s">
        <v>8949</v>
      </c>
      <c r="I586" t="s">
        <v>8950</v>
      </c>
      <c r="J586" t="s">
        <v>8516</v>
      </c>
      <c r="K586" t="s">
        <v>8517</v>
      </c>
      <c r="L586" t="s">
        <v>8518</v>
      </c>
      <c r="M586" t="s">
        <v>8519</v>
      </c>
      <c r="N586" t="s">
        <v>8516</v>
      </c>
      <c r="O586" t="s">
        <v>8520</v>
      </c>
      <c r="P586" t="s">
        <v>8951</v>
      </c>
      <c r="Q586" t="s">
        <v>8952</v>
      </c>
      <c r="R586" t="s">
        <v>8533</v>
      </c>
      <c r="S586" t="s">
        <v>8534</v>
      </c>
      <c r="T586">
        <v>3</v>
      </c>
      <c r="U586">
        <v>3</v>
      </c>
      <c r="V586" t="s">
        <v>8525</v>
      </c>
      <c r="W586" t="s">
        <v>8525</v>
      </c>
      <c r="X586">
        <v>300000</v>
      </c>
      <c r="Y586">
        <v>300000</v>
      </c>
      <c r="Z586" t="s">
        <v>8526</v>
      </c>
      <c r="AA586">
        <v>900000</v>
      </c>
      <c r="AB586">
        <v>0</v>
      </c>
      <c r="AC586">
        <v>90000</v>
      </c>
      <c r="AD586" s="126">
        <v>990</v>
      </c>
      <c r="AE586" t="s">
        <v>8527</v>
      </c>
      <c r="AF586" t="s">
        <v>8526</v>
      </c>
      <c r="AG586" t="s">
        <v>8526</v>
      </c>
      <c r="AH586" t="s">
        <v>9043</v>
      </c>
      <c r="AI586" t="s">
        <v>8526</v>
      </c>
      <c r="AJ586" t="s">
        <v>8529</v>
      </c>
      <c r="AK586" t="s">
        <v>8530</v>
      </c>
      <c r="AL586" t="s">
        <v>8531</v>
      </c>
      <c r="AM586" t="s">
        <v>8555</v>
      </c>
      <c r="AN586" t="s">
        <v>8954</v>
      </c>
      <c r="AO586" t="s">
        <v>8526</v>
      </c>
      <c r="AP586" t="s">
        <v>8526</v>
      </c>
      <c r="AQ586">
        <v>3</v>
      </c>
      <c r="AR586" t="s">
        <v>34</v>
      </c>
      <c r="AS586" t="s">
        <v>30</v>
      </c>
    </row>
    <row r="587" spans="1:45">
      <c r="A587" t="s">
        <v>9041</v>
      </c>
      <c r="B587" s="122">
        <v>43670</v>
      </c>
      <c r="C587" t="s">
        <v>8509</v>
      </c>
      <c r="D587" t="s">
        <v>8510</v>
      </c>
      <c r="E587" t="s">
        <v>9042</v>
      </c>
      <c r="F587" t="s">
        <v>8512</v>
      </c>
      <c r="G587" t="s">
        <v>8948</v>
      </c>
      <c r="H587" t="s">
        <v>8949</v>
      </c>
      <c r="I587" t="s">
        <v>8950</v>
      </c>
      <c r="J587" t="s">
        <v>8516</v>
      </c>
      <c r="K587" t="s">
        <v>8517</v>
      </c>
      <c r="L587" t="s">
        <v>8518</v>
      </c>
      <c r="M587" t="s">
        <v>8519</v>
      </c>
      <c r="N587" t="s">
        <v>8516</v>
      </c>
      <c r="O587" t="s">
        <v>8520</v>
      </c>
      <c r="P587" t="s">
        <v>8951</v>
      </c>
      <c r="Q587" t="s">
        <v>8952</v>
      </c>
      <c r="R587" t="s">
        <v>8597</v>
      </c>
      <c r="S587" t="s">
        <v>8598</v>
      </c>
      <c r="T587">
        <v>10</v>
      </c>
      <c r="U587">
        <v>10</v>
      </c>
      <c r="V587" t="s">
        <v>8525</v>
      </c>
      <c r="W587" t="s">
        <v>8525</v>
      </c>
      <c r="X587">
        <v>213273</v>
      </c>
      <c r="Y587">
        <v>213273</v>
      </c>
      <c r="Z587" t="s">
        <v>8526</v>
      </c>
      <c r="AA587">
        <v>2132730</v>
      </c>
      <c r="AB587">
        <v>0</v>
      </c>
      <c r="AC587">
        <v>213273</v>
      </c>
      <c r="AD587" s="126">
        <v>2346.0030000000002</v>
      </c>
      <c r="AE587" t="s">
        <v>8527</v>
      </c>
      <c r="AF587" t="s">
        <v>8526</v>
      </c>
      <c r="AG587" t="s">
        <v>8526</v>
      </c>
      <c r="AH587" t="s">
        <v>9043</v>
      </c>
      <c r="AI587" t="s">
        <v>8526</v>
      </c>
      <c r="AJ587" t="s">
        <v>8529</v>
      </c>
      <c r="AK587" t="s">
        <v>8530</v>
      </c>
      <c r="AL587" t="s">
        <v>8531</v>
      </c>
      <c r="AM587" t="s">
        <v>8555</v>
      </c>
      <c r="AN587" t="s">
        <v>8954</v>
      </c>
      <c r="AO587" t="s">
        <v>8526</v>
      </c>
      <c r="AP587" t="s">
        <v>8526</v>
      </c>
      <c r="AQ587">
        <v>10</v>
      </c>
      <c r="AR587" t="s">
        <v>34</v>
      </c>
      <c r="AS587" t="s">
        <v>30</v>
      </c>
    </row>
    <row r="588" spans="1:45">
      <c r="A588" t="s">
        <v>9041</v>
      </c>
      <c r="B588" s="122">
        <v>43670</v>
      </c>
      <c r="C588" t="s">
        <v>8509</v>
      </c>
      <c r="D588" t="s">
        <v>8510</v>
      </c>
      <c r="E588" t="s">
        <v>9042</v>
      </c>
      <c r="F588" t="s">
        <v>8512</v>
      </c>
      <c r="G588" t="s">
        <v>8948</v>
      </c>
      <c r="H588" t="s">
        <v>8949</v>
      </c>
      <c r="I588" t="s">
        <v>8950</v>
      </c>
      <c r="J588" t="s">
        <v>8516</v>
      </c>
      <c r="K588" t="s">
        <v>8517</v>
      </c>
      <c r="L588" t="s">
        <v>8518</v>
      </c>
      <c r="M588" t="s">
        <v>8519</v>
      </c>
      <c r="N588" t="s">
        <v>8516</v>
      </c>
      <c r="O588" t="s">
        <v>8520</v>
      </c>
      <c r="P588" t="s">
        <v>8951</v>
      </c>
      <c r="Q588" t="s">
        <v>8952</v>
      </c>
      <c r="R588" t="s">
        <v>8537</v>
      </c>
      <c r="S588" t="s">
        <v>8538</v>
      </c>
      <c r="T588">
        <v>2</v>
      </c>
      <c r="U588">
        <v>2</v>
      </c>
      <c r="V588" t="s">
        <v>8525</v>
      </c>
      <c r="W588" t="s">
        <v>8525</v>
      </c>
      <c r="X588">
        <v>300000</v>
      </c>
      <c r="Y588">
        <v>300000</v>
      </c>
      <c r="Z588" t="s">
        <v>8526</v>
      </c>
      <c r="AA588">
        <v>600000</v>
      </c>
      <c r="AB588">
        <v>0</v>
      </c>
      <c r="AC588">
        <v>60000</v>
      </c>
      <c r="AD588" s="126">
        <v>660</v>
      </c>
      <c r="AE588" t="s">
        <v>8527</v>
      </c>
      <c r="AF588" t="s">
        <v>8526</v>
      </c>
      <c r="AG588" t="s">
        <v>8526</v>
      </c>
      <c r="AH588" t="s">
        <v>9043</v>
      </c>
      <c r="AI588" t="s">
        <v>8526</v>
      </c>
      <c r="AJ588" t="s">
        <v>8529</v>
      </c>
      <c r="AK588" t="s">
        <v>8530</v>
      </c>
      <c r="AL588" t="s">
        <v>8531</v>
      </c>
      <c r="AM588" t="s">
        <v>8555</v>
      </c>
      <c r="AN588" t="s">
        <v>8954</v>
      </c>
      <c r="AO588" t="s">
        <v>8526</v>
      </c>
      <c r="AP588" t="s">
        <v>8526</v>
      </c>
      <c r="AQ588">
        <v>2</v>
      </c>
      <c r="AR588" t="s">
        <v>34</v>
      </c>
      <c r="AS588" t="s">
        <v>30</v>
      </c>
    </row>
    <row r="589" spans="1:45">
      <c r="A589" t="s">
        <v>9041</v>
      </c>
      <c r="B589" s="122">
        <v>43670</v>
      </c>
      <c r="C589" t="s">
        <v>8509</v>
      </c>
      <c r="D589" t="s">
        <v>8510</v>
      </c>
      <c r="E589" t="s">
        <v>9042</v>
      </c>
      <c r="F589" t="s">
        <v>8512</v>
      </c>
      <c r="G589" t="s">
        <v>8948</v>
      </c>
      <c r="H589" t="s">
        <v>8949</v>
      </c>
      <c r="I589" t="s">
        <v>8950</v>
      </c>
      <c r="J589" t="s">
        <v>8516</v>
      </c>
      <c r="K589" t="s">
        <v>8517</v>
      </c>
      <c r="L589" t="s">
        <v>8518</v>
      </c>
      <c r="M589" t="s">
        <v>8519</v>
      </c>
      <c r="N589" t="s">
        <v>8516</v>
      </c>
      <c r="O589" t="s">
        <v>8520</v>
      </c>
      <c r="P589" t="s">
        <v>8951</v>
      </c>
      <c r="Q589" t="s">
        <v>8952</v>
      </c>
      <c r="R589" t="s">
        <v>8570</v>
      </c>
      <c r="S589" t="s">
        <v>8571</v>
      </c>
      <c r="T589">
        <v>3</v>
      </c>
      <c r="U589">
        <v>3</v>
      </c>
      <c r="V589" t="s">
        <v>8525</v>
      </c>
      <c r="W589" t="s">
        <v>8525</v>
      </c>
      <c r="X589">
        <v>320000</v>
      </c>
      <c r="Y589">
        <v>320000</v>
      </c>
      <c r="Z589" t="s">
        <v>8526</v>
      </c>
      <c r="AA589">
        <v>960000</v>
      </c>
      <c r="AB589">
        <v>0</v>
      </c>
      <c r="AC589">
        <v>96000</v>
      </c>
      <c r="AD589" s="126">
        <v>1056</v>
      </c>
      <c r="AE589" t="s">
        <v>8527</v>
      </c>
      <c r="AF589" t="s">
        <v>8526</v>
      </c>
      <c r="AG589" t="s">
        <v>8526</v>
      </c>
      <c r="AH589" t="s">
        <v>9043</v>
      </c>
      <c r="AI589" t="s">
        <v>8526</v>
      </c>
      <c r="AJ589" t="s">
        <v>8529</v>
      </c>
      <c r="AK589" t="s">
        <v>8530</v>
      </c>
      <c r="AL589" t="s">
        <v>8531</v>
      </c>
      <c r="AM589" t="s">
        <v>8555</v>
      </c>
      <c r="AN589" t="s">
        <v>8954</v>
      </c>
      <c r="AO589" t="s">
        <v>8526</v>
      </c>
      <c r="AP589" t="s">
        <v>8526</v>
      </c>
      <c r="AQ589">
        <v>3</v>
      </c>
      <c r="AR589" t="s">
        <v>34</v>
      </c>
      <c r="AS589" t="s">
        <v>30</v>
      </c>
    </row>
    <row r="590" spans="1:45">
      <c r="A590" t="s">
        <v>9044</v>
      </c>
      <c r="B590" s="122">
        <v>43670</v>
      </c>
      <c r="C590" t="s">
        <v>8509</v>
      </c>
      <c r="D590" t="s">
        <v>8510</v>
      </c>
      <c r="E590" t="s">
        <v>9045</v>
      </c>
      <c r="F590" t="s">
        <v>8512</v>
      </c>
      <c r="G590" t="s">
        <v>8564</v>
      </c>
      <c r="H590" t="s">
        <v>8565</v>
      </c>
      <c r="I590" t="s">
        <v>8566</v>
      </c>
      <c r="J590" t="s">
        <v>8516</v>
      </c>
      <c r="K590" t="s">
        <v>8517</v>
      </c>
      <c r="L590" t="s">
        <v>8518</v>
      </c>
      <c r="M590" t="s">
        <v>8519</v>
      </c>
      <c r="N590" t="s">
        <v>8516</v>
      </c>
      <c r="O590" t="s">
        <v>8520</v>
      </c>
      <c r="P590" t="s">
        <v>8521</v>
      </c>
      <c r="Q590" t="s">
        <v>8522</v>
      </c>
      <c r="R590" t="s">
        <v>8544</v>
      </c>
      <c r="S590" t="s">
        <v>8545</v>
      </c>
      <c r="T590">
        <v>15</v>
      </c>
      <c r="U590">
        <v>15</v>
      </c>
      <c r="V590" t="s">
        <v>8525</v>
      </c>
      <c r="W590" t="s">
        <v>8525</v>
      </c>
      <c r="X590">
        <v>115037</v>
      </c>
      <c r="Y590">
        <v>115037</v>
      </c>
      <c r="Z590" t="s">
        <v>8526</v>
      </c>
      <c r="AA590">
        <v>1725550</v>
      </c>
      <c r="AB590">
        <v>-606275</v>
      </c>
      <c r="AC590">
        <v>172555</v>
      </c>
      <c r="AD590" s="126">
        <v>1898.105</v>
      </c>
      <c r="AE590" t="s">
        <v>8527</v>
      </c>
      <c r="AF590" t="s">
        <v>8526</v>
      </c>
      <c r="AG590" t="s">
        <v>8526</v>
      </c>
      <c r="AH590" t="s">
        <v>9046</v>
      </c>
      <c r="AI590" t="s">
        <v>8526</v>
      </c>
      <c r="AJ590" t="s">
        <v>8529</v>
      </c>
      <c r="AK590" t="s">
        <v>8530</v>
      </c>
      <c r="AL590" t="s">
        <v>8531</v>
      </c>
      <c r="AM590" t="s">
        <v>13</v>
      </c>
      <c r="AN590" t="s">
        <v>8564</v>
      </c>
      <c r="AO590" t="s">
        <v>8526</v>
      </c>
      <c r="AP590" t="s">
        <v>8526</v>
      </c>
      <c r="AQ590">
        <v>15</v>
      </c>
      <c r="AR590" t="s">
        <v>94</v>
      </c>
      <c r="AS590" t="s">
        <v>72</v>
      </c>
    </row>
    <row r="591" spans="1:45">
      <c r="A591" t="s">
        <v>9044</v>
      </c>
      <c r="B591" s="122">
        <v>43670</v>
      </c>
      <c r="C591" t="s">
        <v>8509</v>
      </c>
      <c r="D591" t="s">
        <v>8510</v>
      </c>
      <c r="E591" t="s">
        <v>9045</v>
      </c>
      <c r="F591" t="s">
        <v>8512</v>
      </c>
      <c r="G591" t="s">
        <v>8564</v>
      </c>
      <c r="H591" t="s">
        <v>8565</v>
      </c>
      <c r="I591" t="s">
        <v>8566</v>
      </c>
      <c r="J591" t="s">
        <v>8516</v>
      </c>
      <c r="K591" t="s">
        <v>8517</v>
      </c>
      <c r="L591" t="s">
        <v>8518</v>
      </c>
      <c r="M591" t="s">
        <v>8519</v>
      </c>
      <c r="N591" t="s">
        <v>8516</v>
      </c>
      <c r="O591" t="s">
        <v>8520</v>
      </c>
      <c r="P591" t="s">
        <v>8521</v>
      </c>
      <c r="Q591" t="s">
        <v>8522</v>
      </c>
      <c r="R591" t="s">
        <v>8523</v>
      </c>
      <c r="S591" t="s">
        <v>8524</v>
      </c>
      <c r="T591">
        <v>10</v>
      </c>
      <c r="U591">
        <v>10</v>
      </c>
      <c r="V591" t="s">
        <v>8525</v>
      </c>
      <c r="W591" t="s">
        <v>8525</v>
      </c>
      <c r="X591">
        <v>340000</v>
      </c>
      <c r="Y591">
        <v>340000</v>
      </c>
      <c r="Z591" t="s">
        <v>8526</v>
      </c>
      <c r="AA591">
        <v>3400000</v>
      </c>
      <c r="AB591">
        <v>0</v>
      </c>
      <c r="AC591">
        <v>340000</v>
      </c>
      <c r="AD591" s="126">
        <v>3740</v>
      </c>
      <c r="AE591" t="s">
        <v>8527</v>
      </c>
      <c r="AF591" t="s">
        <v>8526</v>
      </c>
      <c r="AG591" t="s">
        <v>8526</v>
      </c>
      <c r="AH591" t="s">
        <v>9046</v>
      </c>
      <c r="AI591" t="s">
        <v>8526</v>
      </c>
      <c r="AJ591" t="s">
        <v>8529</v>
      </c>
      <c r="AK591" t="s">
        <v>8530</v>
      </c>
      <c r="AL591" t="s">
        <v>8531</v>
      </c>
      <c r="AM591" t="s">
        <v>13</v>
      </c>
      <c r="AN591" t="s">
        <v>8564</v>
      </c>
      <c r="AO591" t="s">
        <v>8526</v>
      </c>
      <c r="AP591" t="s">
        <v>8526</v>
      </c>
      <c r="AQ591">
        <v>10</v>
      </c>
      <c r="AR591" t="s">
        <v>94</v>
      </c>
      <c r="AS591" t="s">
        <v>72</v>
      </c>
    </row>
    <row r="592" spans="1:45">
      <c r="A592" t="s">
        <v>9044</v>
      </c>
      <c r="B592" s="122">
        <v>43670</v>
      </c>
      <c r="C592" t="s">
        <v>8509</v>
      </c>
      <c r="D592" t="s">
        <v>8510</v>
      </c>
      <c r="E592" t="s">
        <v>9045</v>
      </c>
      <c r="F592" t="s">
        <v>8512</v>
      </c>
      <c r="G592" t="s">
        <v>8564</v>
      </c>
      <c r="H592" t="s">
        <v>8565</v>
      </c>
      <c r="I592" t="s">
        <v>8566</v>
      </c>
      <c r="J592" t="s">
        <v>8516</v>
      </c>
      <c r="K592" t="s">
        <v>8517</v>
      </c>
      <c r="L592" t="s">
        <v>8518</v>
      </c>
      <c r="M592" t="s">
        <v>8519</v>
      </c>
      <c r="N592" t="s">
        <v>8516</v>
      </c>
      <c r="O592" t="s">
        <v>8520</v>
      </c>
      <c r="P592" t="s">
        <v>8521</v>
      </c>
      <c r="Q592" t="s">
        <v>8522</v>
      </c>
      <c r="R592" t="s">
        <v>8535</v>
      </c>
      <c r="S592" t="s">
        <v>8536</v>
      </c>
      <c r="T592">
        <v>3</v>
      </c>
      <c r="U592">
        <v>3</v>
      </c>
      <c r="V592" t="s">
        <v>8525</v>
      </c>
      <c r="W592" t="s">
        <v>8525</v>
      </c>
      <c r="X592">
        <v>300000</v>
      </c>
      <c r="Y592">
        <v>300000</v>
      </c>
      <c r="Z592" t="s">
        <v>8526</v>
      </c>
      <c r="AA592">
        <v>900000</v>
      </c>
      <c r="AB592">
        <v>0</v>
      </c>
      <c r="AC592">
        <v>90000</v>
      </c>
      <c r="AD592" s="126">
        <v>990</v>
      </c>
      <c r="AE592" t="s">
        <v>8527</v>
      </c>
      <c r="AF592" t="s">
        <v>8526</v>
      </c>
      <c r="AG592" t="s">
        <v>8526</v>
      </c>
      <c r="AH592" t="s">
        <v>9046</v>
      </c>
      <c r="AI592" t="s">
        <v>8526</v>
      </c>
      <c r="AJ592" t="s">
        <v>8529</v>
      </c>
      <c r="AK592" t="s">
        <v>8530</v>
      </c>
      <c r="AL592" t="s">
        <v>8531</v>
      </c>
      <c r="AM592" t="s">
        <v>13</v>
      </c>
      <c r="AN592" t="s">
        <v>8564</v>
      </c>
      <c r="AO592" t="s">
        <v>8526</v>
      </c>
      <c r="AP592" t="s">
        <v>8526</v>
      </c>
      <c r="AQ592">
        <v>3</v>
      </c>
      <c r="AR592" t="s">
        <v>94</v>
      </c>
      <c r="AS592" t="s">
        <v>72</v>
      </c>
    </row>
    <row r="593" spans="1:45">
      <c r="A593" t="s">
        <v>9044</v>
      </c>
      <c r="B593" s="122">
        <v>43670</v>
      </c>
      <c r="C593" t="s">
        <v>8509</v>
      </c>
      <c r="D593" t="s">
        <v>8510</v>
      </c>
      <c r="E593" t="s">
        <v>9045</v>
      </c>
      <c r="F593" t="s">
        <v>8512</v>
      </c>
      <c r="G593" t="s">
        <v>8564</v>
      </c>
      <c r="H593" t="s">
        <v>8565</v>
      </c>
      <c r="I593" t="s">
        <v>8566</v>
      </c>
      <c r="J593" t="s">
        <v>8516</v>
      </c>
      <c r="K593" t="s">
        <v>8517</v>
      </c>
      <c r="L593" t="s">
        <v>8518</v>
      </c>
      <c r="M593" t="s">
        <v>8519</v>
      </c>
      <c r="N593" t="s">
        <v>8516</v>
      </c>
      <c r="O593" t="s">
        <v>8520</v>
      </c>
      <c r="P593" t="s">
        <v>8521</v>
      </c>
      <c r="Q593" t="s">
        <v>8522</v>
      </c>
      <c r="R593" t="s">
        <v>8597</v>
      </c>
      <c r="S593" t="s">
        <v>8598</v>
      </c>
      <c r="T593">
        <v>10</v>
      </c>
      <c r="U593">
        <v>10</v>
      </c>
      <c r="V593" t="s">
        <v>8525</v>
      </c>
      <c r="W593" t="s">
        <v>8525</v>
      </c>
      <c r="X593">
        <v>213273</v>
      </c>
      <c r="Y593">
        <v>213273</v>
      </c>
      <c r="Z593" t="s">
        <v>8526</v>
      </c>
      <c r="AA593">
        <v>2132730</v>
      </c>
      <c r="AB593">
        <v>0</v>
      </c>
      <c r="AC593">
        <v>213273</v>
      </c>
      <c r="AD593" s="126">
        <v>2346.0030000000002</v>
      </c>
      <c r="AE593" t="s">
        <v>8527</v>
      </c>
      <c r="AF593" t="s">
        <v>8526</v>
      </c>
      <c r="AG593" t="s">
        <v>8526</v>
      </c>
      <c r="AH593" t="s">
        <v>9046</v>
      </c>
      <c r="AI593" t="s">
        <v>8526</v>
      </c>
      <c r="AJ593" t="s">
        <v>8529</v>
      </c>
      <c r="AK593" t="s">
        <v>8530</v>
      </c>
      <c r="AL593" t="s">
        <v>8531</v>
      </c>
      <c r="AM593" t="s">
        <v>13</v>
      </c>
      <c r="AN593" t="s">
        <v>8564</v>
      </c>
      <c r="AO593" t="s">
        <v>8526</v>
      </c>
      <c r="AP593" t="s">
        <v>8526</v>
      </c>
      <c r="AQ593">
        <v>10</v>
      </c>
      <c r="AR593" t="s">
        <v>94</v>
      </c>
      <c r="AS593" t="s">
        <v>72</v>
      </c>
    </row>
    <row r="594" spans="1:45">
      <c r="A594" t="s">
        <v>9044</v>
      </c>
      <c r="B594" s="122">
        <v>43670</v>
      </c>
      <c r="C594" t="s">
        <v>8509</v>
      </c>
      <c r="D594" t="s">
        <v>8510</v>
      </c>
      <c r="E594" t="s">
        <v>9045</v>
      </c>
      <c r="F594" t="s">
        <v>8512</v>
      </c>
      <c r="G594" t="s">
        <v>8564</v>
      </c>
      <c r="H594" t="s">
        <v>8565</v>
      </c>
      <c r="I594" t="s">
        <v>8566</v>
      </c>
      <c r="J594" t="s">
        <v>8516</v>
      </c>
      <c r="K594" t="s">
        <v>8517</v>
      </c>
      <c r="L594" t="s">
        <v>8518</v>
      </c>
      <c r="M594" t="s">
        <v>8519</v>
      </c>
      <c r="N594" t="s">
        <v>8516</v>
      </c>
      <c r="O594" t="s">
        <v>8520</v>
      </c>
      <c r="P594" t="s">
        <v>8521</v>
      </c>
      <c r="Q594" t="s">
        <v>8522</v>
      </c>
      <c r="R594" t="s">
        <v>8570</v>
      </c>
      <c r="S594" t="s">
        <v>8571</v>
      </c>
      <c r="T594">
        <v>3</v>
      </c>
      <c r="U594">
        <v>3</v>
      </c>
      <c r="V594" t="s">
        <v>8525</v>
      </c>
      <c r="W594" t="s">
        <v>8525</v>
      </c>
      <c r="X594">
        <v>320000</v>
      </c>
      <c r="Y594">
        <v>320000</v>
      </c>
      <c r="Z594" t="s">
        <v>8526</v>
      </c>
      <c r="AA594">
        <v>960000</v>
      </c>
      <c r="AB594">
        <v>0</v>
      </c>
      <c r="AC594">
        <v>96000</v>
      </c>
      <c r="AD594" s="126">
        <v>1056</v>
      </c>
      <c r="AE594" t="s">
        <v>8527</v>
      </c>
      <c r="AF594" t="s">
        <v>8526</v>
      </c>
      <c r="AG594" t="s">
        <v>8526</v>
      </c>
      <c r="AH594" t="s">
        <v>9046</v>
      </c>
      <c r="AI594" t="s">
        <v>8526</v>
      </c>
      <c r="AJ594" t="s">
        <v>8529</v>
      </c>
      <c r="AK594" t="s">
        <v>8530</v>
      </c>
      <c r="AL594" t="s">
        <v>8531</v>
      </c>
      <c r="AM594" t="s">
        <v>13</v>
      </c>
      <c r="AN594" t="s">
        <v>8564</v>
      </c>
      <c r="AO594" t="s">
        <v>8526</v>
      </c>
      <c r="AP594" t="s">
        <v>8526</v>
      </c>
      <c r="AQ594">
        <v>3</v>
      </c>
      <c r="AR594" t="s">
        <v>94</v>
      </c>
      <c r="AS594" t="s">
        <v>72</v>
      </c>
    </row>
    <row r="595" spans="1:45">
      <c r="A595" t="s">
        <v>9047</v>
      </c>
      <c r="B595" s="122">
        <v>43670</v>
      </c>
      <c r="C595" t="s">
        <v>8509</v>
      </c>
      <c r="D595" t="s">
        <v>8510</v>
      </c>
      <c r="E595" t="s">
        <v>9048</v>
      </c>
      <c r="F595" t="s">
        <v>8512</v>
      </c>
      <c r="G595" t="s">
        <v>8574</v>
      </c>
      <c r="H595" t="s">
        <v>8575</v>
      </c>
      <c r="I595" t="s">
        <v>8576</v>
      </c>
      <c r="J595" t="s">
        <v>8516</v>
      </c>
      <c r="K595" t="s">
        <v>8517</v>
      </c>
      <c r="L595" t="s">
        <v>8518</v>
      </c>
      <c r="M595" t="s">
        <v>8519</v>
      </c>
      <c r="N595" t="s">
        <v>8516</v>
      </c>
      <c r="O595" t="s">
        <v>8520</v>
      </c>
      <c r="P595" t="s">
        <v>8521</v>
      </c>
      <c r="Q595" t="s">
        <v>8522</v>
      </c>
      <c r="R595" t="s">
        <v>8568</v>
      </c>
      <c r="S595" t="s">
        <v>8569</v>
      </c>
      <c r="T595">
        <v>2</v>
      </c>
      <c r="U595">
        <v>2</v>
      </c>
      <c r="V595" t="s">
        <v>8525</v>
      </c>
      <c r="W595" t="s">
        <v>8525</v>
      </c>
      <c r="X595">
        <v>213273</v>
      </c>
      <c r="Y595">
        <v>213273</v>
      </c>
      <c r="Z595" t="s">
        <v>8526</v>
      </c>
      <c r="AA595">
        <v>426546</v>
      </c>
      <c r="AB595">
        <v>0</v>
      </c>
      <c r="AC595">
        <v>42655</v>
      </c>
      <c r="AD595" s="126">
        <v>469.20100000000002</v>
      </c>
      <c r="AE595" t="s">
        <v>8527</v>
      </c>
      <c r="AF595" t="s">
        <v>8526</v>
      </c>
      <c r="AG595" t="s">
        <v>8526</v>
      </c>
      <c r="AH595" t="s">
        <v>9049</v>
      </c>
      <c r="AI595" t="s">
        <v>8526</v>
      </c>
      <c r="AJ595" t="s">
        <v>8529</v>
      </c>
      <c r="AK595" t="s">
        <v>8530</v>
      </c>
      <c r="AL595" t="s">
        <v>8531</v>
      </c>
      <c r="AM595" t="s">
        <v>13</v>
      </c>
      <c r="AN595" t="s">
        <v>8574</v>
      </c>
      <c r="AO595" t="s">
        <v>8526</v>
      </c>
      <c r="AP595" t="s">
        <v>8526</v>
      </c>
      <c r="AQ595">
        <v>2</v>
      </c>
      <c r="AR595" t="s">
        <v>95</v>
      </c>
      <c r="AS595" t="s">
        <v>72</v>
      </c>
    </row>
    <row r="596" spans="1:45">
      <c r="A596" t="s">
        <v>9047</v>
      </c>
      <c r="B596" s="122">
        <v>43670</v>
      </c>
      <c r="C596" t="s">
        <v>8509</v>
      </c>
      <c r="D596" t="s">
        <v>8510</v>
      </c>
      <c r="E596" t="s">
        <v>9048</v>
      </c>
      <c r="F596" t="s">
        <v>8512</v>
      </c>
      <c r="G596" t="s">
        <v>8574</v>
      </c>
      <c r="H596" t="s">
        <v>8575</v>
      </c>
      <c r="I596" t="s">
        <v>8576</v>
      </c>
      <c r="J596" t="s">
        <v>8516</v>
      </c>
      <c r="K596" t="s">
        <v>8517</v>
      </c>
      <c r="L596" t="s">
        <v>8518</v>
      </c>
      <c r="M596" t="s">
        <v>8519</v>
      </c>
      <c r="N596" t="s">
        <v>8516</v>
      </c>
      <c r="O596" t="s">
        <v>8520</v>
      </c>
      <c r="P596" t="s">
        <v>8521</v>
      </c>
      <c r="Q596" t="s">
        <v>8522</v>
      </c>
      <c r="R596" t="s">
        <v>8597</v>
      </c>
      <c r="S596" t="s">
        <v>8598</v>
      </c>
      <c r="T596">
        <v>20</v>
      </c>
      <c r="U596">
        <v>20</v>
      </c>
      <c r="V596" t="s">
        <v>8525</v>
      </c>
      <c r="W596" t="s">
        <v>8525</v>
      </c>
      <c r="X596">
        <v>213273</v>
      </c>
      <c r="Y596">
        <v>213273</v>
      </c>
      <c r="Z596" t="s">
        <v>8526</v>
      </c>
      <c r="AA596">
        <v>4265460</v>
      </c>
      <c r="AB596">
        <v>0</v>
      </c>
      <c r="AC596">
        <v>426546</v>
      </c>
      <c r="AD596" s="126">
        <v>4692.0060000000003</v>
      </c>
      <c r="AE596" t="s">
        <v>8527</v>
      </c>
      <c r="AF596" t="s">
        <v>8526</v>
      </c>
      <c r="AG596" t="s">
        <v>8526</v>
      </c>
      <c r="AH596" t="s">
        <v>9049</v>
      </c>
      <c r="AI596" t="s">
        <v>8526</v>
      </c>
      <c r="AJ596" t="s">
        <v>8529</v>
      </c>
      <c r="AK596" t="s">
        <v>8530</v>
      </c>
      <c r="AL596" t="s">
        <v>8531</v>
      </c>
      <c r="AM596" t="s">
        <v>13</v>
      </c>
      <c r="AN596" t="s">
        <v>8574</v>
      </c>
      <c r="AO596" t="s">
        <v>8526</v>
      </c>
      <c r="AP596" t="s">
        <v>8526</v>
      </c>
      <c r="AQ596">
        <v>20</v>
      </c>
      <c r="AR596" t="s">
        <v>95</v>
      </c>
      <c r="AS596" t="s">
        <v>72</v>
      </c>
    </row>
    <row r="597" spans="1:45">
      <c r="A597" t="s">
        <v>9047</v>
      </c>
      <c r="B597" s="122">
        <v>43670</v>
      </c>
      <c r="C597" t="s">
        <v>8509</v>
      </c>
      <c r="D597" t="s">
        <v>8510</v>
      </c>
      <c r="E597" t="s">
        <v>9048</v>
      </c>
      <c r="F597" t="s">
        <v>8512</v>
      </c>
      <c r="G597" t="s">
        <v>8574</v>
      </c>
      <c r="H597" t="s">
        <v>8575</v>
      </c>
      <c r="I597" t="s">
        <v>8576</v>
      </c>
      <c r="J597" t="s">
        <v>8516</v>
      </c>
      <c r="K597" t="s">
        <v>8517</v>
      </c>
      <c r="L597" t="s">
        <v>8518</v>
      </c>
      <c r="M597" t="s">
        <v>8519</v>
      </c>
      <c r="N597" t="s">
        <v>8516</v>
      </c>
      <c r="O597" t="s">
        <v>8520</v>
      </c>
      <c r="P597" t="s">
        <v>8521</v>
      </c>
      <c r="Q597" t="s">
        <v>8522</v>
      </c>
      <c r="R597" t="s">
        <v>8537</v>
      </c>
      <c r="S597" t="s">
        <v>8538</v>
      </c>
      <c r="T597">
        <v>2</v>
      </c>
      <c r="U597">
        <v>2</v>
      </c>
      <c r="V597" t="s">
        <v>8525</v>
      </c>
      <c r="W597" t="s">
        <v>8525</v>
      </c>
      <c r="X597">
        <v>300000</v>
      </c>
      <c r="Y597">
        <v>300000</v>
      </c>
      <c r="Z597" t="s">
        <v>8526</v>
      </c>
      <c r="AA597">
        <v>600000</v>
      </c>
      <c r="AB597">
        <v>0</v>
      </c>
      <c r="AC597">
        <v>60000</v>
      </c>
      <c r="AD597" s="126">
        <v>660</v>
      </c>
      <c r="AE597" t="s">
        <v>8527</v>
      </c>
      <c r="AF597" t="s">
        <v>8526</v>
      </c>
      <c r="AG597" t="s">
        <v>8526</v>
      </c>
      <c r="AH597" t="s">
        <v>9049</v>
      </c>
      <c r="AI597" t="s">
        <v>8526</v>
      </c>
      <c r="AJ597" t="s">
        <v>8529</v>
      </c>
      <c r="AK597" t="s">
        <v>8530</v>
      </c>
      <c r="AL597" t="s">
        <v>8531</v>
      </c>
      <c r="AM597" t="s">
        <v>13</v>
      </c>
      <c r="AN597" t="s">
        <v>8574</v>
      </c>
      <c r="AO597" t="s">
        <v>8526</v>
      </c>
      <c r="AP597" t="s">
        <v>8526</v>
      </c>
      <c r="AQ597">
        <v>2</v>
      </c>
      <c r="AR597" t="s">
        <v>95</v>
      </c>
      <c r="AS597" t="s">
        <v>72</v>
      </c>
    </row>
    <row r="598" spans="1:45">
      <c r="A598" t="s">
        <v>9047</v>
      </c>
      <c r="B598" s="122">
        <v>43670</v>
      </c>
      <c r="C598" t="s">
        <v>8509</v>
      </c>
      <c r="D598" t="s">
        <v>8510</v>
      </c>
      <c r="E598" t="s">
        <v>9048</v>
      </c>
      <c r="F598" t="s">
        <v>8512</v>
      </c>
      <c r="G598" t="s">
        <v>8574</v>
      </c>
      <c r="H598" t="s">
        <v>8575</v>
      </c>
      <c r="I598" t="s">
        <v>8576</v>
      </c>
      <c r="J598" t="s">
        <v>8516</v>
      </c>
      <c r="K598" t="s">
        <v>8517</v>
      </c>
      <c r="L598" t="s">
        <v>8518</v>
      </c>
      <c r="M598" t="s">
        <v>8519</v>
      </c>
      <c r="N598" t="s">
        <v>8516</v>
      </c>
      <c r="O598" t="s">
        <v>8520</v>
      </c>
      <c r="P598" t="s">
        <v>8521</v>
      </c>
      <c r="Q598" t="s">
        <v>8522</v>
      </c>
      <c r="R598" t="s">
        <v>8570</v>
      </c>
      <c r="S598" t="s">
        <v>8571</v>
      </c>
      <c r="T598">
        <v>6</v>
      </c>
      <c r="U598">
        <v>6</v>
      </c>
      <c r="V598" t="s">
        <v>8525</v>
      </c>
      <c r="W598" t="s">
        <v>8525</v>
      </c>
      <c r="X598">
        <v>320000</v>
      </c>
      <c r="Y598">
        <v>320000</v>
      </c>
      <c r="Z598" t="s">
        <v>8526</v>
      </c>
      <c r="AA598">
        <v>1920000</v>
      </c>
      <c r="AB598">
        <v>0</v>
      </c>
      <c r="AC598">
        <v>192000</v>
      </c>
      <c r="AD598" s="126">
        <v>2112</v>
      </c>
      <c r="AE598" t="s">
        <v>8527</v>
      </c>
      <c r="AF598" t="s">
        <v>8526</v>
      </c>
      <c r="AG598" t="s">
        <v>8526</v>
      </c>
      <c r="AH598" t="s">
        <v>9049</v>
      </c>
      <c r="AI598" t="s">
        <v>8526</v>
      </c>
      <c r="AJ598" t="s">
        <v>8529</v>
      </c>
      <c r="AK598" t="s">
        <v>8530</v>
      </c>
      <c r="AL598" t="s">
        <v>8531</v>
      </c>
      <c r="AM598" t="s">
        <v>13</v>
      </c>
      <c r="AN598" t="s">
        <v>8574</v>
      </c>
      <c r="AO598" t="s">
        <v>8526</v>
      </c>
      <c r="AP598" t="s">
        <v>8526</v>
      </c>
      <c r="AQ598">
        <v>6</v>
      </c>
      <c r="AR598" t="s">
        <v>95</v>
      </c>
      <c r="AS598" t="s">
        <v>72</v>
      </c>
    </row>
    <row r="599" spans="1:45">
      <c r="A599" t="s">
        <v>9050</v>
      </c>
      <c r="B599" s="122">
        <v>43670</v>
      </c>
      <c r="C599" t="s">
        <v>8509</v>
      </c>
      <c r="D599" t="s">
        <v>8510</v>
      </c>
      <c r="E599" t="s">
        <v>9051</v>
      </c>
      <c r="F599" t="s">
        <v>8512</v>
      </c>
      <c r="G599" t="s">
        <v>8755</v>
      </c>
      <c r="H599" t="s">
        <v>8756</v>
      </c>
      <c r="I599" t="s">
        <v>8757</v>
      </c>
      <c r="J599" t="s">
        <v>8516</v>
      </c>
      <c r="K599" t="s">
        <v>8517</v>
      </c>
      <c r="L599" t="s">
        <v>8518</v>
      </c>
      <c r="M599" t="s">
        <v>8519</v>
      </c>
      <c r="N599" t="s">
        <v>8516</v>
      </c>
      <c r="O599" t="s">
        <v>8520</v>
      </c>
      <c r="P599" t="s">
        <v>8521</v>
      </c>
      <c r="Q599" t="s">
        <v>8522</v>
      </c>
      <c r="R599" t="s">
        <v>8544</v>
      </c>
      <c r="S599" t="s">
        <v>8545</v>
      </c>
      <c r="T599">
        <v>100</v>
      </c>
      <c r="U599">
        <v>100</v>
      </c>
      <c r="V599" t="s">
        <v>8525</v>
      </c>
      <c r="W599" t="s">
        <v>8525</v>
      </c>
      <c r="X599">
        <v>115037</v>
      </c>
      <c r="Y599">
        <v>115037</v>
      </c>
      <c r="Z599" t="s">
        <v>8526</v>
      </c>
      <c r="AA599">
        <v>11503670</v>
      </c>
      <c r="AB599">
        <v>-4041830</v>
      </c>
      <c r="AC599">
        <v>1150367</v>
      </c>
      <c r="AD599" s="126">
        <v>12654.037</v>
      </c>
      <c r="AE599" t="s">
        <v>8527</v>
      </c>
      <c r="AF599" t="s">
        <v>8526</v>
      </c>
      <c r="AG599" t="s">
        <v>8526</v>
      </c>
      <c r="AH599" t="s">
        <v>9052</v>
      </c>
      <c r="AI599" t="s">
        <v>8526</v>
      </c>
      <c r="AJ599" t="s">
        <v>8529</v>
      </c>
      <c r="AK599" t="s">
        <v>8530</v>
      </c>
      <c r="AL599" t="s">
        <v>8531</v>
      </c>
      <c r="AM599" t="s">
        <v>13</v>
      </c>
      <c r="AN599" t="s">
        <v>8755</v>
      </c>
      <c r="AO599" t="s">
        <v>8526</v>
      </c>
      <c r="AP599" t="s">
        <v>8526</v>
      </c>
      <c r="AQ599">
        <v>100</v>
      </c>
      <c r="AR599" t="s">
        <v>94</v>
      </c>
      <c r="AS599" t="s">
        <v>72</v>
      </c>
    </row>
    <row r="600" spans="1:45">
      <c r="A600" t="s">
        <v>9050</v>
      </c>
      <c r="B600" s="122">
        <v>43670</v>
      </c>
      <c r="C600" t="s">
        <v>8509</v>
      </c>
      <c r="D600" t="s">
        <v>8510</v>
      </c>
      <c r="E600" t="s">
        <v>9051</v>
      </c>
      <c r="F600" t="s">
        <v>8512</v>
      </c>
      <c r="G600" t="s">
        <v>8755</v>
      </c>
      <c r="H600" t="s">
        <v>8756</v>
      </c>
      <c r="I600" t="s">
        <v>8757</v>
      </c>
      <c r="J600" t="s">
        <v>8516</v>
      </c>
      <c r="K600" t="s">
        <v>8517</v>
      </c>
      <c r="L600" t="s">
        <v>8518</v>
      </c>
      <c r="M600" t="s">
        <v>8519</v>
      </c>
      <c r="N600" t="s">
        <v>8516</v>
      </c>
      <c r="O600" t="s">
        <v>8520</v>
      </c>
      <c r="P600" t="s">
        <v>8521</v>
      </c>
      <c r="Q600" t="s">
        <v>8522</v>
      </c>
      <c r="R600" t="s">
        <v>8523</v>
      </c>
      <c r="S600" t="s">
        <v>8524</v>
      </c>
      <c r="T600">
        <v>5</v>
      </c>
      <c r="U600">
        <v>5</v>
      </c>
      <c r="V600" t="s">
        <v>8525</v>
      </c>
      <c r="W600" t="s">
        <v>8525</v>
      </c>
      <c r="X600">
        <v>340000</v>
      </c>
      <c r="Y600">
        <v>340000</v>
      </c>
      <c r="Z600" t="s">
        <v>8526</v>
      </c>
      <c r="AA600">
        <v>1700000</v>
      </c>
      <c r="AB600">
        <v>0</v>
      </c>
      <c r="AC600">
        <v>170000</v>
      </c>
      <c r="AD600" s="126">
        <v>1870</v>
      </c>
      <c r="AE600" t="s">
        <v>8527</v>
      </c>
      <c r="AF600" t="s">
        <v>8526</v>
      </c>
      <c r="AG600" t="s">
        <v>8526</v>
      </c>
      <c r="AH600" t="s">
        <v>9052</v>
      </c>
      <c r="AI600" t="s">
        <v>8526</v>
      </c>
      <c r="AJ600" t="s">
        <v>8529</v>
      </c>
      <c r="AK600" t="s">
        <v>8530</v>
      </c>
      <c r="AL600" t="s">
        <v>8531</v>
      </c>
      <c r="AM600" t="s">
        <v>13</v>
      </c>
      <c r="AN600" t="s">
        <v>8755</v>
      </c>
      <c r="AO600" t="s">
        <v>8526</v>
      </c>
      <c r="AP600" t="s">
        <v>8526</v>
      </c>
      <c r="AQ600">
        <v>5</v>
      </c>
      <c r="AR600" t="s">
        <v>94</v>
      </c>
      <c r="AS600" t="s">
        <v>72</v>
      </c>
    </row>
    <row r="601" spans="1:45">
      <c r="A601" t="s">
        <v>9050</v>
      </c>
      <c r="B601" s="122">
        <v>43670</v>
      </c>
      <c r="C601" t="s">
        <v>8509</v>
      </c>
      <c r="D601" t="s">
        <v>8510</v>
      </c>
      <c r="E601" t="s">
        <v>9051</v>
      </c>
      <c r="F601" t="s">
        <v>8512</v>
      </c>
      <c r="G601" t="s">
        <v>8755</v>
      </c>
      <c r="H601" t="s">
        <v>8756</v>
      </c>
      <c r="I601" t="s">
        <v>8757</v>
      </c>
      <c r="J601" t="s">
        <v>8516</v>
      </c>
      <c r="K601" t="s">
        <v>8517</v>
      </c>
      <c r="L601" t="s">
        <v>8518</v>
      </c>
      <c r="M601" t="s">
        <v>8519</v>
      </c>
      <c r="N601" t="s">
        <v>8516</v>
      </c>
      <c r="O601" t="s">
        <v>8520</v>
      </c>
      <c r="P601" t="s">
        <v>8521</v>
      </c>
      <c r="Q601" t="s">
        <v>8522</v>
      </c>
      <c r="R601" t="s">
        <v>8597</v>
      </c>
      <c r="S601" t="s">
        <v>8598</v>
      </c>
      <c r="T601">
        <v>5</v>
      </c>
      <c r="U601">
        <v>5</v>
      </c>
      <c r="V601" t="s">
        <v>8525</v>
      </c>
      <c r="W601" t="s">
        <v>8525</v>
      </c>
      <c r="X601">
        <v>213273</v>
      </c>
      <c r="Y601">
        <v>213273</v>
      </c>
      <c r="Z601" t="s">
        <v>8526</v>
      </c>
      <c r="AA601">
        <v>1066365</v>
      </c>
      <c r="AB601">
        <v>0</v>
      </c>
      <c r="AC601">
        <v>106637</v>
      </c>
      <c r="AD601" s="126">
        <v>1173.002</v>
      </c>
      <c r="AE601" t="s">
        <v>8527</v>
      </c>
      <c r="AF601" t="s">
        <v>8526</v>
      </c>
      <c r="AG601" t="s">
        <v>8526</v>
      </c>
      <c r="AH601" t="s">
        <v>9052</v>
      </c>
      <c r="AI601" t="s">
        <v>8526</v>
      </c>
      <c r="AJ601" t="s">
        <v>8529</v>
      </c>
      <c r="AK601" t="s">
        <v>8530</v>
      </c>
      <c r="AL601" t="s">
        <v>8531</v>
      </c>
      <c r="AM601" t="s">
        <v>13</v>
      </c>
      <c r="AN601" t="s">
        <v>8755</v>
      </c>
      <c r="AO601" t="s">
        <v>8526</v>
      </c>
      <c r="AP601" t="s">
        <v>8526</v>
      </c>
      <c r="AQ601">
        <v>5</v>
      </c>
      <c r="AR601" t="s">
        <v>94</v>
      </c>
      <c r="AS601" t="s">
        <v>72</v>
      </c>
    </row>
    <row r="602" spans="1:45">
      <c r="A602" t="s">
        <v>9050</v>
      </c>
      <c r="B602" s="122">
        <v>43670</v>
      </c>
      <c r="C602" t="s">
        <v>8509</v>
      </c>
      <c r="D602" t="s">
        <v>8510</v>
      </c>
      <c r="E602" t="s">
        <v>9051</v>
      </c>
      <c r="F602" t="s">
        <v>8512</v>
      </c>
      <c r="G602" t="s">
        <v>8755</v>
      </c>
      <c r="H602" t="s">
        <v>8756</v>
      </c>
      <c r="I602" t="s">
        <v>8757</v>
      </c>
      <c r="J602" t="s">
        <v>8516</v>
      </c>
      <c r="K602" t="s">
        <v>8517</v>
      </c>
      <c r="L602" t="s">
        <v>8518</v>
      </c>
      <c r="M602" t="s">
        <v>8519</v>
      </c>
      <c r="N602" t="s">
        <v>8516</v>
      </c>
      <c r="O602" t="s">
        <v>8520</v>
      </c>
      <c r="P602" t="s">
        <v>8521</v>
      </c>
      <c r="Q602" t="s">
        <v>8522</v>
      </c>
      <c r="R602" t="s">
        <v>8537</v>
      </c>
      <c r="S602" t="s">
        <v>8538</v>
      </c>
      <c r="T602">
        <v>1</v>
      </c>
      <c r="U602">
        <v>1</v>
      </c>
      <c r="V602" t="s">
        <v>8525</v>
      </c>
      <c r="W602" t="s">
        <v>8525</v>
      </c>
      <c r="X602">
        <v>300000</v>
      </c>
      <c r="Y602">
        <v>300000</v>
      </c>
      <c r="Z602" t="s">
        <v>8526</v>
      </c>
      <c r="AA602">
        <v>300000</v>
      </c>
      <c r="AB602">
        <v>0</v>
      </c>
      <c r="AC602">
        <v>30000</v>
      </c>
      <c r="AD602" s="126">
        <v>330</v>
      </c>
      <c r="AE602" t="s">
        <v>8527</v>
      </c>
      <c r="AF602" t="s">
        <v>8526</v>
      </c>
      <c r="AG602" t="s">
        <v>8526</v>
      </c>
      <c r="AH602" t="s">
        <v>9052</v>
      </c>
      <c r="AI602" t="s">
        <v>8526</v>
      </c>
      <c r="AJ602" t="s">
        <v>8529</v>
      </c>
      <c r="AK602" t="s">
        <v>8530</v>
      </c>
      <c r="AL602" t="s">
        <v>8531</v>
      </c>
      <c r="AM602" t="s">
        <v>13</v>
      </c>
      <c r="AN602" t="s">
        <v>8755</v>
      </c>
      <c r="AO602" t="s">
        <v>8526</v>
      </c>
      <c r="AP602" t="s">
        <v>8526</v>
      </c>
      <c r="AQ602">
        <v>1</v>
      </c>
      <c r="AR602" t="s">
        <v>94</v>
      </c>
      <c r="AS602" t="s">
        <v>72</v>
      </c>
    </row>
    <row r="603" spans="1:45">
      <c r="A603" t="s">
        <v>9053</v>
      </c>
      <c r="B603" s="122">
        <v>43671</v>
      </c>
      <c r="C603" t="s">
        <v>8509</v>
      </c>
      <c r="D603" t="s">
        <v>8510</v>
      </c>
      <c r="E603" t="s">
        <v>9054</v>
      </c>
      <c r="F603" t="s">
        <v>8512</v>
      </c>
      <c r="G603" t="s">
        <v>8601</v>
      </c>
      <c r="H603" t="s">
        <v>8602</v>
      </c>
      <c r="I603" t="s">
        <v>8664</v>
      </c>
      <c r="J603" t="s">
        <v>8516</v>
      </c>
      <c r="K603" t="s">
        <v>8517</v>
      </c>
      <c r="L603" t="s">
        <v>8518</v>
      </c>
      <c r="M603" t="s">
        <v>8519</v>
      </c>
      <c r="N603" t="s">
        <v>8516</v>
      </c>
      <c r="O603" t="s">
        <v>8520</v>
      </c>
      <c r="P603" t="s">
        <v>8521</v>
      </c>
      <c r="Q603" t="s">
        <v>8522</v>
      </c>
      <c r="R603" t="s">
        <v>8544</v>
      </c>
      <c r="S603" t="s">
        <v>8545</v>
      </c>
      <c r="T603">
        <v>12</v>
      </c>
      <c r="U603">
        <v>12</v>
      </c>
      <c r="V603" t="s">
        <v>8525</v>
      </c>
      <c r="W603" t="s">
        <v>8525</v>
      </c>
      <c r="X603">
        <v>155455</v>
      </c>
      <c r="Y603">
        <v>155455</v>
      </c>
      <c r="Z603" t="s">
        <v>8526</v>
      </c>
      <c r="AA603">
        <v>1865460</v>
      </c>
      <c r="AB603">
        <v>0</v>
      </c>
      <c r="AC603">
        <v>186546</v>
      </c>
      <c r="AD603" s="126">
        <v>2052.0059999999999</v>
      </c>
      <c r="AE603" t="s">
        <v>8527</v>
      </c>
      <c r="AF603" t="s">
        <v>8526</v>
      </c>
      <c r="AG603" t="s">
        <v>8526</v>
      </c>
      <c r="AH603" t="s">
        <v>9055</v>
      </c>
      <c r="AI603" t="s">
        <v>8526</v>
      </c>
      <c r="AJ603" t="s">
        <v>8529</v>
      </c>
      <c r="AK603" t="s">
        <v>8530</v>
      </c>
      <c r="AL603" t="s">
        <v>8531</v>
      </c>
      <c r="AM603" t="s">
        <v>8526</v>
      </c>
      <c r="AN603" t="s">
        <v>8666</v>
      </c>
      <c r="AO603" t="s">
        <v>8664</v>
      </c>
      <c r="AP603" t="s">
        <v>8555</v>
      </c>
      <c r="AQ603">
        <v>12</v>
      </c>
      <c r="AR603" t="s">
        <v>34</v>
      </c>
      <c r="AS603" t="s">
        <v>30</v>
      </c>
    </row>
    <row r="604" spans="1:45">
      <c r="A604" t="s">
        <v>9053</v>
      </c>
      <c r="B604" s="122">
        <v>43671</v>
      </c>
      <c r="C604" t="s">
        <v>8509</v>
      </c>
      <c r="D604" t="s">
        <v>8510</v>
      </c>
      <c r="E604" t="s">
        <v>9054</v>
      </c>
      <c r="F604" t="s">
        <v>8512</v>
      </c>
      <c r="G604" t="s">
        <v>8601</v>
      </c>
      <c r="H604" t="s">
        <v>8602</v>
      </c>
      <c r="I604" t="s">
        <v>8664</v>
      </c>
      <c r="J604" t="s">
        <v>8516</v>
      </c>
      <c r="K604" t="s">
        <v>8517</v>
      </c>
      <c r="L604" t="s">
        <v>8518</v>
      </c>
      <c r="M604" t="s">
        <v>8519</v>
      </c>
      <c r="N604" t="s">
        <v>8516</v>
      </c>
      <c r="O604" t="s">
        <v>8520</v>
      </c>
      <c r="P604" t="s">
        <v>8521</v>
      </c>
      <c r="Q604" t="s">
        <v>8522</v>
      </c>
      <c r="R604" t="s">
        <v>8523</v>
      </c>
      <c r="S604" t="s">
        <v>8524</v>
      </c>
      <c r="T604">
        <v>4</v>
      </c>
      <c r="U604">
        <v>4</v>
      </c>
      <c r="V604" t="s">
        <v>8525</v>
      </c>
      <c r="W604" t="s">
        <v>8525</v>
      </c>
      <c r="X604">
        <v>355455</v>
      </c>
      <c r="Y604">
        <v>355455</v>
      </c>
      <c r="Z604" t="s">
        <v>8526</v>
      </c>
      <c r="AA604">
        <v>1421820</v>
      </c>
      <c r="AB604">
        <v>0</v>
      </c>
      <c r="AC604">
        <v>142182</v>
      </c>
      <c r="AD604" s="126">
        <v>1564.002</v>
      </c>
      <c r="AE604" t="s">
        <v>8527</v>
      </c>
      <c r="AF604" t="s">
        <v>8526</v>
      </c>
      <c r="AG604" t="s">
        <v>8526</v>
      </c>
      <c r="AH604" t="s">
        <v>9055</v>
      </c>
      <c r="AI604" t="s">
        <v>8526</v>
      </c>
      <c r="AJ604" t="s">
        <v>8529</v>
      </c>
      <c r="AK604" t="s">
        <v>8530</v>
      </c>
      <c r="AL604" t="s">
        <v>8531</v>
      </c>
      <c r="AM604" t="s">
        <v>8526</v>
      </c>
      <c r="AN604" t="s">
        <v>8666</v>
      </c>
      <c r="AO604" t="s">
        <v>8664</v>
      </c>
      <c r="AP604" t="s">
        <v>8555</v>
      </c>
      <c r="AQ604">
        <v>4</v>
      </c>
      <c r="AR604" t="s">
        <v>34</v>
      </c>
      <c r="AS604" t="s">
        <v>30</v>
      </c>
    </row>
    <row r="605" spans="1:45">
      <c r="A605" t="s">
        <v>9053</v>
      </c>
      <c r="B605" s="122">
        <v>43671</v>
      </c>
      <c r="C605" t="s">
        <v>8509</v>
      </c>
      <c r="D605" t="s">
        <v>8510</v>
      </c>
      <c r="E605" t="s">
        <v>9054</v>
      </c>
      <c r="F605" t="s">
        <v>8512</v>
      </c>
      <c r="G605" t="s">
        <v>8601</v>
      </c>
      <c r="H605" t="s">
        <v>8602</v>
      </c>
      <c r="I605" t="s">
        <v>8664</v>
      </c>
      <c r="J605" t="s">
        <v>8516</v>
      </c>
      <c r="K605" t="s">
        <v>8517</v>
      </c>
      <c r="L605" t="s">
        <v>8518</v>
      </c>
      <c r="M605" t="s">
        <v>8519</v>
      </c>
      <c r="N605" t="s">
        <v>8516</v>
      </c>
      <c r="O605" t="s">
        <v>8520</v>
      </c>
      <c r="P605" t="s">
        <v>8521</v>
      </c>
      <c r="Q605" t="s">
        <v>8522</v>
      </c>
      <c r="R605" t="s">
        <v>8533</v>
      </c>
      <c r="S605" t="s">
        <v>8534</v>
      </c>
      <c r="T605">
        <v>2</v>
      </c>
      <c r="U605">
        <v>2</v>
      </c>
      <c r="V605" t="s">
        <v>8525</v>
      </c>
      <c r="W605" t="s">
        <v>8525</v>
      </c>
      <c r="X605">
        <v>313636</v>
      </c>
      <c r="Y605">
        <v>313636</v>
      </c>
      <c r="Z605" t="s">
        <v>8526</v>
      </c>
      <c r="AA605">
        <v>627272</v>
      </c>
      <c r="AB605">
        <v>0</v>
      </c>
      <c r="AC605">
        <v>62727</v>
      </c>
      <c r="AD605" s="126">
        <v>689.99900000000002</v>
      </c>
      <c r="AE605" t="s">
        <v>8527</v>
      </c>
      <c r="AF605" t="s">
        <v>8526</v>
      </c>
      <c r="AG605" t="s">
        <v>8526</v>
      </c>
      <c r="AH605" t="s">
        <v>9055</v>
      </c>
      <c r="AI605" t="s">
        <v>8526</v>
      </c>
      <c r="AJ605" t="s">
        <v>8529</v>
      </c>
      <c r="AK605" t="s">
        <v>8530</v>
      </c>
      <c r="AL605" t="s">
        <v>8531</v>
      </c>
      <c r="AM605" t="s">
        <v>8526</v>
      </c>
      <c r="AN605" t="s">
        <v>8666</v>
      </c>
      <c r="AO605" t="s">
        <v>8664</v>
      </c>
      <c r="AP605" t="s">
        <v>8555</v>
      </c>
      <c r="AQ605">
        <v>2</v>
      </c>
      <c r="AR605" t="s">
        <v>34</v>
      </c>
      <c r="AS605" t="s">
        <v>30</v>
      </c>
    </row>
    <row r="606" spans="1:45">
      <c r="A606" t="s">
        <v>9053</v>
      </c>
      <c r="B606" s="122">
        <v>43671</v>
      </c>
      <c r="C606" t="s">
        <v>8509</v>
      </c>
      <c r="D606" t="s">
        <v>8510</v>
      </c>
      <c r="E606" t="s">
        <v>9054</v>
      </c>
      <c r="F606" t="s">
        <v>8512</v>
      </c>
      <c r="G606" t="s">
        <v>8601</v>
      </c>
      <c r="H606" t="s">
        <v>8602</v>
      </c>
      <c r="I606" t="s">
        <v>8664</v>
      </c>
      <c r="J606" t="s">
        <v>8516</v>
      </c>
      <c r="K606" t="s">
        <v>8517</v>
      </c>
      <c r="L606" t="s">
        <v>8518</v>
      </c>
      <c r="M606" t="s">
        <v>8519</v>
      </c>
      <c r="N606" t="s">
        <v>8516</v>
      </c>
      <c r="O606" t="s">
        <v>8520</v>
      </c>
      <c r="P606" t="s">
        <v>8521</v>
      </c>
      <c r="Q606" t="s">
        <v>8522</v>
      </c>
      <c r="R606" t="s">
        <v>8535</v>
      </c>
      <c r="S606" t="s">
        <v>8536</v>
      </c>
      <c r="T606">
        <v>3</v>
      </c>
      <c r="U606">
        <v>3</v>
      </c>
      <c r="V606" t="s">
        <v>8525</v>
      </c>
      <c r="W606" t="s">
        <v>8525</v>
      </c>
      <c r="X606">
        <v>313636</v>
      </c>
      <c r="Y606">
        <v>313636</v>
      </c>
      <c r="Z606" t="s">
        <v>8526</v>
      </c>
      <c r="AA606">
        <v>940908</v>
      </c>
      <c r="AB606">
        <v>0</v>
      </c>
      <c r="AC606">
        <v>94091</v>
      </c>
      <c r="AD606" s="126">
        <v>1034.999</v>
      </c>
      <c r="AE606" t="s">
        <v>8527</v>
      </c>
      <c r="AF606" t="s">
        <v>8526</v>
      </c>
      <c r="AG606" t="s">
        <v>8526</v>
      </c>
      <c r="AH606" t="s">
        <v>9055</v>
      </c>
      <c r="AI606" t="s">
        <v>8526</v>
      </c>
      <c r="AJ606" t="s">
        <v>8529</v>
      </c>
      <c r="AK606" t="s">
        <v>8530</v>
      </c>
      <c r="AL606" t="s">
        <v>8531</v>
      </c>
      <c r="AM606" t="s">
        <v>8526</v>
      </c>
      <c r="AN606" t="s">
        <v>8666</v>
      </c>
      <c r="AO606" t="s">
        <v>8664</v>
      </c>
      <c r="AP606" t="s">
        <v>8555</v>
      </c>
      <c r="AQ606">
        <v>3</v>
      </c>
      <c r="AR606" t="s">
        <v>34</v>
      </c>
      <c r="AS606" t="s">
        <v>30</v>
      </c>
    </row>
    <row r="607" spans="1:45">
      <c r="A607" t="s">
        <v>9053</v>
      </c>
      <c r="B607" s="122">
        <v>43671</v>
      </c>
      <c r="C607" t="s">
        <v>8509</v>
      </c>
      <c r="D607" t="s">
        <v>8510</v>
      </c>
      <c r="E607" t="s">
        <v>9054</v>
      </c>
      <c r="F607" t="s">
        <v>8512</v>
      </c>
      <c r="G607" t="s">
        <v>8601</v>
      </c>
      <c r="H607" t="s">
        <v>8602</v>
      </c>
      <c r="I607" t="s">
        <v>8664</v>
      </c>
      <c r="J607" t="s">
        <v>8516</v>
      </c>
      <c r="K607" t="s">
        <v>8517</v>
      </c>
      <c r="L607" t="s">
        <v>8518</v>
      </c>
      <c r="M607" t="s">
        <v>8519</v>
      </c>
      <c r="N607" t="s">
        <v>8516</v>
      </c>
      <c r="O607" t="s">
        <v>8520</v>
      </c>
      <c r="P607" t="s">
        <v>8521</v>
      </c>
      <c r="Q607" t="s">
        <v>8522</v>
      </c>
      <c r="R607" t="s">
        <v>8537</v>
      </c>
      <c r="S607" t="s">
        <v>8538</v>
      </c>
      <c r="T607">
        <v>1</v>
      </c>
      <c r="U607">
        <v>1</v>
      </c>
      <c r="V607" t="s">
        <v>8525</v>
      </c>
      <c r="W607" t="s">
        <v>8525</v>
      </c>
      <c r="X607">
        <v>313636</v>
      </c>
      <c r="Y607">
        <v>313636</v>
      </c>
      <c r="Z607" t="s">
        <v>8526</v>
      </c>
      <c r="AA607">
        <v>313636</v>
      </c>
      <c r="AB607">
        <v>0</v>
      </c>
      <c r="AC607">
        <v>31364</v>
      </c>
      <c r="AD607" s="126">
        <v>345</v>
      </c>
      <c r="AE607" t="s">
        <v>8527</v>
      </c>
      <c r="AF607" t="s">
        <v>8526</v>
      </c>
      <c r="AG607" t="s">
        <v>8526</v>
      </c>
      <c r="AH607" t="s">
        <v>9055</v>
      </c>
      <c r="AI607" t="s">
        <v>8526</v>
      </c>
      <c r="AJ607" t="s">
        <v>8529</v>
      </c>
      <c r="AK607" t="s">
        <v>8530</v>
      </c>
      <c r="AL607" t="s">
        <v>8531</v>
      </c>
      <c r="AM607" t="s">
        <v>8526</v>
      </c>
      <c r="AN607" t="s">
        <v>8666</v>
      </c>
      <c r="AO607" t="s">
        <v>8664</v>
      </c>
      <c r="AP607" t="s">
        <v>8555</v>
      </c>
      <c r="AQ607">
        <v>1</v>
      </c>
      <c r="AR607" t="s">
        <v>34</v>
      </c>
      <c r="AS607" t="s">
        <v>30</v>
      </c>
    </row>
    <row r="608" spans="1:45">
      <c r="A608" t="s">
        <v>9056</v>
      </c>
      <c r="B608" s="122">
        <v>43671</v>
      </c>
      <c r="C608" t="s">
        <v>8509</v>
      </c>
      <c r="D608" t="s">
        <v>8510</v>
      </c>
      <c r="E608" t="s">
        <v>9057</v>
      </c>
      <c r="F608" t="s">
        <v>8512</v>
      </c>
      <c r="G608" t="s">
        <v>8601</v>
      </c>
      <c r="H608" t="s">
        <v>8602</v>
      </c>
      <c r="I608" t="s">
        <v>8618</v>
      </c>
      <c r="J608" t="s">
        <v>8516</v>
      </c>
      <c r="K608" t="s">
        <v>8517</v>
      </c>
      <c r="L608" t="s">
        <v>8518</v>
      </c>
      <c r="M608" t="s">
        <v>8519</v>
      </c>
      <c r="N608" t="s">
        <v>8516</v>
      </c>
      <c r="O608" t="s">
        <v>8520</v>
      </c>
      <c r="P608" t="s">
        <v>8521</v>
      </c>
      <c r="Q608" t="s">
        <v>8522</v>
      </c>
      <c r="R608" t="s">
        <v>8544</v>
      </c>
      <c r="S608" t="s">
        <v>8545</v>
      </c>
      <c r="T608">
        <v>5</v>
      </c>
      <c r="U608">
        <v>5</v>
      </c>
      <c r="V608" t="s">
        <v>8525</v>
      </c>
      <c r="W608" t="s">
        <v>8525</v>
      </c>
      <c r="X608">
        <v>155455</v>
      </c>
      <c r="Y608">
        <v>155455</v>
      </c>
      <c r="Z608" t="s">
        <v>8526</v>
      </c>
      <c r="AA608">
        <v>777275</v>
      </c>
      <c r="AB608">
        <v>0</v>
      </c>
      <c r="AC608">
        <v>77728</v>
      </c>
      <c r="AD608" s="126">
        <v>855.00300000000004</v>
      </c>
      <c r="AE608" t="s">
        <v>8527</v>
      </c>
      <c r="AF608" t="s">
        <v>8526</v>
      </c>
      <c r="AG608" t="s">
        <v>8526</v>
      </c>
      <c r="AH608" t="s">
        <v>9058</v>
      </c>
      <c r="AI608" t="s">
        <v>8526</v>
      </c>
      <c r="AJ608" t="s">
        <v>8529</v>
      </c>
      <c r="AK608" t="s">
        <v>8530</v>
      </c>
      <c r="AL608" t="s">
        <v>8531</v>
      </c>
      <c r="AM608" t="s">
        <v>8526</v>
      </c>
      <c r="AN608" t="s">
        <v>8620</v>
      </c>
      <c r="AO608" t="s">
        <v>8618</v>
      </c>
      <c r="AP608" t="s">
        <v>8555</v>
      </c>
      <c r="AQ608">
        <v>5</v>
      </c>
      <c r="AR608" t="s">
        <v>29</v>
      </c>
      <c r="AS608" t="s">
        <v>30</v>
      </c>
    </row>
    <row r="609" spans="1:45">
      <c r="A609" t="s">
        <v>9056</v>
      </c>
      <c r="B609" s="122">
        <v>43671</v>
      </c>
      <c r="C609" t="s">
        <v>8509</v>
      </c>
      <c r="D609" t="s">
        <v>8510</v>
      </c>
      <c r="E609" t="s">
        <v>9057</v>
      </c>
      <c r="F609" t="s">
        <v>8512</v>
      </c>
      <c r="G609" t="s">
        <v>8601</v>
      </c>
      <c r="H609" t="s">
        <v>8602</v>
      </c>
      <c r="I609" t="s">
        <v>8618</v>
      </c>
      <c r="J609" t="s">
        <v>8516</v>
      </c>
      <c r="K609" t="s">
        <v>8517</v>
      </c>
      <c r="L609" t="s">
        <v>8518</v>
      </c>
      <c r="M609" t="s">
        <v>8519</v>
      </c>
      <c r="N609" t="s">
        <v>8516</v>
      </c>
      <c r="O609" t="s">
        <v>8520</v>
      </c>
      <c r="P609" t="s">
        <v>8521</v>
      </c>
      <c r="Q609" t="s">
        <v>8522</v>
      </c>
      <c r="R609" t="s">
        <v>8523</v>
      </c>
      <c r="S609" t="s">
        <v>8524</v>
      </c>
      <c r="T609">
        <v>4</v>
      </c>
      <c r="U609">
        <v>4</v>
      </c>
      <c r="V609" t="s">
        <v>8525</v>
      </c>
      <c r="W609" t="s">
        <v>8525</v>
      </c>
      <c r="X609">
        <v>355455</v>
      </c>
      <c r="Y609">
        <v>355455</v>
      </c>
      <c r="Z609" t="s">
        <v>8526</v>
      </c>
      <c r="AA609">
        <v>1421820</v>
      </c>
      <c r="AB609">
        <v>0</v>
      </c>
      <c r="AC609">
        <v>142180</v>
      </c>
      <c r="AD609" s="126">
        <v>1564</v>
      </c>
      <c r="AE609" t="s">
        <v>8527</v>
      </c>
      <c r="AF609" t="s">
        <v>8526</v>
      </c>
      <c r="AG609" t="s">
        <v>8526</v>
      </c>
      <c r="AH609" t="s">
        <v>9058</v>
      </c>
      <c r="AI609" t="s">
        <v>8526</v>
      </c>
      <c r="AJ609" t="s">
        <v>8529</v>
      </c>
      <c r="AK609" t="s">
        <v>8530</v>
      </c>
      <c r="AL609" t="s">
        <v>8531</v>
      </c>
      <c r="AM609" t="s">
        <v>8526</v>
      </c>
      <c r="AN609" t="s">
        <v>8620</v>
      </c>
      <c r="AO609" t="s">
        <v>8618</v>
      </c>
      <c r="AP609" t="s">
        <v>8555</v>
      </c>
      <c r="AQ609">
        <v>4</v>
      </c>
      <c r="AR609" t="s">
        <v>29</v>
      </c>
      <c r="AS609" t="s">
        <v>30</v>
      </c>
    </row>
    <row r="610" spans="1:45">
      <c r="A610" t="s">
        <v>9056</v>
      </c>
      <c r="B610" s="122">
        <v>43671</v>
      </c>
      <c r="C610" t="s">
        <v>8509</v>
      </c>
      <c r="D610" t="s">
        <v>8510</v>
      </c>
      <c r="E610" t="s">
        <v>9057</v>
      </c>
      <c r="F610" t="s">
        <v>8512</v>
      </c>
      <c r="G610" t="s">
        <v>8601</v>
      </c>
      <c r="H610" t="s">
        <v>8602</v>
      </c>
      <c r="I610" t="s">
        <v>8618</v>
      </c>
      <c r="J610" t="s">
        <v>8516</v>
      </c>
      <c r="K610" t="s">
        <v>8517</v>
      </c>
      <c r="L610" t="s">
        <v>8518</v>
      </c>
      <c r="M610" t="s">
        <v>8519</v>
      </c>
      <c r="N610" t="s">
        <v>8516</v>
      </c>
      <c r="O610" t="s">
        <v>8520</v>
      </c>
      <c r="P610" t="s">
        <v>8521</v>
      </c>
      <c r="Q610" t="s">
        <v>8522</v>
      </c>
      <c r="R610" t="s">
        <v>8597</v>
      </c>
      <c r="S610" t="s">
        <v>8598</v>
      </c>
      <c r="T610">
        <v>2</v>
      </c>
      <c r="U610">
        <v>2</v>
      </c>
      <c r="V610" t="s">
        <v>8525</v>
      </c>
      <c r="W610" t="s">
        <v>8525</v>
      </c>
      <c r="X610">
        <v>213273</v>
      </c>
      <c r="Y610">
        <v>213273</v>
      </c>
      <c r="Z610" t="s">
        <v>8526</v>
      </c>
      <c r="AA610">
        <v>426546</v>
      </c>
      <c r="AB610">
        <v>0</v>
      </c>
      <c r="AC610">
        <v>42655</v>
      </c>
      <c r="AD610" s="126">
        <v>469.20100000000002</v>
      </c>
      <c r="AE610" t="s">
        <v>8527</v>
      </c>
      <c r="AF610" t="s">
        <v>8526</v>
      </c>
      <c r="AG610" t="s">
        <v>8526</v>
      </c>
      <c r="AH610" t="s">
        <v>9058</v>
      </c>
      <c r="AI610" t="s">
        <v>8526</v>
      </c>
      <c r="AJ610" t="s">
        <v>8529</v>
      </c>
      <c r="AK610" t="s">
        <v>8530</v>
      </c>
      <c r="AL610" t="s">
        <v>8531</v>
      </c>
      <c r="AM610" t="s">
        <v>8526</v>
      </c>
      <c r="AN610" t="s">
        <v>8620</v>
      </c>
      <c r="AO610" t="s">
        <v>8618</v>
      </c>
      <c r="AP610" t="s">
        <v>8555</v>
      </c>
      <c r="AQ610">
        <v>2</v>
      </c>
      <c r="AR610" t="s">
        <v>29</v>
      </c>
      <c r="AS610" t="s">
        <v>30</v>
      </c>
    </row>
    <row r="611" spans="1:45">
      <c r="A611" t="s">
        <v>9056</v>
      </c>
      <c r="B611" s="122">
        <v>43671</v>
      </c>
      <c r="C611" t="s">
        <v>8509</v>
      </c>
      <c r="D611" t="s">
        <v>8510</v>
      </c>
      <c r="E611" t="s">
        <v>9057</v>
      </c>
      <c r="F611" t="s">
        <v>8512</v>
      </c>
      <c r="G611" t="s">
        <v>8601</v>
      </c>
      <c r="H611" t="s">
        <v>8602</v>
      </c>
      <c r="I611" t="s">
        <v>8618</v>
      </c>
      <c r="J611" t="s">
        <v>8516</v>
      </c>
      <c r="K611" t="s">
        <v>8517</v>
      </c>
      <c r="L611" t="s">
        <v>8518</v>
      </c>
      <c r="M611" t="s">
        <v>8519</v>
      </c>
      <c r="N611" t="s">
        <v>8516</v>
      </c>
      <c r="O611" t="s">
        <v>8520</v>
      </c>
      <c r="P611" t="s">
        <v>8521</v>
      </c>
      <c r="Q611" t="s">
        <v>8522</v>
      </c>
      <c r="R611" t="s">
        <v>8533</v>
      </c>
      <c r="S611" t="s">
        <v>8534</v>
      </c>
      <c r="T611">
        <v>3</v>
      </c>
      <c r="U611">
        <v>3</v>
      </c>
      <c r="V611" t="s">
        <v>8525</v>
      </c>
      <c r="W611" t="s">
        <v>8525</v>
      </c>
      <c r="X611">
        <v>313636</v>
      </c>
      <c r="Y611">
        <v>313636</v>
      </c>
      <c r="Z611" t="s">
        <v>8526</v>
      </c>
      <c r="AA611">
        <v>940908</v>
      </c>
      <c r="AB611">
        <v>0</v>
      </c>
      <c r="AC611">
        <v>94091</v>
      </c>
      <c r="AD611" s="126">
        <v>1034.999</v>
      </c>
      <c r="AE611" t="s">
        <v>8527</v>
      </c>
      <c r="AF611" t="s">
        <v>8526</v>
      </c>
      <c r="AG611" t="s">
        <v>8526</v>
      </c>
      <c r="AH611" t="s">
        <v>9058</v>
      </c>
      <c r="AI611" t="s">
        <v>8526</v>
      </c>
      <c r="AJ611" t="s">
        <v>8529</v>
      </c>
      <c r="AK611" t="s">
        <v>8530</v>
      </c>
      <c r="AL611" t="s">
        <v>8531</v>
      </c>
      <c r="AM611" t="s">
        <v>8526</v>
      </c>
      <c r="AN611" t="s">
        <v>8620</v>
      </c>
      <c r="AO611" t="s">
        <v>8618</v>
      </c>
      <c r="AP611" t="s">
        <v>8555</v>
      </c>
      <c r="AQ611">
        <v>3</v>
      </c>
      <c r="AR611" t="s">
        <v>29</v>
      </c>
      <c r="AS611" t="s">
        <v>30</v>
      </c>
    </row>
    <row r="612" spans="1:45">
      <c r="A612" t="s">
        <v>9056</v>
      </c>
      <c r="B612" s="122">
        <v>43671</v>
      </c>
      <c r="C612" t="s">
        <v>8509</v>
      </c>
      <c r="D612" t="s">
        <v>8510</v>
      </c>
      <c r="E612" t="s">
        <v>9057</v>
      </c>
      <c r="F612" t="s">
        <v>8512</v>
      </c>
      <c r="G612" t="s">
        <v>8601</v>
      </c>
      <c r="H612" t="s">
        <v>8602</v>
      </c>
      <c r="I612" t="s">
        <v>8618</v>
      </c>
      <c r="J612" t="s">
        <v>8516</v>
      </c>
      <c r="K612" t="s">
        <v>8517</v>
      </c>
      <c r="L612" t="s">
        <v>8518</v>
      </c>
      <c r="M612" t="s">
        <v>8519</v>
      </c>
      <c r="N612" t="s">
        <v>8516</v>
      </c>
      <c r="O612" t="s">
        <v>8520</v>
      </c>
      <c r="P612" t="s">
        <v>8521</v>
      </c>
      <c r="Q612" t="s">
        <v>8522</v>
      </c>
      <c r="R612" t="s">
        <v>8570</v>
      </c>
      <c r="S612" t="s">
        <v>8571</v>
      </c>
      <c r="T612">
        <v>3</v>
      </c>
      <c r="U612">
        <v>3</v>
      </c>
      <c r="V612" t="s">
        <v>8525</v>
      </c>
      <c r="W612" t="s">
        <v>8525</v>
      </c>
      <c r="X612">
        <v>334545</v>
      </c>
      <c r="Y612">
        <v>334545</v>
      </c>
      <c r="Z612" t="s">
        <v>8526</v>
      </c>
      <c r="AA612">
        <v>1003635</v>
      </c>
      <c r="AB612">
        <v>0</v>
      </c>
      <c r="AC612">
        <v>100364</v>
      </c>
      <c r="AD612" s="126">
        <v>1103.999</v>
      </c>
      <c r="AE612" t="s">
        <v>8527</v>
      </c>
      <c r="AF612" t="s">
        <v>8526</v>
      </c>
      <c r="AG612" t="s">
        <v>8526</v>
      </c>
      <c r="AH612" t="s">
        <v>9058</v>
      </c>
      <c r="AI612" t="s">
        <v>8526</v>
      </c>
      <c r="AJ612" t="s">
        <v>8529</v>
      </c>
      <c r="AK612" t="s">
        <v>8530</v>
      </c>
      <c r="AL612" t="s">
        <v>8531</v>
      </c>
      <c r="AM612" t="s">
        <v>8526</v>
      </c>
      <c r="AN612" t="s">
        <v>8620</v>
      </c>
      <c r="AO612" t="s">
        <v>8618</v>
      </c>
      <c r="AP612" t="s">
        <v>8555</v>
      </c>
      <c r="AQ612">
        <v>3</v>
      </c>
      <c r="AR612" t="s">
        <v>29</v>
      </c>
      <c r="AS612" t="s">
        <v>30</v>
      </c>
    </row>
    <row r="613" spans="1:45">
      <c r="A613" t="s">
        <v>9056</v>
      </c>
      <c r="B613" s="122">
        <v>43671</v>
      </c>
      <c r="C613" t="s">
        <v>8509</v>
      </c>
      <c r="D613" t="s">
        <v>8510</v>
      </c>
      <c r="E613" t="s">
        <v>9057</v>
      </c>
      <c r="F613" t="s">
        <v>8512</v>
      </c>
      <c r="G613" t="s">
        <v>8601</v>
      </c>
      <c r="H613" t="s">
        <v>8602</v>
      </c>
      <c r="I613" t="s">
        <v>8618</v>
      </c>
      <c r="J613" t="s">
        <v>8516</v>
      </c>
      <c r="K613" t="s">
        <v>8517</v>
      </c>
      <c r="L613" t="s">
        <v>8518</v>
      </c>
      <c r="M613" t="s">
        <v>8519</v>
      </c>
      <c r="N613" t="s">
        <v>8516</v>
      </c>
      <c r="O613" t="s">
        <v>8520</v>
      </c>
      <c r="P613" t="s">
        <v>8521</v>
      </c>
      <c r="Q613" t="s">
        <v>8522</v>
      </c>
      <c r="R613" t="s">
        <v>8537</v>
      </c>
      <c r="S613" t="s">
        <v>8538</v>
      </c>
      <c r="T613">
        <v>3</v>
      </c>
      <c r="U613">
        <v>3</v>
      </c>
      <c r="V613" t="s">
        <v>8525</v>
      </c>
      <c r="W613" t="s">
        <v>8525</v>
      </c>
      <c r="X613">
        <v>313636</v>
      </c>
      <c r="Y613">
        <v>313636</v>
      </c>
      <c r="Z613" t="s">
        <v>8526</v>
      </c>
      <c r="AA613">
        <v>940908</v>
      </c>
      <c r="AB613">
        <v>0</v>
      </c>
      <c r="AC613">
        <v>94091</v>
      </c>
      <c r="AD613" s="126">
        <v>1034.999</v>
      </c>
      <c r="AE613" t="s">
        <v>8527</v>
      </c>
      <c r="AF613" t="s">
        <v>8526</v>
      </c>
      <c r="AG613" t="s">
        <v>8526</v>
      </c>
      <c r="AH613" t="s">
        <v>9058</v>
      </c>
      <c r="AI613" t="s">
        <v>8526</v>
      </c>
      <c r="AJ613" t="s">
        <v>8529</v>
      </c>
      <c r="AK613" t="s">
        <v>8530</v>
      </c>
      <c r="AL613" t="s">
        <v>8531</v>
      </c>
      <c r="AM613" t="s">
        <v>8526</v>
      </c>
      <c r="AN613" t="s">
        <v>8620</v>
      </c>
      <c r="AO613" t="s">
        <v>8618</v>
      </c>
      <c r="AP613" t="s">
        <v>8555</v>
      </c>
      <c r="AQ613">
        <v>3</v>
      </c>
      <c r="AR613" t="s">
        <v>29</v>
      </c>
      <c r="AS613" t="s">
        <v>30</v>
      </c>
    </row>
    <row r="614" spans="1:45">
      <c r="A614" t="s">
        <v>9059</v>
      </c>
      <c r="B614" s="122">
        <v>43671</v>
      </c>
      <c r="C614" t="s">
        <v>8509</v>
      </c>
      <c r="D614" t="s">
        <v>8510</v>
      </c>
      <c r="E614" t="s">
        <v>9060</v>
      </c>
      <c r="F614" t="s">
        <v>8512</v>
      </c>
      <c r="G614" t="s">
        <v>8601</v>
      </c>
      <c r="H614" t="s">
        <v>8602</v>
      </c>
      <c r="I614" t="s">
        <v>8628</v>
      </c>
      <c r="J614" t="s">
        <v>8516</v>
      </c>
      <c r="K614" t="s">
        <v>8517</v>
      </c>
      <c r="L614" t="s">
        <v>8518</v>
      </c>
      <c r="M614" t="s">
        <v>8519</v>
      </c>
      <c r="N614" t="s">
        <v>8516</v>
      </c>
      <c r="O614" t="s">
        <v>8520</v>
      </c>
      <c r="P614" t="s">
        <v>8521</v>
      </c>
      <c r="Q614" t="s">
        <v>8522</v>
      </c>
      <c r="R614" t="s">
        <v>8544</v>
      </c>
      <c r="S614" t="s">
        <v>8545</v>
      </c>
      <c r="T614">
        <v>2</v>
      </c>
      <c r="U614">
        <v>2</v>
      </c>
      <c r="V614" t="s">
        <v>8525</v>
      </c>
      <c r="W614" t="s">
        <v>8525</v>
      </c>
      <c r="X614">
        <v>155455</v>
      </c>
      <c r="Y614">
        <v>155455</v>
      </c>
      <c r="Z614" t="s">
        <v>8526</v>
      </c>
      <c r="AA614">
        <v>310910</v>
      </c>
      <c r="AB614">
        <v>0</v>
      </c>
      <c r="AC614">
        <v>31091</v>
      </c>
      <c r="AD614" s="126">
        <v>342.00099999999998</v>
      </c>
      <c r="AE614" t="s">
        <v>8527</v>
      </c>
      <c r="AF614" t="s">
        <v>8526</v>
      </c>
      <c r="AG614" t="s">
        <v>8526</v>
      </c>
      <c r="AH614" t="s">
        <v>9061</v>
      </c>
      <c r="AI614" t="s">
        <v>8526</v>
      </c>
      <c r="AJ614" t="s">
        <v>8529</v>
      </c>
      <c r="AK614" t="s">
        <v>8530</v>
      </c>
      <c r="AL614" t="s">
        <v>8531</v>
      </c>
      <c r="AM614" t="s">
        <v>8526</v>
      </c>
      <c r="AN614" t="s">
        <v>8630</v>
      </c>
      <c r="AO614" t="s">
        <v>8628</v>
      </c>
      <c r="AP614" t="s">
        <v>8555</v>
      </c>
      <c r="AQ614">
        <v>2</v>
      </c>
      <c r="AR614" t="s">
        <v>34</v>
      </c>
      <c r="AS614" t="s">
        <v>30</v>
      </c>
    </row>
    <row r="615" spans="1:45">
      <c r="A615" t="s">
        <v>9059</v>
      </c>
      <c r="B615" s="122">
        <v>43671</v>
      </c>
      <c r="C615" t="s">
        <v>8509</v>
      </c>
      <c r="D615" t="s">
        <v>8510</v>
      </c>
      <c r="E615" t="s">
        <v>9060</v>
      </c>
      <c r="F615" t="s">
        <v>8512</v>
      </c>
      <c r="G615" t="s">
        <v>8601</v>
      </c>
      <c r="H615" t="s">
        <v>8602</v>
      </c>
      <c r="I615" t="s">
        <v>8628</v>
      </c>
      <c r="J615" t="s">
        <v>8516</v>
      </c>
      <c r="K615" t="s">
        <v>8517</v>
      </c>
      <c r="L615" t="s">
        <v>8518</v>
      </c>
      <c r="M615" t="s">
        <v>8519</v>
      </c>
      <c r="N615" t="s">
        <v>8516</v>
      </c>
      <c r="O615" t="s">
        <v>8520</v>
      </c>
      <c r="P615" t="s">
        <v>8521</v>
      </c>
      <c r="Q615" t="s">
        <v>8522</v>
      </c>
      <c r="R615" t="s">
        <v>8523</v>
      </c>
      <c r="S615" t="s">
        <v>8524</v>
      </c>
      <c r="T615">
        <v>2</v>
      </c>
      <c r="U615">
        <v>2</v>
      </c>
      <c r="V615" t="s">
        <v>8525</v>
      </c>
      <c r="W615" t="s">
        <v>8525</v>
      </c>
      <c r="X615">
        <v>355455</v>
      </c>
      <c r="Y615">
        <v>355455</v>
      </c>
      <c r="Z615" t="s">
        <v>8526</v>
      </c>
      <c r="AA615">
        <v>710910</v>
      </c>
      <c r="AB615">
        <v>0</v>
      </c>
      <c r="AC615">
        <v>71091</v>
      </c>
      <c r="AD615" s="126">
        <v>782.00099999999998</v>
      </c>
      <c r="AE615" t="s">
        <v>8527</v>
      </c>
      <c r="AF615" t="s">
        <v>8526</v>
      </c>
      <c r="AG615" t="s">
        <v>8526</v>
      </c>
      <c r="AH615" t="s">
        <v>9061</v>
      </c>
      <c r="AI615" t="s">
        <v>8526</v>
      </c>
      <c r="AJ615" t="s">
        <v>8529</v>
      </c>
      <c r="AK615" t="s">
        <v>8530</v>
      </c>
      <c r="AL615" t="s">
        <v>8531</v>
      </c>
      <c r="AM615" t="s">
        <v>8526</v>
      </c>
      <c r="AN615" t="s">
        <v>8630</v>
      </c>
      <c r="AO615" t="s">
        <v>8628</v>
      </c>
      <c r="AP615" t="s">
        <v>8555</v>
      </c>
      <c r="AQ615">
        <v>2</v>
      </c>
      <c r="AR615" t="s">
        <v>34</v>
      </c>
      <c r="AS615" t="s">
        <v>30</v>
      </c>
    </row>
    <row r="616" spans="1:45">
      <c r="A616" t="s">
        <v>9059</v>
      </c>
      <c r="B616" s="122">
        <v>43671</v>
      </c>
      <c r="C616" t="s">
        <v>8509</v>
      </c>
      <c r="D616" t="s">
        <v>8510</v>
      </c>
      <c r="E616" t="s">
        <v>9060</v>
      </c>
      <c r="F616" t="s">
        <v>8512</v>
      </c>
      <c r="G616" t="s">
        <v>8601</v>
      </c>
      <c r="H616" t="s">
        <v>8602</v>
      </c>
      <c r="I616" t="s">
        <v>8628</v>
      </c>
      <c r="J616" t="s">
        <v>8516</v>
      </c>
      <c r="K616" t="s">
        <v>8517</v>
      </c>
      <c r="L616" t="s">
        <v>8518</v>
      </c>
      <c r="M616" t="s">
        <v>8519</v>
      </c>
      <c r="N616" t="s">
        <v>8516</v>
      </c>
      <c r="O616" t="s">
        <v>8520</v>
      </c>
      <c r="P616" t="s">
        <v>8521</v>
      </c>
      <c r="Q616" t="s">
        <v>8522</v>
      </c>
      <c r="R616" t="s">
        <v>8597</v>
      </c>
      <c r="S616" t="s">
        <v>8598</v>
      </c>
      <c r="T616">
        <v>3</v>
      </c>
      <c r="U616">
        <v>3</v>
      </c>
      <c r="V616" t="s">
        <v>8525</v>
      </c>
      <c r="W616" t="s">
        <v>8525</v>
      </c>
      <c r="X616">
        <v>213273</v>
      </c>
      <c r="Y616">
        <v>213273</v>
      </c>
      <c r="Z616" t="s">
        <v>8526</v>
      </c>
      <c r="AA616">
        <v>639819</v>
      </c>
      <c r="AB616">
        <v>0</v>
      </c>
      <c r="AC616">
        <v>63982</v>
      </c>
      <c r="AD616" s="126">
        <v>703.80100000000004</v>
      </c>
      <c r="AE616" t="s">
        <v>8527</v>
      </c>
      <c r="AF616" t="s">
        <v>8526</v>
      </c>
      <c r="AG616" t="s">
        <v>8526</v>
      </c>
      <c r="AH616" t="s">
        <v>9061</v>
      </c>
      <c r="AI616" t="s">
        <v>8526</v>
      </c>
      <c r="AJ616" t="s">
        <v>8529</v>
      </c>
      <c r="AK616" t="s">
        <v>8530</v>
      </c>
      <c r="AL616" t="s">
        <v>8531</v>
      </c>
      <c r="AM616" t="s">
        <v>8526</v>
      </c>
      <c r="AN616" t="s">
        <v>8630</v>
      </c>
      <c r="AO616" t="s">
        <v>8628</v>
      </c>
      <c r="AP616" t="s">
        <v>8555</v>
      </c>
      <c r="AQ616">
        <v>3</v>
      </c>
      <c r="AR616" t="s">
        <v>34</v>
      </c>
      <c r="AS616" t="s">
        <v>30</v>
      </c>
    </row>
    <row r="617" spans="1:45">
      <c r="A617" t="s">
        <v>9059</v>
      </c>
      <c r="B617" s="122">
        <v>43671</v>
      </c>
      <c r="C617" t="s">
        <v>8509</v>
      </c>
      <c r="D617" t="s">
        <v>8510</v>
      </c>
      <c r="E617" t="s">
        <v>9060</v>
      </c>
      <c r="F617" t="s">
        <v>8512</v>
      </c>
      <c r="G617" t="s">
        <v>8601</v>
      </c>
      <c r="H617" t="s">
        <v>8602</v>
      </c>
      <c r="I617" t="s">
        <v>8628</v>
      </c>
      <c r="J617" t="s">
        <v>8516</v>
      </c>
      <c r="K617" t="s">
        <v>8517</v>
      </c>
      <c r="L617" t="s">
        <v>8518</v>
      </c>
      <c r="M617" t="s">
        <v>8519</v>
      </c>
      <c r="N617" t="s">
        <v>8516</v>
      </c>
      <c r="O617" t="s">
        <v>8520</v>
      </c>
      <c r="P617" t="s">
        <v>8521</v>
      </c>
      <c r="Q617" t="s">
        <v>8522</v>
      </c>
      <c r="R617" t="s">
        <v>8533</v>
      </c>
      <c r="S617" t="s">
        <v>8534</v>
      </c>
      <c r="T617">
        <v>3</v>
      </c>
      <c r="U617">
        <v>3</v>
      </c>
      <c r="V617" t="s">
        <v>8525</v>
      </c>
      <c r="W617" t="s">
        <v>8525</v>
      </c>
      <c r="X617">
        <v>313636</v>
      </c>
      <c r="Y617">
        <v>313636</v>
      </c>
      <c r="Z617" t="s">
        <v>8526</v>
      </c>
      <c r="AA617">
        <v>940908</v>
      </c>
      <c r="AB617">
        <v>0</v>
      </c>
      <c r="AC617">
        <v>94091</v>
      </c>
      <c r="AD617" s="126">
        <v>1034.999</v>
      </c>
      <c r="AE617" t="s">
        <v>8527</v>
      </c>
      <c r="AF617" t="s">
        <v>8526</v>
      </c>
      <c r="AG617" t="s">
        <v>8526</v>
      </c>
      <c r="AH617" t="s">
        <v>9061</v>
      </c>
      <c r="AI617" t="s">
        <v>8526</v>
      </c>
      <c r="AJ617" t="s">
        <v>8529</v>
      </c>
      <c r="AK617" t="s">
        <v>8530</v>
      </c>
      <c r="AL617" t="s">
        <v>8531</v>
      </c>
      <c r="AM617" t="s">
        <v>8526</v>
      </c>
      <c r="AN617" t="s">
        <v>8630</v>
      </c>
      <c r="AO617" t="s">
        <v>8628</v>
      </c>
      <c r="AP617" t="s">
        <v>8555</v>
      </c>
      <c r="AQ617">
        <v>3</v>
      </c>
      <c r="AR617" t="s">
        <v>34</v>
      </c>
      <c r="AS617" t="s">
        <v>30</v>
      </c>
    </row>
    <row r="618" spans="1:45">
      <c r="A618" t="s">
        <v>9059</v>
      </c>
      <c r="B618" s="122">
        <v>43671</v>
      </c>
      <c r="C618" t="s">
        <v>8509</v>
      </c>
      <c r="D618" t="s">
        <v>8510</v>
      </c>
      <c r="E618" t="s">
        <v>9060</v>
      </c>
      <c r="F618" t="s">
        <v>8512</v>
      </c>
      <c r="G618" t="s">
        <v>8601</v>
      </c>
      <c r="H618" t="s">
        <v>8602</v>
      </c>
      <c r="I618" t="s">
        <v>8628</v>
      </c>
      <c r="J618" t="s">
        <v>8516</v>
      </c>
      <c r="K618" t="s">
        <v>8517</v>
      </c>
      <c r="L618" t="s">
        <v>8518</v>
      </c>
      <c r="M618" t="s">
        <v>8519</v>
      </c>
      <c r="N618" t="s">
        <v>8516</v>
      </c>
      <c r="O618" t="s">
        <v>8520</v>
      </c>
      <c r="P618" t="s">
        <v>8521</v>
      </c>
      <c r="Q618" t="s">
        <v>8522</v>
      </c>
      <c r="R618" t="s">
        <v>8535</v>
      </c>
      <c r="S618" t="s">
        <v>8536</v>
      </c>
      <c r="T618">
        <v>4</v>
      </c>
      <c r="U618">
        <v>4</v>
      </c>
      <c r="V618" t="s">
        <v>8525</v>
      </c>
      <c r="W618" t="s">
        <v>8525</v>
      </c>
      <c r="X618">
        <v>313636</v>
      </c>
      <c r="Y618">
        <v>313636</v>
      </c>
      <c r="Z618" t="s">
        <v>8526</v>
      </c>
      <c r="AA618">
        <v>1254544</v>
      </c>
      <c r="AB618">
        <v>0</v>
      </c>
      <c r="AC618">
        <v>125454</v>
      </c>
      <c r="AD618" s="126">
        <v>1379.998</v>
      </c>
      <c r="AE618" t="s">
        <v>8527</v>
      </c>
      <c r="AF618" t="s">
        <v>8526</v>
      </c>
      <c r="AG618" t="s">
        <v>8526</v>
      </c>
      <c r="AH618" t="s">
        <v>9061</v>
      </c>
      <c r="AI618" t="s">
        <v>8526</v>
      </c>
      <c r="AJ618" t="s">
        <v>8529</v>
      </c>
      <c r="AK618" t="s">
        <v>8530</v>
      </c>
      <c r="AL618" t="s">
        <v>8531</v>
      </c>
      <c r="AM618" t="s">
        <v>8526</v>
      </c>
      <c r="AN618" t="s">
        <v>8630</v>
      </c>
      <c r="AO618" t="s">
        <v>8628</v>
      </c>
      <c r="AP618" t="s">
        <v>8555</v>
      </c>
      <c r="AQ618">
        <v>4</v>
      </c>
      <c r="AR618" t="s">
        <v>34</v>
      </c>
      <c r="AS618" t="s">
        <v>30</v>
      </c>
    </row>
    <row r="619" spans="1:45">
      <c r="A619" t="s">
        <v>9059</v>
      </c>
      <c r="B619" s="122">
        <v>43671</v>
      </c>
      <c r="C619" t="s">
        <v>8509</v>
      </c>
      <c r="D619" t="s">
        <v>8510</v>
      </c>
      <c r="E619" t="s">
        <v>9060</v>
      </c>
      <c r="F619" t="s">
        <v>8512</v>
      </c>
      <c r="G619" t="s">
        <v>8601</v>
      </c>
      <c r="H619" t="s">
        <v>8602</v>
      </c>
      <c r="I619" t="s">
        <v>8628</v>
      </c>
      <c r="J619" t="s">
        <v>8516</v>
      </c>
      <c r="K619" t="s">
        <v>8517</v>
      </c>
      <c r="L619" t="s">
        <v>8518</v>
      </c>
      <c r="M619" t="s">
        <v>8519</v>
      </c>
      <c r="N619" t="s">
        <v>8516</v>
      </c>
      <c r="O619" t="s">
        <v>8520</v>
      </c>
      <c r="P619" t="s">
        <v>8521</v>
      </c>
      <c r="Q619" t="s">
        <v>8522</v>
      </c>
      <c r="R619" t="s">
        <v>8537</v>
      </c>
      <c r="S619" t="s">
        <v>8538</v>
      </c>
      <c r="T619">
        <v>4</v>
      </c>
      <c r="U619">
        <v>4</v>
      </c>
      <c r="V619" t="s">
        <v>8525</v>
      </c>
      <c r="W619" t="s">
        <v>8525</v>
      </c>
      <c r="X619">
        <v>313636</v>
      </c>
      <c r="Y619">
        <v>313636</v>
      </c>
      <c r="Z619" t="s">
        <v>8526</v>
      </c>
      <c r="AA619">
        <v>1254544</v>
      </c>
      <c r="AB619">
        <v>0</v>
      </c>
      <c r="AC619">
        <v>125455</v>
      </c>
      <c r="AD619" s="126">
        <v>1379.999</v>
      </c>
      <c r="AE619" t="s">
        <v>8527</v>
      </c>
      <c r="AF619" t="s">
        <v>8526</v>
      </c>
      <c r="AG619" t="s">
        <v>8526</v>
      </c>
      <c r="AH619" t="s">
        <v>9061</v>
      </c>
      <c r="AI619" t="s">
        <v>8526</v>
      </c>
      <c r="AJ619" t="s">
        <v>8529</v>
      </c>
      <c r="AK619" t="s">
        <v>8530</v>
      </c>
      <c r="AL619" t="s">
        <v>8531</v>
      </c>
      <c r="AM619" t="s">
        <v>8526</v>
      </c>
      <c r="AN619" t="s">
        <v>8630</v>
      </c>
      <c r="AO619" t="s">
        <v>8628</v>
      </c>
      <c r="AP619" t="s">
        <v>8555</v>
      </c>
      <c r="AQ619">
        <v>4</v>
      </c>
      <c r="AR619" t="s">
        <v>34</v>
      </c>
      <c r="AS619" t="s">
        <v>30</v>
      </c>
    </row>
    <row r="620" spans="1:45">
      <c r="A620" t="s">
        <v>9062</v>
      </c>
      <c r="B620" s="122">
        <v>43671</v>
      </c>
      <c r="C620" t="s">
        <v>8509</v>
      </c>
      <c r="D620" t="s">
        <v>8510</v>
      </c>
      <c r="E620" t="s">
        <v>9063</v>
      </c>
      <c r="F620" t="s">
        <v>8512</v>
      </c>
      <c r="G620" t="s">
        <v>8601</v>
      </c>
      <c r="H620" t="s">
        <v>8602</v>
      </c>
      <c r="I620" t="s">
        <v>8633</v>
      </c>
      <c r="J620" t="s">
        <v>8516</v>
      </c>
      <c r="K620" t="s">
        <v>8517</v>
      </c>
      <c r="L620" t="s">
        <v>8518</v>
      </c>
      <c r="M620" t="s">
        <v>8519</v>
      </c>
      <c r="N620" t="s">
        <v>8516</v>
      </c>
      <c r="O620" t="s">
        <v>8520</v>
      </c>
      <c r="P620" t="s">
        <v>8521</v>
      </c>
      <c r="Q620" t="s">
        <v>8522</v>
      </c>
      <c r="R620" t="s">
        <v>8544</v>
      </c>
      <c r="S620" t="s">
        <v>8545</v>
      </c>
      <c r="T620">
        <v>3</v>
      </c>
      <c r="U620">
        <v>3</v>
      </c>
      <c r="V620" t="s">
        <v>8525</v>
      </c>
      <c r="W620" t="s">
        <v>8525</v>
      </c>
      <c r="X620">
        <v>155455</v>
      </c>
      <c r="Y620">
        <v>155455</v>
      </c>
      <c r="Z620" t="s">
        <v>8526</v>
      </c>
      <c r="AA620">
        <v>466365</v>
      </c>
      <c r="AB620">
        <v>0</v>
      </c>
      <c r="AC620">
        <v>46637</v>
      </c>
      <c r="AD620" s="126">
        <v>513.00199999999995</v>
      </c>
      <c r="AE620" t="s">
        <v>8527</v>
      </c>
      <c r="AF620" t="s">
        <v>8526</v>
      </c>
      <c r="AG620" t="s">
        <v>8526</v>
      </c>
      <c r="AH620" t="s">
        <v>9064</v>
      </c>
      <c r="AI620" t="s">
        <v>8526</v>
      </c>
      <c r="AJ620" t="s">
        <v>8529</v>
      </c>
      <c r="AK620" t="s">
        <v>8530</v>
      </c>
      <c r="AL620" t="s">
        <v>8531</v>
      </c>
      <c r="AM620" t="s">
        <v>8526</v>
      </c>
      <c r="AN620" t="s">
        <v>8635</v>
      </c>
      <c r="AO620" t="s">
        <v>8633</v>
      </c>
      <c r="AP620" t="s">
        <v>8555</v>
      </c>
      <c r="AQ620">
        <v>3</v>
      </c>
      <c r="AR620" t="s">
        <v>34</v>
      </c>
      <c r="AS620" t="s">
        <v>30</v>
      </c>
    </row>
    <row r="621" spans="1:45">
      <c r="A621" t="s">
        <v>9062</v>
      </c>
      <c r="B621" s="122">
        <v>43671</v>
      </c>
      <c r="C621" t="s">
        <v>8509</v>
      </c>
      <c r="D621" t="s">
        <v>8510</v>
      </c>
      <c r="E621" t="s">
        <v>9063</v>
      </c>
      <c r="F621" t="s">
        <v>8512</v>
      </c>
      <c r="G621" t="s">
        <v>8601</v>
      </c>
      <c r="H621" t="s">
        <v>8602</v>
      </c>
      <c r="I621" t="s">
        <v>8633</v>
      </c>
      <c r="J621" t="s">
        <v>8516</v>
      </c>
      <c r="K621" t="s">
        <v>8517</v>
      </c>
      <c r="L621" t="s">
        <v>8518</v>
      </c>
      <c r="M621" t="s">
        <v>8519</v>
      </c>
      <c r="N621" t="s">
        <v>8516</v>
      </c>
      <c r="O621" t="s">
        <v>8520</v>
      </c>
      <c r="P621" t="s">
        <v>8521</v>
      </c>
      <c r="Q621" t="s">
        <v>8522</v>
      </c>
      <c r="R621" t="s">
        <v>8523</v>
      </c>
      <c r="S621" t="s">
        <v>8524</v>
      </c>
      <c r="T621">
        <v>2</v>
      </c>
      <c r="U621">
        <v>2</v>
      </c>
      <c r="V621" t="s">
        <v>8525</v>
      </c>
      <c r="W621" t="s">
        <v>8525</v>
      </c>
      <c r="X621">
        <v>355455</v>
      </c>
      <c r="Y621">
        <v>355455</v>
      </c>
      <c r="Z621" t="s">
        <v>8526</v>
      </c>
      <c r="AA621">
        <v>710910</v>
      </c>
      <c r="AB621">
        <v>0</v>
      </c>
      <c r="AC621">
        <v>71091</v>
      </c>
      <c r="AD621" s="126">
        <v>782.00099999999998</v>
      </c>
      <c r="AE621" t="s">
        <v>8527</v>
      </c>
      <c r="AF621" t="s">
        <v>8526</v>
      </c>
      <c r="AG621" t="s">
        <v>8526</v>
      </c>
      <c r="AH621" t="s">
        <v>9064</v>
      </c>
      <c r="AI621" t="s">
        <v>8526</v>
      </c>
      <c r="AJ621" t="s">
        <v>8529</v>
      </c>
      <c r="AK621" t="s">
        <v>8530</v>
      </c>
      <c r="AL621" t="s">
        <v>8531</v>
      </c>
      <c r="AM621" t="s">
        <v>8526</v>
      </c>
      <c r="AN621" t="s">
        <v>8635</v>
      </c>
      <c r="AO621" t="s">
        <v>8633</v>
      </c>
      <c r="AP621" t="s">
        <v>8555</v>
      </c>
      <c r="AQ621">
        <v>2</v>
      </c>
      <c r="AR621" t="s">
        <v>34</v>
      </c>
      <c r="AS621" t="s">
        <v>30</v>
      </c>
    </row>
    <row r="622" spans="1:45">
      <c r="A622" t="s">
        <v>9062</v>
      </c>
      <c r="B622" s="122">
        <v>43671</v>
      </c>
      <c r="C622" t="s">
        <v>8509</v>
      </c>
      <c r="D622" t="s">
        <v>8510</v>
      </c>
      <c r="E622" t="s">
        <v>9063</v>
      </c>
      <c r="F622" t="s">
        <v>8512</v>
      </c>
      <c r="G622" t="s">
        <v>8601</v>
      </c>
      <c r="H622" t="s">
        <v>8602</v>
      </c>
      <c r="I622" t="s">
        <v>8633</v>
      </c>
      <c r="J622" t="s">
        <v>8516</v>
      </c>
      <c r="K622" t="s">
        <v>8517</v>
      </c>
      <c r="L622" t="s">
        <v>8518</v>
      </c>
      <c r="M622" t="s">
        <v>8519</v>
      </c>
      <c r="N622" t="s">
        <v>8516</v>
      </c>
      <c r="O622" t="s">
        <v>8520</v>
      </c>
      <c r="P622" t="s">
        <v>8521</v>
      </c>
      <c r="Q622" t="s">
        <v>8522</v>
      </c>
      <c r="R622" t="s">
        <v>8597</v>
      </c>
      <c r="S622" t="s">
        <v>8598</v>
      </c>
      <c r="T622">
        <v>2</v>
      </c>
      <c r="U622">
        <v>2</v>
      </c>
      <c r="V622" t="s">
        <v>8525</v>
      </c>
      <c r="W622" t="s">
        <v>8525</v>
      </c>
      <c r="X622">
        <v>213273</v>
      </c>
      <c r="Y622">
        <v>213273</v>
      </c>
      <c r="Z622" t="s">
        <v>8526</v>
      </c>
      <c r="AA622">
        <v>426546</v>
      </c>
      <c r="AB622">
        <v>0</v>
      </c>
      <c r="AC622">
        <v>42655</v>
      </c>
      <c r="AD622" s="126">
        <v>469.20100000000002</v>
      </c>
      <c r="AE622" t="s">
        <v>8527</v>
      </c>
      <c r="AF622" t="s">
        <v>8526</v>
      </c>
      <c r="AG622" t="s">
        <v>8526</v>
      </c>
      <c r="AH622" t="s">
        <v>9064</v>
      </c>
      <c r="AI622" t="s">
        <v>8526</v>
      </c>
      <c r="AJ622" t="s">
        <v>8529</v>
      </c>
      <c r="AK622" t="s">
        <v>8530</v>
      </c>
      <c r="AL622" t="s">
        <v>8531</v>
      </c>
      <c r="AM622" t="s">
        <v>8526</v>
      </c>
      <c r="AN622" t="s">
        <v>8635</v>
      </c>
      <c r="AO622" t="s">
        <v>8633</v>
      </c>
      <c r="AP622" t="s">
        <v>8555</v>
      </c>
      <c r="AQ622">
        <v>2</v>
      </c>
      <c r="AR622" t="s">
        <v>34</v>
      </c>
      <c r="AS622" t="s">
        <v>30</v>
      </c>
    </row>
    <row r="623" spans="1:45">
      <c r="A623" t="s">
        <v>9062</v>
      </c>
      <c r="B623" s="122">
        <v>43671</v>
      </c>
      <c r="C623" t="s">
        <v>8509</v>
      </c>
      <c r="D623" t="s">
        <v>8510</v>
      </c>
      <c r="E623" t="s">
        <v>9063</v>
      </c>
      <c r="F623" t="s">
        <v>8512</v>
      </c>
      <c r="G623" t="s">
        <v>8601</v>
      </c>
      <c r="H623" t="s">
        <v>8602</v>
      </c>
      <c r="I623" t="s">
        <v>8633</v>
      </c>
      <c r="J623" t="s">
        <v>8516</v>
      </c>
      <c r="K623" t="s">
        <v>8517</v>
      </c>
      <c r="L623" t="s">
        <v>8518</v>
      </c>
      <c r="M623" t="s">
        <v>8519</v>
      </c>
      <c r="N623" t="s">
        <v>8516</v>
      </c>
      <c r="O623" t="s">
        <v>8520</v>
      </c>
      <c r="P623" t="s">
        <v>8521</v>
      </c>
      <c r="Q623" t="s">
        <v>8522</v>
      </c>
      <c r="R623" t="s">
        <v>8533</v>
      </c>
      <c r="S623" t="s">
        <v>8534</v>
      </c>
      <c r="T623">
        <v>3</v>
      </c>
      <c r="U623">
        <v>3</v>
      </c>
      <c r="V623" t="s">
        <v>8525</v>
      </c>
      <c r="W623" t="s">
        <v>8525</v>
      </c>
      <c r="X623">
        <v>313636</v>
      </c>
      <c r="Y623">
        <v>313636</v>
      </c>
      <c r="Z623" t="s">
        <v>8526</v>
      </c>
      <c r="AA623">
        <v>940908</v>
      </c>
      <c r="AB623">
        <v>0</v>
      </c>
      <c r="AC623">
        <v>94091</v>
      </c>
      <c r="AD623" s="126">
        <v>1034.999</v>
      </c>
      <c r="AE623" t="s">
        <v>8527</v>
      </c>
      <c r="AF623" t="s">
        <v>8526</v>
      </c>
      <c r="AG623" t="s">
        <v>8526</v>
      </c>
      <c r="AH623" t="s">
        <v>9064</v>
      </c>
      <c r="AI623" t="s">
        <v>8526</v>
      </c>
      <c r="AJ623" t="s">
        <v>8529</v>
      </c>
      <c r="AK623" t="s">
        <v>8530</v>
      </c>
      <c r="AL623" t="s">
        <v>8531</v>
      </c>
      <c r="AM623" t="s">
        <v>8526</v>
      </c>
      <c r="AN623" t="s">
        <v>8635</v>
      </c>
      <c r="AO623" t="s">
        <v>8633</v>
      </c>
      <c r="AP623" t="s">
        <v>8555</v>
      </c>
      <c r="AQ623">
        <v>3</v>
      </c>
      <c r="AR623" t="s">
        <v>34</v>
      </c>
      <c r="AS623" t="s">
        <v>30</v>
      </c>
    </row>
    <row r="624" spans="1:45">
      <c r="A624" t="s">
        <v>9062</v>
      </c>
      <c r="B624" s="122">
        <v>43671</v>
      </c>
      <c r="C624" t="s">
        <v>8509</v>
      </c>
      <c r="D624" t="s">
        <v>8510</v>
      </c>
      <c r="E624" t="s">
        <v>9063</v>
      </c>
      <c r="F624" t="s">
        <v>8512</v>
      </c>
      <c r="G624" t="s">
        <v>8601</v>
      </c>
      <c r="H624" t="s">
        <v>8602</v>
      </c>
      <c r="I624" t="s">
        <v>8633</v>
      </c>
      <c r="J624" t="s">
        <v>8516</v>
      </c>
      <c r="K624" t="s">
        <v>8517</v>
      </c>
      <c r="L624" t="s">
        <v>8518</v>
      </c>
      <c r="M624" t="s">
        <v>8519</v>
      </c>
      <c r="N624" t="s">
        <v>8516</v>
      </c>
      <c r="O624" t="s">
        <v>8520</v>
      </c>
      <c r="P624" t="s">
        <v>8521</v>
      </c>
      <c r="Q624" t="s">
        <v>8522</v>
      </c>
      <c r="R624" t="s">
        <v>8535</v>
      </c>
      <c r="S624" t="s">
        <v>8536</v>
      </c>
      <c r="T624">
        <v>4</v>
      </c>
      <c r="U624">
        <v>4</v>
      </c>
      <c r="V624" t="s">
        <v>8525</v>
      </c>
      <c r="W624" t="s">
        <v>8525</v>
      </c>
      <c r="X624">
        <v>313636</v>
      </c>
      <c r="Y624">
        <v>313636</v>
      </c>
      <c r="Z624" t="s">
        <v>8526</v>
      </c>
      <c r="AA624">
        <v>1254544</v>
      </c>
      <c r="AB624">
        <v>0</v>
      </c>
      <c r="AC624">
        <v>125453</v>
      </c>
      <c r="AD624" s="126">
        <v>1379.9970000000001</v>
      </c>
      <c r="AE624" t="s">
        <v>8527</v>
      </c>
      <c r="AF624" t="s">
        <v>8526</v>
      </c>
      <c r="AG624" t="s">
        <v>8526</v>
      </c>
      <c r="AH624" t="s">
        <v>9064</v>
      </c>
      <c r="AI624" t="s">
        <v>8526</v>
      </c>
      <c r="AJ624" t="s">
        <v>8529</v>
      </c>
      <c r="AK624" t="s">
        <v>8530</v>
      </c>
      <c r="AL624" t="s">
        <v>8531</v>
      </c>
      <c r="AM624" t="s">
        <v>8526</v>
      </c>
      <c r="AN624" t="s">
        <v>8635</v>
      </c>
      <c r="AO624" t="s">
        <v>8633</v>
      </c>
      <c r="AP624" t="s">
        <v>8555</v>
      </c>
      <c r="AQ624">
        <v>4</v>
      </c>
      <c r="AR624" t="s">
        <v>34</v>
      </c>
      <c r="AS624" t="s">
        <v>30</v>
      </c>
    </row>
    <row r="625" spans="1:45">
      <c r="A625" t="s">
        <v>9062</v>
      </c>
      <c r="B625" s="122">
        <v>43671</v>
      </c>
      <c r="C625" t="s">
        <v>8509</v>
      </c>
      <c r="D625" t="s">
        <v>8510</v>
      </c>
      <c r="E625" t="s">
        <v>9063</v>
      </c>
      <c r="F625" t="s">
        <v>8512</v>
      </c>
      <c r="G625" t="s">
        <v>8601</v>
      </c>
      <c r="H625" t="s">
        <v>8602</v>
      </c>
      <c r="I625" t="s">
        <v>8633</v>
      </c>
      <c r="J625" t="s">
        <v>8516</v>
      </c>
      <c r="K625" t="s">
        <v>8517</v>
      </c>
      <c r="L625" t="s">
        <v>8518</v>
      </c>
      <c r="M625" t="s">
        <v>8519</v>
      </c>
      <c r="N625" t="s">
        <v>8516</v>
      </c>
      <c r="O625" t="s">
        <v>8520</v>
      </c>
      <c r="P625" t="s">
        <v>8521</v>
      </c>
      <c r="Q625" t="s">
        <v>8522</v>
      </c>
      <c r="R625" t="s">
        <v>8570</v>
      </c>
      <c r="S625" t="s">
        <v>8571</v>
      </c>
      <c r="T625">
        <v>1</v>
      </c>
      <c r="U625">
        <v>1</v>
      </c>
      <c r="V625" t="s">
        <v>8525</v>
      </c>
      <c r="W625" t="s">
        <v>8525</v>
      </c>
      <c r="X625">
        <v>334545</v>
      </c>
      <c r="Y625">
        <v>334545</v>
      </c>
      <c r="Z625" t="s">
        <v>8526</v>
      </c>
      <c r="AA625">
        <v>334545</v>
      </c>
      <c r="AB625">
        <v>0</v>
      </c>
      <c r="AC625">
        <v>33455</v>
      </c>
      <c r="AD625" s="126">
        <v>368</v>
      </c>
      <c r="AE625" t="s">
        <v>8527</v>
      </c>
      <c r="AF625" t="s">
        <v>8526</v>
      </c>
      <c r="AG625" t="s">
        <v>8526</v>
      </c>
      <c r="AH625" t="s">
        <v>9064</v>
      </c>
      <c r="AI625" t="s">
        <v>8526</v>
      </c>
      <c r="AJ625" t="s">
        <v>8529</v>
      </c>
      <c r="AK625" t="s">
        <v>8530</v>
      </c>
      <c r="AL625" t="s">
        <v>8531</v>
      </c>
      <c r="AM625" t="s">
        <v>8526</v>
      </c>
      <c r="AN625" t="s">
        <v>8635</v>
      </c>
      <c r="AO625" t="s">
        <v>8633</v>
      </c>
      <c r="AP625" t="s">
        <v>8555</v>
      </c>
      <c r="AQ625">
        <v>1</v>
      </c>
      <c r="AR625" t="s">
        <v>34</v>
      </c>
      <c r="AS625" t="s">
        <v>30</v>
      </c>
    </row>
    <row r="626" spans="1:45">
      <c r="A626" t="s">
        <v>9062</v>
      </c>
      <c r="B626" s="122">
        <v>43671</v>
      </c>
      <c r="C626" t="s">
        <v>8509</v>
      </c>
      <c r="D626" t="s">
        <v>8510</v>
      </c>
      <c r="E626" t="s">
        <v>9063</v>
      </c>
      <c r="F626" t="s">
        <v>8512</v>
      </c>
      <c r="G626" t="s">
        <v>8601</v>
      </c>
      <c r="H626" t="s">
        <v>8602</v>
      </c>
      <c r="I626" t="s">
        <v>8633</v>
      </c>
      <c r="J626" t="s">
        <v>8516</v>
      </c>
      <c r="K626" t="s">
        <v>8517</v>
      </c>
      <c r="L626" t="s">
        <v>8518</v>
      </c>
      <c r="M626" t="s">
        <v>8519</v>
      </c>
      <c r="N626" t="s">
        <v>8516</v>
      </c>
      <c r="O626" t="s">
        <v>8520</v>
      </c>
      <c r="P626" t="s">
        <v>8521</v>
      </c>
      <c r="Q626" t="s">
        <v>8522</v>
      </c>
      <c r="R626" t="s">
        <v>8537</v>
      </c>
      <c r="S626" t="s">
        <v>8538</v>
      </c>
      <c r="T626">
        <v>3</v>
      </c>
      <c r="U626">
        <v>3</v>
      </c>
      <c r="V626" t="s">
        <v>8525</v>
      </c>
      <c r="W626" t="s">
        <v>8525</v>
      </c>
      <c r="X626">
        <v>313636</v>
      </c>
      <c r="Y626">
        <v>313636</v>
      </c>
      <c r="Z626" t="s">
        <v>8526</v>
      </c>
      <c r="AA626">
        <v>940908</v>
      </c>
      <c r="AB626">
        <v>0</v>
      </c>
      <c r="AC626">
        <v>94091</v>
      </c>
      <c r="AD626" s="126">
        <v>1034.999</v>
      </c>
      <c r="AE626" t="s">
        <v>8527</v>
      </c>
      <c r="AF626" t="s">
        <v>8526</v>
      </c>
      <c r="AG626" t="s">
        <v>8526</v>
      </c>
      <c r="AH626" t="s">
        <v>9064</v>
      </c>
      <c r="AI626" t="s">
        <v>8526</v>
      </c>
      <c r="AJ626" t="s">
        <v>8529</v>
      </c>
      <c r="AK626" t="s">
        <v>8530</v>
      </c>
      <c r="AL626" t="s">
        <v>8531</v>
      </c>
      <c r="AM626" t="s">
        <v>8526</v>
      </c>
      <c r="AN626" t="s">
        <v>8635</v>
      </c>
      <c r="AO626" t="s">
        <v>8633</v>
      </c>
      <c r="AP626" t="s">
        <v>8555</v>
      </c>
      <c r="AQ626">
        <v>3</v>
      </c>
      <c r="AR626" t="s">
        <v>34</v>
      </c>
      <c r="AS626" t="s">
        <v>30</v>
      </c>
    </row>
    <row r="627" spans="1:45">
      <c r="A627" t="s">
        <v>9065</v>
      </c>
      <c r="B627" s="122">
        <v>43671</v>
      </c>
      <c r="C627" t="s">
        <v>8509</v>
      </c>
      <c r="D627" t="s">
        <v>8510</v>
      </c>
      <c r="E627" t="s">
        <v>9066</v>
      </c>
      <c r="F627" t="s">
        <v>8512</v>
      </c>
      <c r="G627" t="s">
        <v>8601</v>
      </c>
      <c r="H627" t="s">
        <v>8602</v>
      </c>
      <c r="I627" t="s">
        <v>9067</v>
      </c>
      <c r="J627" t="s">
        <v>8516</v>
      </c>
      <c r="K627" t="s">
        <v>8517</v>
      </c>
      <c r="L627" t="s">
        <v>8518</v>
      </c>
      <c r="M627" t="s">
        <v>8519</v>
      </c>
      <c r="N627" t="s">
        <v>8516</v>
      </c>
      <c r="O627" t="s">
        <v>8520</v>
      </c>
      <c r="P627" t="s">
        <v>8521</v>
      </c>
      <c r="Q627" t="s">
        <v>8522</v>
      </c>
      <c r="R627" t="s">
        <v>8544</v>
      </c>
      <c r="S627" t="s">
        <v>8545</v>
      </c>
      <c r="T627">
        <v>7</v>
      </c>
      <c r="U627">
        <v>7</v>
      </c>
      <c r="V627" t="s">
        <v>8525</v>
      </c>
      <c r="W627" t="s">
        <v>8525</v>
      </c>
      <c r="X627">
        <v>155455</v>
      </c>
      <c r="Y627">
        <v>155455</v>
      </c>
      <c r="Z627" t="s">
        <v>8526</v>
      </c>
      <c r="AA627">
        <v>1088185</v>
      </c>
      <c r="AB627">
        <v>0</v>
      </c>
      <c r="AC627">
        <v>108819</v>
      </c>
      <c r="AD627" s="126">
        <v>1197.0039999999999</v>
      </c>
      <c r="AE627" t="s">
        <v>8527</v>
      </c>
      <c r="AF627" t="s">
        <v>8526</v>
      </c>
      <c r="AG627" t="s">
        <v>8526</v>
      </c>
      <c r="AH627" t="s">
        <v>9068</v>
      </c>
      <c r="AI627" t="s">
        <v>8526</v>
      </c>
      <c r="AJ627" t="s">
        <v>8529</v>
      </c>
      <c r="AK627" t="s">
        <v>8530</v>
      </c>
      <c r="AL627" t="s">
        <v>8531</v>
      </c>
      <c r="AM627" t="s">
        <v>8526</v>
      </c>
      <c r="AN627" t="s">
        <v>9069</v>
      </c>
      <c r="AO627" t="s">
        <v>9067</v>
      </c>
      <c r="AP627" t="s">
        <v>8555</v>
      </c>
      <c r="AQ627">
        <v>7</v>
      </c>
      <c r="AR627" t="s">
        <v>34</v>
      </c>
      <c r="AS627" t="s">
        <v>30</v>
      </c>
    </row>
    <row r="628" spans="1:45">
      <c r="A628" t="s">
        <v>9065</v>
      </c>
      <c r="B628" s="122">
        <v>43671</v>
      </c>
      <c r="C628" t="s">
        <v>8509</v>
      </c>
      <c r="D628" t="s">
        <v>8510</v>
      </c>
      <c r="E628" t="s">
        <v>9066</v>
      </c>
      <c r="F628" t="s">
        <v>8512</v>
      </c>
      <c r="G628" t="s">
        <v>8601</v>
      </c>
      <c r="H628" t="s">
        <v>8602</v>
      </c>
      <c r="I628" t="s">
        <v>9067</v>
      </c>
      <c r="J628" t="s">
        <v>8516</v>
      </c>
      <c r="K628" t="s">
        <v>8517</v>
      </c>
      <c r="L628" t="s">
        <v>8518</v>
      </c>
      <c r="M628" t="s">
        <v>8519</v>
      </c>
      <c r="N628" t="s">
        <v>8516</v>
      </c>
      <c r="O628" t="s">
        <v>8520</v>
      </c>
      <c r="P628" t="s">
        <v>8521</v>
      </c>
      <c r="Q628" t="s">
        <v>8522</v>
      </c>
      <c r="R628" t="s">
        <v>8597</v>
      </c>
      <c r="S628" t="s">
        <v>8598</v>
      </c>
      <c r="T628">
        <v>7</v>
      </c>
      <c r="U628">
        <v>7</v>
      </c>
      <c r="V628" t="s">
        <v>8525</v>
      </c>
      <c r="W628" t="s">
        <v>8525</v>
      </c>
      <c r="X628">
        <v>213273</v>
      </c>
      <c r="Y628">
        <v>213273</v>
      </c>
      <c r="Z628" t="s">
        <v>8526</v>
      </c>
      <c r="AA628">
        <v>1492911</v>
      </c>
      <c r="AB628">
        <v>0</v>
      </c>
      <c r="AC628">
        <v>149291</v>
      </c>
      <c r="AD628" s="126">
        <v>1642.202</v>
      </c>
      <c r="AE628" t="s">
        <v>8527</v>
      </c>
      <c r="AF628" t="s">
        <v>8526</v>
      </c>
      <c r="AG628" t="s">
        <v>8526</v>
      </c>
      <c r="AH628" t="s">
        <v>9068</v>
      </c>
      <c r="AI628" t="s">
        <v>8526</v>
      </c>
      <c r="AJ628" t="s">
        <v>8529</v>
      </c>
      <c r="AK628" t="s">
        <v>8530</v>
      </c>
      <c r="AL628" t="s">
        <v>8531</v>
      </c>
      <c r="AM628" t="s">
        <v>8526</v>
      </c>
      <c r="AN628" t="s">
        <v>9069</v>
      </c>
      <c r="AO628" t="s">
        <v>9067</v>
      </c>
      <c r="AP628" t="s">
        <v>8555</v>
      </c>
      <c r="AQ628">
        <v>7</v>
      </c>
      <c r="AR628" t="s">
        <v>34</v>
      </c>
      <c r="AS628" t="s">
        <v>30</v>
      </c>
    </row>
    <row r="629" spans="1:45">
      <c r="A629" t="s">
        <v>9065</v>
      </c>
      <c r="B629" s="122">
        <v>43671</v>
      </c>
      <c r="C629" t="s">
        <v>8509</v>
      </c>
      <c r="D629" t="s">
        <v>8510</v>
      </c>
      <c r="E629" t="s">
        <v>9066</v>
      </c>
      <c r="F629" t="s">
        <v>8512</v>
      </c>
      <c r="G629" t="s">
        <v>8601</v>
      </c>
      <c r="H629" t="s">
        <v>8602</v>
      </c>
      <c r="I629" t="s">
        <v>9067</v>
      </c>
      <c r="J629" t="s">
        <v>8516</v>
      </c>
      <c r="K629" t="s">
        <v>8517</v>
      </c>
      <c r="L629" t="s">
        <v>8518</v>
      </c>
      <c r="M629" t="s">
        <v>8519</v>
      </c>
      <c r="N629" t="s">
        <v>8516</v>
      </c>
      <c r="O629" t="s">
        <v>8520</v>
      </c>
      <c r="P629" t="s">
        <v>8521</v>
      </c>
      <c r="Q629" t="s">
        <v>8522</v>
      </c>
      <c r="R629" t="s">
        <v>8533</v>
      </c>
      <c r="S629" t="s">
        <v>8534</v>
      </c>
      <c r="T629">
        <v>5</v>
      </c>
      <c r="U629">
        <v>5</v>
      </c>
      <c r="V629" t="s">
        <v>8525</v>
      </c>
      <c r="W629" t="s">
        <v>8525</v>
      </c>
      <c r="X629">
        <v>313636</v>
      </c>
      <c r="Y629">
        <v>313636</v>
      </c>
      <c r="Z629" t="s">
        <v>8526</v>
      </c>
      <c r="AA629">
        <v>1568180</v>
      </c>
      <c r="AB629">
        <v>0</v>
      </c>
      <c r="AC629">
        <v>156817</v>
      </c>
      <c r="AD629" s="126">
        <v>1724.9970000000001</v>
      </c>
      <c r="AE629" t="s">
        <v>8527</v>
      </c>
      <c r="AF629" t="s">
        <v>8526</v>
      </c>
      <c r="AG629" t="s">
        <v>8526</v>
      </c>
      <c r="AH629" t="s">
        <v>9068</v>
      </c>
      <c r="AI629" t="s">
        <v>8526</v>
      </c>
      <c r="AJ629" t="s">
        <v>8529</v>
      </c>
      <c r="AK629" t="s">
        <v>8530</v>
      </c>
      <c r="AL629" t="s">
        <v>8531</v>
      </c>
      <c r="AM629" t="s">
        <v>8526</v>
      </c>
      <c r="AN629" t="s">
        <v>9069</v>
      </c>
      <c r="AO629" t="s">
        <v>9067</v>
      </c>
      <c r="AP629" t="s">
        <v>8555</v>
      </c>
      <c r="AQ629">
        <v>5</v>
      </c>
      <c r="AR629" t="s">
        <v>34</v>
      </c>
      <c r="AS629" t="s">
        <v>30</v>
      </c>
    </row>
    <row r="630" spans="1:45">
      <c r="A630" t="s">
        <v>9065</v>
      </c>
      <c r="B630" s="122">
        <v>43671</v>
      </c>
      <c r="C630" t="s">
        <v>8509</v>
      </c>
      <c r="D630" t="s">
        <v>8510</v>
      </c>
      <c r="E630" t="s">
        <v>9066</v>
      </c>
      <c r="F630" t="s">
        <v>8512</v>
      </c>
      <c r="G630" t="s">
        <v>8601</v>
      </c>
      <c r="H630" t="s">
        <v>8602</v>
      </c>
      <c r="I630" t="s">
        <v>9067</v>
      </c>
      <c r="J630" t="s">
        <v>8516</v>
      </c>
      <c r="K630" t="s">
        <v>8517</v>
      </c>
      <c r="L630" t="s">
        <v>8518</v>
      </c>
      <c r="M630" t="s">
        <v>8519</v>
      </c>
      <c r="N630" t="s">
        <v>8516</v>
      </c>
      <c r="O630" t="s">
        <v>8520</v>
      </c>
      <c r="P630" t="s">
        <v>8521</v>
      </c>
      <c r="Q630" t="s">
        <v>8522</v>
      </c>
      <c r="R630" t="s">
        <v>8570</v>
      </c>
      <c r="S630" t="s">
        <v>8571</v>
      </c>
      <c r="T630">
        <v>1</v>
      </c>
      <c r="U630">
        <v>1</v>
      </c>
      <c r="V630" t="s">
        <v>8525</v>
      </c>
      <c r="W630" t="s">
        <v>8525</v>
      </c>
      <c r="X630">
        <v>334545</v>
      </c>
      <c r="Y630">
        <v>334545</v>
      </c>
      <c r="Z630" t="s">
        <v>8526</v>
      </c>
      <c r="AA630">
        <v>334545</v>
      </c>
      <c r="AB630">
        <v>0</v>
      </c>
      <c r="AC630">
        <v>33455</v>
      </c>
      <c r="AD630" s="126">
        <v>368</v>
      </c>
      <c r="AE630" t="s">
        <v>8527</v>
      </c>
      <c r="AF630" t="s">
        <v>8526</v>
      </c>
      <c r="AG630" t="s">
        <v>8526</v>
      </c>
      <c r="AH630" t="s">
        <v>9068</v>
      </c>
      <c r="AI630" t="s">
        <v>8526</v>
      </c>
      <c r="AJ630" t="s">
        <v>8529</v>
      </c>
      <c r="AK630" t="s">
        <v>8530</v>
      </c>
      <c r="AL630" t="s">
        <v>8531</v>
      </c>
      <c r="AM630" t="s">
        <v>8526</v>
      </c>
      <c r="AN630" t="s">
        <v>9069</v>
      </c>
      <c r="AO630" t="s">
        <v>9067</v>
      </c>
      <c r="AP630" t="s">
        <v>8555</v>
      </c>
      <c r="AQ630">
        <v>1</v>
      </c>
      <c r="AR630" t="s">
        <v>34</v>
      </c>
      <c r="AS630" t="s">
        <v>30</v>
      </c>
    </row>
    <row r="631" spans="1:45">
      <c r="A631" t="s">
        <v>9065</v>
      </c>
      <c r="B631" s="122">
        <v>43671</v>
      </c>
      <c r="C631" t="s">
        <v>8509</v>
      </c>
      <c r="D631" t="s">
        <v>8510</v>
      </c>
      <c r="E631" t="s">
        <v>9066</v>
      </c>
      <c r="F631" t="s">
        <v>8512</v>
      </c>
      <c r="G631" t="s">
        <v>8601</v>
      </c>
      <c r="H631" t="s">
        <v>8602</v>
      </c>
      <c r="I631" t="s">
        <v>9067</v>
      </c>
      <c r="J631" t="s">
        <v>8516</v>
      </c>
      <c r="K631" t="s">
        <v>8517</v>
      </c>
      <c r="L631" t="s">
        <v>8518</v>
      </c>
      <c r="M631" t="s">
        <v>8519</v>
      </c>
      <c r="N631" t="s">
        <v>8516</v>
      </c>
      <c r="O631" t="s">
        <v>8520</v>
      </c>
      <c r="P631" t="s">
        <v>8521</v>
      </c>
      <c r="Q631" t="s">
        <v>8522</v>
      </c>
      <c r="R631" t="s">
        <v>8537</v>
      </c>
      <c r="S631" t="s">
        <v>8538</v>
      </c>
      <c r="T631">
        <v>2</v>
      </c>
      <c r="U631">
        <v>2</v>
      </c>
      <c r="V631" t="s">
        <v>8525</v>
      </c>
      <c r="W631" t="s">
        <v>8525</v>
      </c>
      <c r="X631">
        <v>313636</v>
      </c>
      <c r="Y631">
        <v>313636</v>
      </c>
      <c r="Z631" t="s">
        <v>8526</v>
      </c>
      <c r="AA631">
        <v>627272</v>
      </c>
      <c r="AB631">
        <v>0</v>
      </c>
      <c r="AC631">
        <v>62727</v>
      </c>
      <c r="AD631" s="126">
        <v>689.99900000000002</v>
      </c>
      <c r="AE631" t="s">
        <v>8527</v>
      </c>
      <c r="AF631" t="s">
        <v>8526</v>
      </c>
      <c r="AG631" t="s">
        <v>8526</v>
      </c>
      <c r="AH631" t="s">
        <v>9068</v>
      </c>
      <c r="AI631" t="s">
        <v>8526</v>
      </c>
      <c r="AJ631" t="s">
        <v>8529</v>
      </c>
      <c r="AK631" t="s">
        <v>8530</v>
      </c>
      <c r="AL631" t="s">
        <v>8531</v>
      </c>
      <c r="AM631" t="s">
        <v>8526</v>
      </c>
      <c r="AN631" t="s">
        <v>9069</v>
      </c>
      <c r="AO631" t="s">
        <v>9067</v>
      </c>
      <c r="AP631" t="s">
        <v>8555</v>
      </c>
      <c r="AQ631">
        <v>2</v>
      </c>
      <c r="AR631" t="s">
        <v>34</v>
      </c>
      <c r="AS631" t="s">
        <v>30</v>
      </c>
    </row>
    <row r="632" spans="1:45">
      <c r="A632" t="s">
        <v>9070</v>
      </c>
      <c r="B632" s="122">
        <v>43671</v>
      </c>
      <c r="C632" t="s">
        <v>8509</v>
      </c>
      <c r="D632" t="s">
        <v>8510</v>
      </c>
      <c r="E632" t="s">
        <v>9071</v>
      </c>
      <c r="F632" t="s">
        <v>8512</v>
      </c>
      <c r="G632" t="s">
        <v>8601</v>
      </c>
      <c r="H632" t="s">
        <v>8602</v>
      </c>
      <c r="I632" t="s">
        <v>9072</v>
      </c>
      <c r="J632" t="s">
        <v>8516</v>
      </c>
      <c r="K632" t="s">
        <v>8517</v>
      </c>
      <c r="L632" t="s">
        <v>8518</v>
      </c>
      <c r="M632" t="s">
        <v>8519</v>
      </c>
      <c r="N632" t="s">
        <v>8516</v>
      </c>
      <c r="O632" t="s">
        <v>8520</v>
      </c>
      <c r="P632" t="s">
        <v>8521</v>
      </c>
      <c r="Q632" t="s">
        <v>8522</v>
      </c>
      <c r="R632" t="s">
        <v>8523</v>
      </c>
      <c r="S632" t="s">
        <v>8524</v>
      </c>
      <c r="T632">
        <v>2</v>
      </c>
      <c r="U632">
        <v>2</v>
      </c>
      <c r="V632" t="s">
        <v>8525</v>
      </c>
      <c r="W632" t="s">
        <v>8525</v>
      </c>
      <c r="X632">
        <v>355455</v>
      </c>
      <c r="Y632">
        <v>355455</v>
      </c>
      <c r="Z632" t="s">
        <v>8526</v>
      </c>
      <c r="AA632">
        <v>710910</v>
      </c>
      <c r="AB632">
        <v>0</v>
      </c>
      <c r="AC632">
        <v>71091</v>
      </c>
      <c r="AD632" s="126">
        <v>782.00099999999998</v>
      </c>
      <c r="AE632" t="s">
        <v>8527</v>
      </c>
      <c r="AF632" t="s">
        <v>8526</v>
      </c>
      <c r="AG632" t="s">
        <v>8526</v>
      </c>
      <c r="AH632" t="s">
        <v>9073</v>
      </c>
      <c r="AI632" t="s">
        <v>8526</v>
      </c>
      <c r="AJ632" t="s">
        <v>8529</v>
      </c>
      <c r="AK632" t="s">
        <v>8530</v>
      </c>
      <c r="AL632" t="s">
        <v>8531</v>
      </c>
      <c r="AM632" t="s">
        <v>8526</v>
      </c>
      <c r="AN632" t="s">
        <v>9074</v>
      </c>
      <c r="AO632" t="s">
        <v>9072</v>
      </c>
      <c r="AP632" t="s">
        <v>8555</v>
      </c>
      <c r="AQ632">
        <v>2</v>
      </c>
      <c r="AR632" t="s">
        <v>34</v>
      </c>
      <c r="AS632" t="s">
        <v>30</v>
      </c>
    </row>
    <row r="633" spans="1:45">
      <c r="A633" t="s">
        <v>9070</v>
      </c>
      <c r="B633" s="122">
        <v>43671</v>
      </c>
      <c r="C633" t="s">
        <v>8509</v>
      </c>
      <c r="D633" t="s">
        <v>8510</v>
      </c>
      <c r="E633" t="s">
        <v>9071</v>
      </c>
      <c r="F633" t="s">
        <v>8512</v>
      </c>
      <c r="G633" t="s">
        <v>8601</v>
      </c>
      <c r="H633" t="s">
        <v>8602</v>
      </c>
      <c r="I633" t="s">
        <v>9072</v>
      </c>
      <c r="J633" t="s">
        <v>8516</v>
      </c>
      <c r="K633" t="s">
        <v>8517</v>
      </c>
      <c r="L633" t="s">
        <v>8518</v>
      </c>
      <c r="M633" t="s">
        <v>8519</v>
      </c>
      <c r="N633" t="s">
        <v>8516</v>
      </c>
      <c r="O633" t="s">
        <v>8520</v>
      </c>
      <c r="P633" t="s">
        <v>8521</v>
      </c>
      <c r="Q633" t="s">
        <v>8522</v>
      </c>
      <c r="R633" t="s">
        <v>8533</v>
      </c>
      <c r="S633" t="s">
        <v>8534</v>
      </c>
      <c r="T633">
        <v>5</v>
      </c>
      <c r="U633">
        <v>5</v>
      </c>
      <c r="V633" t="s">
        <v>8525</v>
      </c>
      <c r="W633" t="s">
        <v>8525</v>
      </c>
      <c r="X633">
        <v>313636</v>
      </c>
      <c r="Y633">
        <v>313636</v>
      </c>
      <c r="Z633" t="s">
        <v>8526</v>
      </c>
      <c r="AA633">
        <v>1568180</v>
      </c>
      <c r="AB633">
        <v>0</v>
      </c>
      <c r="AC633">
        <v>156818</v>
      </c>
      <c r="AD633" s="126">
        <v>1724.998</v>
      </c>
      <c r="AE633" t="s">
        <v>8527</v>
      </c>
      <c r="AF633" t="s">
        <v>8526</v>
      </c>
      <c r="AG633" t="s">
        <v>8526</v>
      </c>
      <c r="AH633" t="s">
        <v>9073</v>
      </c>
      <c r="AI633" t="s">
        <v>8526</v>
      </c>
      <c r="AJ633" t="s">
        <v>8529</v>
      </c>
      <c r="AK633" t="s">
        <v>8530</v>
      </c>
      <c r="AL633" t="s">
        <v>8531</v>
      </c>
      <c r="AM633" t="s">
        <v>8526</v>
      </c>
      <c r="AN633" t="s">
        <v>9074</v>
      </c>
      <c r="AO633" t="s">
        <v>9072</v>
      </c>
      <c r="AP633" t="s">
        <v>8555</v>
      </c>
      <c r="AQ633">
        <v>5</v>
      </c>
      <c r="AR633" t="s">
        <v>34</v>
      </c>
      <c r="AS633" t="s">
        <v>30</v>
      </c>
    </row>
    <row r="634" spans="1:45">
      <c r="A634" t="s">
        <v>9070</v>
      </c>
      <c r="B634" s="122">
        <v>43671</v>
      </c>
      <c r="C634" t="s">
        <v>8509</v>
      </c>
      <c r="D634" t="s">
        <v>8510</v>
      </c>
      <c r="E634" t="s">
        <v>9071</v>
      </c>
      <c r="F634" t="s">
        <v>8512</v>
      </c>
      <c r="G634" t="s">
        <v>8601</v>
      </c>
      <c r="H634" t="s">
        <v>8602</v>
      </c>
      <c r="I634" t="s">
        <v>9072</v>
      </c>
      <c r="J634" t="s">
        <v>8516</v>
      </c>
      <c r="K634" t="s">
        <v>8517</v>
      </c>
      <c r="L634" t="s">
        <v>8518</v>
      </c>
      <c r="M634" t="s">
        <v>8519</v>
      </c>
      <c r="N634" t="s">
        <v>8516</v>
      </c>
      <c r="O634" t="s">
        <v>8520</v>
      </c>
      <c r="P634" t="s">
        <v>8521</v>
      </c>
      <c r="Q634" t="s">
        <v>8522</v>
      </c>
      <c r="R634" t="s">
        <v>8535</v>
      </c>
      <c r="S634" t="s">
        <v>8536</v>
      </c>
      <c r="T634">
        <v>1</v>
      </c>
      <c r="U634">
        <v>1</v>
      </c>
      <c r="V634" t="s">
        <v>8525</v>
      </c>
      <c r="W634" t="s">
        <v>8525</v>
      </c>
      <c r="X634">
        <v>313636</v>
      </c>
      <c r="Y634">
        <v>313636</v>
      </c>
      <c r="Z634" t="s">
        <v>8526</v>
      </c>
      <c r="AA634">
        <v>313636</v>
      </c>
      <c r="AB634">
        <v>0</v>
      </c>
      <c r="AC634">
        <v>31364</v>
      </c>
      <c r="AD634" s="126">
        <v>345</v>
      </c>
      <c r="AE634" t="s">
        <v>8527</v>
      </c>
      <c r="AF634" t="s">
        <v>8526</v>
      </c>
      <c r="AG634" t="s">
        <v>8526</v>
      </c>
      <c r="AH634" t="s">
        <v>9073</v>
      </c>
      <c r="AI634" t="s">
        <v>8526</v>
      </c>
      <c r="AJ634" t="s">
        <v>8529</v>
      </c>
      <c r="AK634" t="s">
        <v>8530</v>
      </c>
      <c r="AL634" t="s">
        <v>8531</v>
      </c>
      <c r="AM634" t="s">
        <v>8526</v>
      </c>
      <c r="AN634" t="s">
        <v>9074</v>
      </c>
      <c r="AO634" t="s">
        <v>9072</v>
      </c>
      <c r="AP634" t="s">
        <v>8555</v>
      </c>
      <c r="AQ634">
        <v>1</v>
      </c>
      <c r="AR634" t="s">
        <v>34</v>
      </c>
      <c r="AS634" t="s">
        <v>30</v>
      </c>
    </row>
    <row r="635" spans="1:45">
      <c r="A635" t="s">
        <v>9070</v>
      </c>
      <c r="B635" s="122">
        <v>43671</v>
      </c>
      <c r="C635" t="s">
        <v>8509</v>
      </c>
      <c r="D635" t="s">
        <v>8510</v>
      </c>
      <c r="E635" t="s">
        <v>9071</v>
      </c>
      <c r="F635" t="s">
        <v>8512</v>
      </c>
      <c r="G635" t="s">
        <v>8601</v>
      </c>
      <c r="H635" t="s">
        <v>8602</v>
      </c>
      <c r="I635" t="s">
        <v>9072</v>
      </c>
      <c r="J635" t="s">
        <v>8516</v>
      </c>
      <c r="K635" t="s">
        <v>8517</v>
      </c>
      <c r="L635" t="s">
        <v>8518</v>
      </c>
      <c r="M635" t="s">
        <v>8519</v>
      </c>
      <c r="N635" t="s">
        <v>8516</v>
      </c>
      <c r="O635" t="s">
        <v>8520</v>
      </c>
      <c r="P635" t="s">
        <v>8521</v>
      </c>
      <c r="Q635" t="s">
        <v>8522</v>
      </c>
      <c r="R635" t="s">
        <v>8570</v>
      </c>
      <c r="S635" t="s">
        <v>8571</v>
      </c>
      <c r="T635">
        <v>5</v>
      </c>
      <c r="U635">
        <v>5</v>
      </c>
      <c r="V635" t="s">
        <v>8525</v>
      </c>
      <c r="W635" t="s">
        <v>8525</v>
      </c>
      <c r="X635">
        <v>334545</v>
      </c>
      <c r="Y635">
        <v>334545</v>
      </c>
      <c r="Z635" t="s">
        <v>8526</v>
      </c>
      <c r="AA635">
        <v>1672725</v>
      </c>
      <c r="AB635">
        <v>0</v>
      </c>
      <c r="AC635">
        <v>167273</v>
      </c>
      <c r="AD635" s="126">
        <v>1839.998</v>
      </c>
      <c r="AE635" t="s">
        <v>8527</v>
      </c>
      <c r="AF635" t="s">
        <v>8526</v>
      </c>
      <c r="AG635" t="s">
        <v>8526</v>
      </c>
      <c r="AH635" t="s">
        <v>9073</v>
      </c>
      <c r="AI635" t="s">
        <v>8526</v>
      </c>
      <c r="AJ635" t="s">
        <v>8529</v>
      </c>
      <c r="AK635" t="s">
        <v>8530</v>
      </c>
      <c r="AL635" t="s">
        <v>8531</v>
      </c>
      <c r="AM635" t="s">
        <v>8526</v>
      </c>
      <c r="AN635" t="s">
        <v>9074</v>
      </c>
      <c r="AO635" t="s">
        <v>9072</v>
      </c>
      <c r="AP635" t="s">
        <v>8555</v>
      </c>
      <c r="AQ635">
        <v>5</v>
      </c>
      <c r="AR635" t="s">
        <v>34</v>
      </c>
      <c r="AS635" t="s">
        <v>30</v>
      </c>
    </row>
    <row r="636" spans="1:45">
      <c r="A636" t="s">
        <v>9070</v>
      </c>
      <c r="B636" s="122">
        <v>43671</v>
      </c>
      <c r="C636" t="s">
        <v>8509</v>
      </c>
      <c r="D636" t="s">
        <v>8510</v>
      </c>
      <c r="E636" t="s">
        <v>9071</v>
      </c>
      <c r="F636" t="s">
        <v>8512</v>
      </c>
      <c r="G636" t="s">
        <v>8601</v>
      </c>
      <c r="H636" t="s">
        <v>8602</v>
      </c>
      <c r="I636" t="s">
        <v>9072</v>
      </c>
      <c r="J636" t="s">
        <v>8516</v>
      </c>
      <c r="K636" t="s">
        <v>8517</v>
      </c>
      <c r="L636" t="s">
        <v>8518</v>
      </c>
      <c r="M636" t="s">
        <v>8519</v>
      </c>
      <c r="N636" t="s">
        <v>8516</v>
      </c>
      <c r="O636" t="s">
        <v>8520</v>
      </c>
      <c r="P636" t="s">
        <v>8521</v>
      </c>
      <c r="Q636" t="s">
        <v>8522</v>
      </c>
      <c r="R636" t="s">
        <v>8537</v>
      </c>
      <c r="S636" t="s">
        <v>8538</v>
      </c>
      <c r="T636">
        <v>8</v>
      </c>
      <c r="U636">
        <v>8</v>
      </c>
      <c r="V636" t="s">
        <v>8525</v>
      </c>
      <c r="W636" t="s">
        <v>8525</v>
      </c>
      <c r="X636">
        <v>313636</v>
      </c>
      <c r="Y636">
        <v>313636</v>
      </c>
      <c r="Z636" t="s">
        <v>8526</v>
      </c>
      <c r="AA636">
        <v>2509088</v>
      </c>
      <c r="AB636">
        <v>0</v>
      </c>
      <c r="AC636">
        <v>250908</v>
      </c>
      <c r="AD636" s="126">
        <v>2759.9960000000001</v>
      </c>
      <c r="AE636" t="s">
        <v>8527</v>
      </c>
      <c r="AF636" t="s">
        <v>8526</v>
      </c>
      <c r="AG636" t="s">
        <v>8526</v>
      </c>
      <c r="AH636" t="s">
        <v>9073</v>
      </c>
      <c r="AI636" t="s">
        <v>8526</v>
      </c>
      <c r="AJ636" t="s">
        <v>8529</v>
      </c>
      <c r="AK636" t="s">
        <v>8530</v>
      </c>
      <c r="AL636" t="s">
        <v>8531</v>
      </c>
      <c r="AM636" t="s">
        <v>8526</v>
      </c>
      <c r="AN636" t="s">
        <v>9074</v>
      </c>
      <c r="AO636" t="s">
        <v>9072</v>
      </c>
      <c r="AP636" t="s">
        <v>8555</v>
      </c>
      <c r="AQ636">
        <v>8</v>
      </c>
      <c r="AR636" t="s">
        <v>34</v>
      </c>
      <c r="AS636" t="s">
        <v>30</v>
      </c>
    </row>
    <row r="637" spans="1:45">
      <c r="A637" t="s">
        <v>9075</v>
      </c>
      <c r="B637" s="122">
        <v>43671</v>
      </c>
      <c r="C637" t="s">
        <v>8509</v>
      </c>
      <c r="D637" t="s">
        <v>8510</v>
      </c>
      <c r="E637" t="s">
        <v>9076</v>
      </c>
      <c r="F637" t="s">
        <v>8512</v>
      </c>
      <c r="G637" t="s">
        <v>8601</v>
      </c>
      <c r="H637" t="s">
        <v>8602</v>
      </c>
      <c r="I637" t="s">
        <v>9077</v>
      </c>
      <c r="J637" t="s">
        <v>8516</v>
      </c>
      <c r="K637" t="s">
        <v>8517</v>
      </c>
      <c r="L637" t="s">
        <v>8518</v>
      </c>
      <c r="M637" t="s">
        <v>8519</v>
      </c>
      <c r="N637" t="s">
        <v>8516</v>
      </c>
      <c r="O637" t="s">
        <v>8520</v>
      </c>
      <c r="P637" t="s">
        <v>8521</v>
      </c>
      <c r="Q637" t="s">
        <v>8522</v>
      </c>
      <c r="R637" t="s">
        <v>8523</v>
      </c>
      <c r="S637" t="s">
        <v>8524</v>
      </c>
      <c r="T637">
        <v>2</v>
      </c>
      <c r="U637">
        <v>2</v>
      </c>
      <c r="V637" t="s">
        <v>8525</v>
      </c>
      <c r="W637" t="s">
        <v>8525</v>
      </c>
      <c r="X637">
        <v>355455</v>
      </c>
      <c r="Y637">
        <v>355455</v>
      </c>
      <c r="Z637" t="s">
        <v>8526</v>
      </c>
      <c r="AA637">
        <v>710910</v>
      </c>
      <c r="AB637">
        <v>0</v>
      </c>
      <c r="AC637">
        <v>71090</v>
      </c>
      <c r="AD637" s="126">
        <v>782</v>
      </c>
      <c r="AE637" t="s">
        <v>8527</v>
      </c>
      <c r="AF637" t="s">
        <v>8526</v>
      </c>
      <c r="AG637" t="s">
        <v>8526</v>
      </c>
      <c r="AH637" t="s">
        <v>9078</v>
      </c>
      <c r="AI637" t="s">
        <v>8526</v>
      </c>
      <c r="AJ637" t="s">
        <v>8529</v>
      </c>
      <c r="AK637" t="s">
        <v>8530</v>
      </c>
      <c r="AL637" t="s">
        <v>8531</v>
      </c>
      <c r="AM637" t="s">
        <v>8526</v>
      </c>
      <c r="AN637" t="s">
        <v>9079</v>
      </c>
      <c r="AO637" t="s">
        <v>9077</v>
      </c>
      <c r="AP637" t="s">
        <v>13</v>
      </c>
      <c r="AQ637">
        <v>2</v>
      </c>
      <c r="AR637" t="s">
        <v>95</v>
      </c>
      <c r="AS637" t="s">
        <v>72</v>
      </c>
    </row>
    <row r="638" spans="1:45">
      <c r="A638" t="s">
        <v>9075</v>
      </c>
      <c r="B638" s="122">
        <v>43671</v>
      </c>
      <c r="C638" t="s">
        <v>8509</v>
      </c>
      <c r="D638" t="s">
        <v>8510</v>
      </c>
      <c r="E638" t="s">
        <v>9076</v>
      </c>
      <c r="F638" t="s">
        <v>8512</v>
      </c>
      <c r="G638" t="s">
        <v>8601</v>
      </c>
      <c r="H638" t="s">
        <v>8602</v>
      </c>
      <c r="I638" t="s">
        <v>9077</v>
      </c>
      <c r="J638" t="s">
        <v>8516</v>
      </c>
      <c r="K638" t="s">
        <v>8517</v>
      </c>
      <c r="L638" t="s">
        <v>8518</v>
      </c>
      <c r="M638" t="s">
        <v>8519</v>
      </c>
      <c r="N638" t="s">
        <v>8516</v>
      </c>
      <c r="O638" t="s">
        <v>8520</v>
      </c>
      <c r="P638" t="s">
        <v>8521</v>
      </c>
      <c r="Q638" t="s">
        <v>8522</v>
      </c>
      <c r="R638" t="s">
        <v>8533</v>
      </c>
      <c r="S638" t="s">
        <v>8534</v>
      </c>
      <c r="T638">
        <v>1</v>
      </c>
      <c r="U638">
        <v>1</v>
      </c>
      <c r="V638" t="s">
        <v>8525</v>
      </c>
      <c r="W638" t="s">
        <v>8525</v>
      </c>
      <c r="X638">
        <v>313636</v>
      </c>
      <c r="Y638">
        <v>313636</v>
      </c>
      <c r="Z638" t="s">
        <v>8526</v>
      </c>
      <c r="AA638">
        <v>313636</v>
      </c>
      <c r="AB638">
        <v>0</v>
      </c>
      <c r="AC638">
        <v>31364</v>
      </c>
      <c r="AD638" s="126">
        <v>345</v>
      </c>
      <c r="AE638" t="s">
        <v>8527</v>
      </c>
      <c r="AF638" t="s">
        <v>8526</v>
      </c>
      <c r="AG638" t="s">
        <v>8526</v>
      </c>
      <c r="AH638" t="s">
        <v>9078</v>
      </c>
      <c r="AI638" t="s">
        <v>8526</v>
      </c>
      <c r="AJ638" t="s">
        <v>8529</v>
      </c>
      <c r="AK638" t="s">
        <v>8530</v>
      </c>
      <c r="AL638" t="s">
        <v>8531</v>
      </c>
      <c r="AM638" t="s">
        <v>8526</v>
      </c>
      <c r="AN638" t="s">
        <v>9079</v>
      </c>
      <c r="AO638" t="s">
        <v>9077</v>
      </c>
      <c r="AP638" t="s">
        <v>13</v>
      </c>
      <c r="AQ638">
        <v>1</v>
      </c>
      <c r="AR638" t="s">
        <v>95</v>
      </c>
      <c r="AS638" t="s">
        <v>72</v>
      </c>
    </row>
    <row r="639" spans="1:45">
      <c r="A639" t="s">
        <v>9075</v>
      </c>
      <c r="B639" s="122">
        <v>43671</v>
      </c>
      <c r="C639" t="s">
        <v>8509</v>
      </c>
      <c r="D639" t="s">
        <v>8510</v>
      </c>
      <c r="E639" t="s">
        <v>9076</v>
      </c>
      <c r="F639" t="s">
        <v>8512</v>
      </c>
      <c r="G639" t="s">
        <v>8601</v>
      </c>
      <c r="H639" t="s">
        <v>8602</v>
      </c>
      <c r="I639" t="s">
        <v>9077</v>
      </c>
      <c r="J639" t="s">
        <v>8516</v>
      </c>
      <c r="K639" t="s">
        <v>8517</v>
      </c>
      <c r="L639" t="s">
        <v>8518</v>
      </c>
      <c r="M639" t="s">
        <v>8519</v>
      </c>
      <c r="N639" t="s">
        <v>8516</v>
      </c>
      <c r="O639" t="s">
        <v>8520</v>
      </c>
      <c r="P639" t="s">
        <v>8521</v>
      </c>
      <c r="Q639" t="s">
        <v>8522</v>
      </c>
      <c r="R639" t="s">
        <v>8535</v>
      </c>
      <c r="S639" t="s">
        <v>8536</v>
      </c>
      <c r="T639">
        <v>1</v>
      </c>
      <c r="U639">
        <v>1</v>
      </c>
      <c r="V639" t="s">
        <v>8525</v>
      </c>
      <c r="W639" t="s">
        <v>8525</v>
      </c>
      <c r="X639">
        <v>313636</v>
      </c>
      <c r="Y639">
        <v>313636</v>
      </c>
      <c r="Z639" t="s">
        <v>8526</v>
      </c>
      <c r="AA639">
        <v>313636</v>
      </c>
      <c r="AB639">
        <v>0</v>
      </c>
      <c r="AC639">
        <v>31364</v>
      </c>
      <c r="AD639" s="126">
        <v>345</v>
      </c>
      <c r="AE639" t="s">
        <v>8527</v>
      </c>
      <c r="AF639" t="s">
        <v>8526</v>
      </c>
      <c r="AG639" t="s">
        <v>8526</v>
      </c>
      <c r="AH639" t="s">
        <v>9078</v>
      </c>
      <c r="AI639" t="s">
        <v>8526</v>
      </c>
      <c r="AJ639" t="s">
        <v>8529</v>
      </c>
      <c r="AK639" t="s">
        <v>8530</v>
      </c>
      <c r="AL639" t="s">
        <v>8531</v>
      </c>
      <c r="AM639" t="s">
        <v>8526</v>
      </c>
      <c r="AN639" t="s">
        <v>9079</v>
      </c>
      <c r="AO639" t="s">
        <v>9077</v>
      </c>
      <c r="AP639" t="s">
        <v>13</v>
      </c>
      <c r="AQ639">
        <v>1</v>
      </c>
      <c r="AR639" t="s">
        <v>95</v>
      </c>
      <c r="AS639" t="s">
        <v>72</v>
      </c>
    </row>
    <row r="640" spans="1:45">
      <c r="A640" t="s">
        <v>9080</v>
      </c>
      <c r="B640" s="122">
        <v>43671</v>
      </c>
      <c r="C640" t="s">
        <v>8509</v>
      </c>
      <c r="D640" t="s">
        <v>8510</v>
      </c>
      <c r="E640" t="s">
        <v>9081</v>
      </c>
      <c r="F640" t="s">
        <v>8512</v>
      </c>
      <c r="G640" t="s">
        <v>8601</v>
      </c>
      <c r="H640" t="s">
        <v>8602</v>
      </c>
      <c r="I640" t="s">
        <v>9077</v>
      </c>
      <c r="J640" t="s">
        <v>8516</v>
      </c>
      <c r="K640" t="s">
        <v>8517</v>
      </c>
      <c r="L640" t="s">
        <v>8518</v>
      </c>
      <c r="M640" t="s">
        <v>8519</v>
      </c>
      <c r="N640" t="s">
        <v>8516</v>
      </c>
      <c r="O640" t="s">
        <v>8520</v>
      </c>
      <c r="P640" t="s">
        <v>8521</v>
      </c>
      <c r="Q640" t="s">
        <v>8522</v>
      </c>
      <c r="R640" t="s">
        <v>8544</v>
      </c>
      <c r="S640" t="s">
        <v>8545</v>
      </c>
      <c r="T640">
        <v>4</v>
      </c>
      <c r="U640">
        <v>4</v>
      </c>
      <c r="V640" t="s">
        <v>8525</v>
      </c>
      <c r="W640" t="s">
        <v>8525</v>
      </c>
      <c r="X640">
        <v>155455</v>
      </c>
      <c r="Y640">
        <v>155455</v>
      </c>
      <c r="Z640" t="s">
        <v>8526</v>
      </c>
      <c r="AA640">
        <v>621820</v>
      </c>
      <c r="AB640">
        <v>0</v>
      </c>
      <c r="AC640">
        <v>62182</v>
      </c>
      <c r="AD640" s="126">
        <v>684.00199999999995</v>
      </c>
      <c r="AE640" t="s">
        <v>8527</v>
      </c>
      <c r="AF640" t="s">
        <v>8526</v>
      </c>
      <c r="AG640" t="s">
        <v>8526</v>
      </c>
      <c r="AH640" t="s">
        <v>9082</v>
      </c>
      <c r="AI640" t="s">
        <v>8526</v>
      </c>
      <c r="AJ640" t="s">
        <v>8529</v>
      </c>
      <c r="AK640" t="s">
        <v>8530</v>
      </c>
      <c r="AL640" t="s">
        <v>8531</v>
      </c>
      <c r="AM640" t="s">
        <v>8526</v>
      </c>
      <c r="AN640" t="s">
        <v>9079</v>
      </c>
      <c r="AO640" t="s">
        <v>9077</v>
      </c>
      <c r="AP640" t="s">
        <v>13</v>
      </c>
      <c r="AQ640">
        <v>4</v>
      </c>
      <c r="AR640" t="s">
        <v>95</v>
      </c>
      <c r="AS640" t="s">
        <v>72</v>
      </c>
    </row>
    <row r="641" spans="1:45">
      <c r="A641" t="s">
        <v>9080</v>
      </c>
      <c r="B641" s="122">
        <v>43671</v>
      </c>
      <c r="C641" t="s">
        <v>8509</v>
      </c>
      <c r="D641" t="s">
        <v>8510</v>
      </c>
      <c r="E641" t="s">
        <v>9081</v>
      </c>
      <c r="F641" t="s">
        <v>8512</v>
      </c>
      <c r="G641" t="s">
        <v>8601</v>
      </c>
      <c r="H641" t="s">
        <v>8602</v>
      </c>
      <c r="I641" t="s">
        <v>9077</v>
      </c>
      <c r="J641" t="s">
        <v>8516</v>
      </c>
      <c r="K641" t="s">
        <v>8517</v>
      </c>
      <c r="L641" t="s">
        <v>8518</v>
      </c>
      <c r="M641" t="s">
        <v>8519</v>
      </c>
      <c r="N641" t="s">
        <v>8516</v>
      </c>
      <c r="O641" t="s">
        <v>8520</v>
      </c>
      <c r="P641" t="s">
        <v>8521</v>
      </c>
      <c r="Q641" t="s">
        <v>8522</v>
      </c>
      <c r="R641" t="s">
        <v>8523</v>
      </c>
      <c r="S641" t="s">
        <v>8524</v>
      </c>
      <c r="T641">
        <v>4</v>
      </c>
      <c r="U641">
        <v>4</v>
      </c>
      <c r="V641" t="s">
        <v>8525</v>
      </c>
      <c r="W641" t="s">
        <v>8525</v>
      </c>
      <c r="X641">
        <v>355455</v>
      </c>
      <c r="Y641">
        <v>355455</v>
      </c>
      <c r="Z641" t="s">
        <v>8526</v>
      </c>
      <c r="AA641">
        <v>1421820</v>
      </c>
      <c r="AB641">
        <v>0</v>
      </c>
      <c r="AC641">
        <v>142182</v>
      </c>
      <c r="AD641" s="126">
        <v>1564.002</v>
      </c>
      <c r="AE641" t="s">
        <v>8527</v>
      </c>
      <c r="AF641" t="s">
        <v>8526</v>
      </c>
      <c r="AG641" t="s">
        <v>8526</v>
      </c>
      <c r="AH641" t="s">
        <v>9082</v>
      </c>
      <c r="AI641" t="s">
        <v>8526</v>
      </c>
      <c r="AJ641" t="s">
        <v>8529</v>
      </c>
      <c r="AK641" t="s">
        <v>8530</v>
      </c>
      <c r="AL641" t="s">
        <v>8531</v>
      </c>
      <c r="AM641" t="s">
        <v>8526</v>
      </c>
      <c r="AN641" t="s">
        <v>9079</v>
      </c>
      <c r="AO641" t="s">
        <v>9077</v>
      </c>
      <c r="AP641" t="s">
        <v>13</v>
      </c>
      <c r="AQ641">
        <v>4</v>
      </c>
      <c r="AR641" t="s">
        <v>95</v>
      </c>
      <c r="AS641" t="s">
        <v>72</v>
      </c>
    </row>
    <row r="642" spans="1:45">
      <c r="A642" t="s">
        <v>9080</v>
      </c>
      <c r="B642" s="122">
        <v>43671</v>
      </c>
      <c r="C642" t="s">
        <v>8509</v>
      </c>
      <c r="D642" t="s">
        <v>8510</v>
      </c>
      <c r="E642" t="s">
        <v>9081</v>
      </c>
      <c r="F642" t="s">
        <v>8512</v>
      </c>
      <c r="G642" t="s">
        <v>8601</v>
      </c>
      <c r="H642" t="s">
        <v>8602</v>
      </c>
      <c r="I642" t="s">
        <v>9077</v>
      </c>
      <c r="J642" t="s">
        <v>8516</v>
      </c>
      <c r="K642" t="s">
        <v>8517</v>
      </c>
      <c r="L642" t="s">
        <v>8518</v>
      </c>
      <c r="M642" t="s">
        <v>8519</v>
      </c>
      <c r="N642" t="s">
        <v>8516</v>
      </c>
      <c r="O642" t="s">
        <v>8520</v>
      </c>
      <c r="P642" t="s">
        <v>8521</v>
      </c>
      <c r="Q642" t="s">
        <v>8522</v>
      </c>
      <c r="R642" t="s">
        <v>8597</v>
      </c>
      <c r="S642" t="s">
        <v>8598</v>
      </c>
      <c r="T642">
        <v>4</v>
      </c>
      <c r="U642">
        <v>4</v>
      </c>
      <c r="V642" t="s">
        <v>8525</v>
      </c>
      <c r="W642" t="s">
        <v>8525</v>
      </c>
      <c r="X642">
        <v>213273</v>
      </c>
      <c r="Y642">
        <v>213273</v>
      </c>
      <c r="Z642" t="s">
        <v>8526</v>
      </c>
      <c r="AA642">
        <v>853092</v>
      </c>
      <c r="AB642">
        <v>0</v>
      </c>
      <c r="AC642">
        <v>85309</v>
      </c>
      <c r="AD642" s="126">
        <v>938.40099999999995</v>
      </c>
      <c r="AE642" t="s">
        <v>8527</v>
      </c>
      <c r="AF642" t="s">
        <v>8526</v>
      </c>
      <c r="AG642" t="s">
        <v>8526</v>
      </c>
      <c r="AH642" t="s">
        <v>9082</v>
      </c>
      <c r="AI642" t="s">
        <v>8526</v>
      </c>
      <c r="AJ642" t="s">
        <v>8529</v>
      </c>
      <c r="AK642" t="s">
        <v>8530</v>
      </c>
      <c r="AL642" t="s">
        <v>8531</v>
      </c>
      <c r="AM642" t="s">
        <v>8526</v>
      </c>
      <c r="AN642" t="s">
        <v>9079</v>
      </c>
      <c r="AO642" t="s">
        <v>9077</v>
      </c>
      <c r="AP642" t="s">
        <v>13</v>
      </c>
      <c r="AQ642">
        <v>4</v>
      </c>
      <c r="AR642" t="s">
        <v>95</v>
      </c>
      <c r="AS642" t="s">
        <v>72</v>
      </c>
    </row>
    <row r="643" spans="1:45">
      <c r="A643" t="s">
        <v>9080</v>
      </c>
      <c r="B643" s="122">
        <v>43671</v>
      </c>
      <c r="C643" t="s">
        <v>8509</v>
      </c>
      <c r="D643" t="s">
        <v>8510</v>
      </c>
      <c r="E643" t="s">
        <v>9081</v>
      </c>
      <c r="F643" t="s">
        <v>8512</v>
      </c>
      <c r="G643" t="s">
        <v>8601</v>
      </c>
      <c r="H643" t="s">
        <v>8602</v>
      </c>
      <c r="I643" t="s">
        <v>9077</v>
      </c>
      <c r="J643" t="s">
        <v>8516</v>
      </c>
      <c r="K643" t="s">
        <v>8517</v>
      </c>
      <c r="L643" t="s">
        <v>8518</v>
      </c>
      <c r="M643" t="s">
        <v>8519</v>
      </c>
      <c r="N643" t="s">
        <v>8516</v>
      </c>
      <c r="O643" t="s">
        <v>8520</v>
      </c>
      <c r="P643" t="s">
        <v>8521</v>
      </c>
      <c r="Q643" t="s">
        <v>8522</v>
      </c>
      <c r="R643" t="s">
        <v>8533</v>
      </c>
      <c r="S643" t="s">
        <v>8534</v>
      </c>
      <c r="T643">
        <v>2</v>
      </c>
      <c r="U643">
        <v>2</v>
      </c>
      <c r="V643" t="s">
        <v>8525</v>
      </c>
      <c r="W643" t="s">
        <v>8525</v>
      </c>
      <c r="X643">
        <v>313636</v>
      </c>
      <c r="Y643">
        <v>313636</v>
      </c>
      <c r="Z643" t="s">
        <v>8526</v>
      </c>
      <c r="AA643">
        <v>627272</v>
      </c>
      <c r="AB643">
        <v>0</v>
      </c>
      <c r="AC643">
        <v>62727</v>
      </c>
      <c r="AD643" s="126">
        <v>689.99900000000002</v>
      </c>
      <c r="AE643" t="s">
        <v>8527</v>
      </c>
      <c r="AF643" t="s">
        <v>8526</v>
      </c>
      <c r="AG643" t="s">
        <v>8526</v>
      </c>
      <c r="AH643" t="s">
        <v>9082</v>
      </c>
      <c r="AI643" t="s">
        <v>8526</v>
      </c>
      <c r="AJ643" t="s">
        <v>8529</v>
      </c>
      <c r="AK643" t="s">
        <v>8530</v>
      </c>
      <c r="AL643" t="s">
        <v>8531</v>
      </c>
      <c r="AM643" t="s">
        <v>8526</v>
      </c>
      <c r="AN643" t="s">
        <v>9079</v>
      </c>
      <c r="AO643" t="s">
        <v>9077</v>
      </c>
      <c r="AP643" t="s">
        <v>13</v>
      </c>
      <c r="AQ643">
        <v>2</v>
      </c>
      <c r="AR643" t="s">
        <v>95</v>
      </c>
      <c r="AS643" t="s">
        <v>72</v>
      </c>
    </row>
    <row r="644" spans="1:45">
      <c r="A644" t="s">
        <v>9080</v>
      </c>
      <c r="B644" s="122">
        <v>43671</v>
      </c>
      <c r="C644" t="s">
        <v>8509</v>
      </c>
      <c r="D644" t="s">
        <v>8510</v>
      </c>
      <c r="E644" t="s">
        <v>9081</v>
      </c>
      <c r="F644" t="s">
        <v>8512</v>
      </c>
      <c r="G644" t="s">
        <v>8601</v>
      </c>
      <c r="H644" t="s">
        <v>8602</v>
      </c>
      <c r="I644" t="s">
        <v>9077</v>
      </c>
      <c r="J644" t="s">
        <v>8516</v>
      </c>
      <c r="K644" t="s">
        <v>8517</v>
      </c>
      <c r="L644" t="s">
        <v>8518</v>
      </c>
      <c r="M644" t="s">
        <v>8519</v>
      </c>
      <c r="N644" t="s">
        <v>8516</v>
      </c>
      <c r="O644" t="s">
        <v>8520</v>
      </c>
      <c r="P644" t="s">
        <v>8521</v>
      </c>
      <c r="Q644" t="s">
        <v>8522</v>
      </c>
      <c r="R644" t="s">
        <v>8535</v>
      </c>
      <c r="S644" t="s">
        <v>8536</v>
      </c>
      <c r="T644">
        <v>2</v>
      </c>
      <c r="U644">
        <v>2</v>
      </c>
      <c r="V644" t="s">
        <v>8525</v>
      </c>
      <c r="W644" t="s">
        <v>8525</v>
      </c>
      <c r="X644">
        <v>313636</v>
      </c>
      <c r="Y644">
        <v>313636</v>
      </c>
      <c r="Z644" t="s">
        <v>8526</v>
      </c>
      <c r="AA644">
        <v>627272</v>
      </c>
      <c r="AB644">
        <v>0</v>
      </c>
      <c r="AC644">
        <v>62727</v>
      </c>
      <c r="AD644" s="126">
        <v>689.99900000000002</v>
      </c>
      <c r="AE644" t="s">
        <v>8527</v>
      </c>
      <c r="AF644" t="s">
        <v>8526</v>
      </c>
      <c r="AG644" t="s">
        <v>8526</v>
      </c>
      <c r="AH644" t="s">
        <v>9082</v>
      </c>
      <c r="AI644" t="s">
        <v>8526</v>
      </c>
      <c r="AJ644" t="s">
        <v>8529</v>
      </c>
      <c r="AK644" t="s">
        <v>8530</v>
      </c>
      <c r="AL644" t="s">
        <v>8531</v>
      </c>
      <c r="AM644" t="s">
        <v>8526</v>
      </c>
      <c r="AN644" t="s">
        <v>9079</v>
      </c>
      <c r="AO644" t="s">
        <v>9077</v>
      </c>
      <c r="AP644" t="s">
        <v>13</v>
      </c>
      <c r="AQ644">
        <v>2</v>
      </c>
      <c r="AR644" t="s">
        <v>95</v>
      </c>
      <c r="AS644" t="s">
        <v>72</v>
      </c>
    </row>
    <row r="645" spans="1:45">
      <c r="A645" t="s">
        <v>9080</v>
      </c>
      <c r="B645" s="122">
        <v>43671</v>
      </c>
      <c r="C645" t="s">
        <v>8509</v>
      </c>
      <c r="D645" t="s">
        <v>8510</v>
      </c>
      <c r="E645" t="s">
        <v>9081</v>
      </c>
      <c r="F645" t="s">
        <v>8512</v>
      </c>
      <c r="G645" t="s">
        <v>8601</v>
      </c>
      <c r="H645" t="s">
        <v>8602</v>
      </c>
      <c r="I645" t="s">
        <v>9077</v>
      </c>
      <c r="J645" t="s">
        <v>8516</v>
      </c>
      <c r="K645" t="s">
        <v>8517</v>
      </c>
      <c r="L645" t="s">
        <v>8518</v>
      </c>
      <c r="M645" t="s">
        <v>8519</v>
      </c>
      <c r="N645" t="s">
        <v>8516</v>
      </c>
      <c r="O645" t="s">
        <v>8520</v>
      </c>
      <c r="P645" t="s">
        <v>8521</v>
      </c>
      <c r="Q645" t="s">
        <v>8522</v>
      </c>
      <c r="R645" t="s">
        <v>8537</v>
      </c>
      <c r="S645" t="s">
        <v>8538</v>
      </c>
      <c r="T645">
        <v>3</v>
      </c>
      <c r="U645">
        <v>3</v>
      </c>
      <c r="V645" t="s">
        <v>8525</v>
      </c>
      <c r="W645" t="s">
        <v>8525</v>
      </c>
      <c r="X645">
        <v>313636</v>
      </c>
      <c r="Y645">
        <v>313636</v>
      </c>
      <c r="Z645" t="s">
        <v>8526</v>
      </c>
      <c r="AA645">
        <v>940908</v>
      </c>
      <c r="AB645">
        <v>0</v>
      </c>
      <c r="AC645">
        <v>94091</v>
      </c>
      <c r="AD645" s="126">
        <v>1034.999</v>
      </c>
      <c r="AE645" t="s">
        <v>8527</v>
      </c>
      <c r="AF645" t="s">
        <v>8526</v>
      </c>
      <c r="AG645" t="s">
        <v>8526</v>
      </c>
      <c r="AH645" t="s">
        <v>9082</v>
      </c>
      <c r="AI645" t="s">
        <v>8526</v>
      </c>
      <c r="AJ645" t="s">
        <v>8529</v>
      </c>
      <c r="AK645" t="s">
        <v>8530</v>
      </c>
      <c r="AL645" t="s">
        <v>8531</v>
      </c>
      <c r="AM645" t="s">
        <v>8526</v>
      </c>
      <c r="AN645" t="s">
        <v>9079</v>
      </c>
      <c r="AO645" t="s">
        <v>9077</v>
      </c>
      <c r="AP645" t="s">
        <v>13</v>
      </c>
      <c r="AQ645">
        <v>3</v>
      </c>
      <c r="AR645" t="s">
        <v>95</v>
      </c>
      <c r="AS645" t="s">
        <v>72</v>
      </c>
    </row>
    <row r="646" spans="1:45">
      <c r="A646" t="s">
        <v>9083</v>
      </c>
      <c r="B646" s="122">
        <v>43671</v>
      </c>
      <c r="C646" t="s">
        <v>8509</v>
      </c>
      <c r="D646" t="s">
        <v>8510</v>
      </c>
      <c r="E646" t="s">
        <v>9084</v>
      </c>
      <c r="F646" t="s">
        <v>8512</v>
      </c>
      <c r="G646" t="s">
        <v>8580</v>
      </c>
      <c r="H646" t="s">
        <v>5299</v>
      </c>
      <c r="I646" t="s">
        <v>8581</v>
      </c>
      <c r="J646" t="s">
        <v>8516</v>
      </c>
      <c r="K646" t="s">
        <v>8517</v>
      </c>
      <c r="L646" t="s">
        <v>8518</v>
      </c>
      <c r="M646" t="s">
        <v>8519</v>
      </c>
      <c r="N646" t="s">
        <v>8516</v>
      </c>
      <c r="O646" t="s">
        <v>8520</v>
      </c>
      <c r="P646" t="s">
        <v>8582</v>
      </c>
      <c r="Q646" t="s">
        <v>8583</v>
      </c>
      <c r="R646" t="s">
        <v>8544</v>
      </c>
      <c r="S646" t="s">
        <v>8545</v>
      </c>
      <c r="T646">
        <v>500</v>
      </c>
      <c r="U646">
        <v>500</v>
      </c>
      <c r="V646" t="s">
        <v>8525</v>
      </c>
      <c r="W646" t="s">
        <v>8525</v>
      </c>
      <c r="X646">
        <v>138982</v>
      </c>
      <c r="Y646">
        <v>138982</v>
      </c>
      <c r="Z646" t="s">
        <v>8526</v>
      </c>
      <c r="AA646">
        <v>69491000</v>
      </c>
      <c r="AB646" s="126">
        <v>0</v>
      </c>
      <c r="AC646">
        <v>6949100</v>
      </c>
      <c r="AD646" s="126">
        <v>76440.100000000006</v>
      </c>
      <c r="AE646" t="s">
        <v>8527</v>
      </c>
      <c r="AF646" t="s">
        <v>8526</v>
      </c>
      <c r="AG646" t="s">
        <v>8526</v>
      </c>
      <c r="AH646" t="s">
        <v>9085</v>
      </c>
      <c r="AI646" t="s">
        <v>8526</v>
      </c>
      <c r="AJ646" t="s">
        <v>8529</v>
      </c>
      <c r="AK646" t="s">
        <v>8530</v>
      </c>
      <c r="AL646" t="s">
        <v>8531</v>
      </c>
      <c r="AM646" t="s">
        <v>8526</v>
      </c>
      <c r="AN646" t="s">
        <v>8580</v>
      </c>
      <c r="AO646" t="s">
        <v>8526</v>
      </c>
      <c r="AP646" t="s">
        <v>8526</v>
      </c>
      <c r="AQ646">
        <v>500</v>
      </c>
      <c r="AR646">
        <v>0</v>
      </c>
      <c r="AS646" t="s">
        <v>27</v>
      </c>
    </row>
    <row r="647" spans="1:45">
      <c r="A647" t="s">
        <v>9083</v>
      </c>
      <c r="B647" s="122">
        <v>43671</v>
      </c>
      <c r="C647" t="s">
        <v>8509</v>
      </c>
      <c r="D647" t="s">
        <v>8510</v>
      </c>
      <c r="E647" t="s">
        <v>9084</v>
      </c>
      <c r="F647" t="s">
        <v>8512</v>
      </c>
      <c r="G647" t="s">
        <v>8580</v>
      </c>
      <c r="H647" t="s">
        <v>5299</v>
      </c>
      <c r="I647" t="s">
        <v>8581</v>
      </c>
      <c r="J647" t="s">
        <v>8516</v>
      </c>
      <c r="K647" t="s">
        <v>8517</v>
      </c>
      <c r="L647" t="s">
        <v>8518</v>
      </c>
      <c r="M647" t="s">
        <v>8519</v>
      </c>
      <c r="N647" t="s">
        <v>8516</v>
      </c>
      <c r="O647" t="s">
        <v>8520</v>
      </c>
      <c r="P647" t="s">
        <v>8582</v>
      </c>
      <c r="Q647" t="s">
        <v>8583</v>
      </c>
      <c r="R647" t="s">
        <v>8523</v>
      </c>
      <c r="S647" t="s">
        <v>8524</v>
      </c>
      <c r="T647">
        <v>100</v>
      </c>
      <c r="U647">
        <v>100</v>
      </c>
      <c r="V647" t="s">
        <v>8525</v>
      </c>
      <c r="W647" t="s">
        <v>8525</v>
      </c>
      <c r="X647">
        <v>309400</v>
      </c>
      <c r="Y647">
        <v>309400</v>
      </c>
      <c r="Z647" t="s">
        <v>8526</v>
      </c>
      <c r="AA647">
        <v>30940000</v>
      </c>
      <c r="AB647" s="126">
        <v>0</v>
      </c>
      <c r="AC647">
        <v>3094000</v>
      </c>
      <c r="AD647" s="126">
        <v>34034</v>
      </c>
      <c r="AE647" t="s">
        <v>8527</v>
      </c>
      <c r="AF647" t="s">
        <v>8526</v>
      </c>
      <c r="AG647" t="s">
        <v>8526</v>
      </c>
      <c r="AH647" t="s">
        <v>9085</v>
      </c>
      <c r="AI647" t="s">
        <v>8526</v>
      </c>
      <c r="AJ647" t="s">
        <v>8529</v>
      </c>
      <c r="AK647" t="s">
        <v>8530</v>
      </c>
      <c r="AL647" t="s">
        <v>8531</v>
      </c>
      <c r="AM647" t="s">
        <v>8526</v>
      </c>
      <c r="AN647" t="s">
        <v>8580</v>
      </c>
      <c r="AO647" t="s">
        <v>8526</v>
      </c>
      <c r="AP647" t="s">
        <v>8526</v>
      </c>
      <c r="AQ647">
        <v>100</v>
      </c>
      <c r="AR647">
        <v>0</v>
      </c>
      <c r="AS647" t="s">
        <v>27</v>
      </c>
    </row>
    <row r="648" spans="1:45">
      <c r="A648" t="s">
        <v>9083</v>
      </c>
      <c r="B648" s="122">
        <v>43671</v>
      </c>
      <c r="C648" t="s">
        <v>8509</v>
      </c>
      <c r="D648" t="s">
        <v>8510</v>
      </c>
      <c r="E648" t="s">
        <v>9084</v>
      </c>
      <c r="F648" t="s">
        <v>8512</v>
      </c>
      <c r="G648" t="s">
        <v>8580</v>
      </c>
      <c r="H648" t="s">
        <v>5299</v>
      </c>
      <c r="I648" t="s">
        <v>8581</v>
      </c>
      <c r="J648" t="s">
        <v>8516</v>
      </c>
      <c r="K648" t="s">
        <v>8517</v>
      </c>
      <c r="L648" t="s">
        <v>8518</v>
      </c>
      <c r="M648" t="s">
        <v>8519</v>
      </c>
      <c r="N648" t="s">
        <v>8516</v>
      </c>
      <c r="O648" t="s">
        <v>8520</v>
      </c>
      <c r="P648" t="s">
        <v>8582</v>
      </c>
      <c r="Q648" t="s">
        <v>8583</v>
      </c>
      <c r="R648" t="s">
        <v>8535</v>
      </c>
      <c r="S648" t="s">
        <v>8536</v>
      </c>
      <c r="T648">
        <v>170</v>
      </c>
      <c r="U648">
        <v>170</v>
      </c>
      <c r="V648" t="s">
        <v>8525</v>
      </c>
      <c r="W648" t="s">
        <v>8525</v>
      </c>
      <c r="X648">
        <v>273000</v>
      </c>
      <c r="Y648">
        <v>273000</v>
      </c>
      <c r="Z648" t="s">
        <v>8526</v>
      </c>
      <c r="AA648">
        <v>46410000</v>
      </c>
      <c r="AB648" s="126">
        <v>0</v>
      </c>
      <c r="AC648">
        <v>4641000</v>
      </c>
      <c r="AD648" s="126">
        <v>51051</v>
      </c>
      <c r="AE648" t="s">
        <v>8527</v>
      </c>
      <c r="AF648" t="s">
        <v>8526</v>
      </c>
      <c r="AG648" t="s">
        <v>8526</v>
      </c>
      <c r="AH648" t="s">
        <v>9085</v>
      </c>
      <c r="AI648" t="s">
        <v>8526</v>
      </c>
      <c r="AJ648" t="s">
        <v>8529</v>
      </c>
      <c r="AK648" t="s">
        <v>8530</v>
      </c>
      <c r="AL648" t="s">
        <v>8531</v>
      </c>
      <c r="AM648" t="s">
        <v>8526</v>
      </c>
      <c r="AN648" t="s">
        <v>8580</v>
      </c>
      <c r="AO648" t="s">
        <v>8526</v>
      </c>
      <c r="AP648" t="s">
        <v>8526</v>
      </c>
      <c r="AQ648">
        <v>170</v>
      </c>
      <c r="AR648">
        <v>0</v>
      </c>
      <c r="AS648" t="s">
        <v>27</v>
      </c>
    </row>
    <row r="649" spans="1:45">
      <c r="A649" t="s">
        <v>9086</v>
      </c>
      <c r="B649" s="122">
        <v>43671</v>
      </c>
      <c r="C649" t="s">
        <v>8509</v>
      </c>
      <c r="D649" t="s">
        <v>8510</v>
      </c>
      <c r="E649" t="s">
        <v>9087</v>
      </c>
      <c r="F649" t="s">
        <v>8512</v>
      </c>
      <c r="G649" t="s">
        <v>8580</v>
      </c>
      <c r="H649" t="s">
        <v>5299</v>
      </c>
      <c r="I649" t="s">
        <v>8581</v>
      </c>
      <c r="J649" t="s">
        <v>8516</v>
      </c>
      <c r="K649" t="s">
        <v>8517</v>
      </c>
      <c r="L649" t="s">
        <v>8518</v>
      </c>
      <c r="M649" t="s">
        <v>8519</v>
      </c>
      <c r="N649" t="s">
        <v>8516</v>
      </c>
      <c r="O649" t="s">
        <v>8520</v>
      </c>
      <c r="P649" t="s">
        <v>8582</v>
      </c>
      <c r="Q649" t="s">
        <v>8583</v>
      </c>
      <c r="R649" t="s">
        <v>8533</v>
      </c>
      <c r="S649" t="s">
        <v>8534</v>
      </c>
      <c r="T649">
        <v>500</v>
      </c>
      <c r="U649">
        <v>500</v>
      </c>
      <c r="V649" t="s">
        <v>8525</v>
      </c>
      <c r="W649" t="s">
        <v>8525</v>
      </c>
      <c r="X649">
        <v>273000</v>
      </c>
      <c r="Y649">
        <v>273000</v>
      </c>
      <c r="Z649" t="s">
        <v>8526</v>
      </c>
      <c r="AA649">
        <v>136500000</v>
      </c>
      <c r="AB649" s="126">
        <v>0</v>
      </c>
      <c r="AC649">
        <v>13650000</v>
      </c>
      <c r="AD649" s="126">
        <v>150150</v>
      </c>
      <c r="AE649" t="s">
        <v>8527</v>
      </c>
      <c r="AF649" t="s">
        <v>8526</v>
      </c>
      <c r="AG649" t="s">
        <v>8526</v>
      </c>
      <c r="AH649" t="s">
        <v>9088</v>
      </c>
      <c r="AI649" t="s">
        <v>8526</v>
      </c>
      <c r="AJ649" t="s">
        <v>8529</v>
      </c>
      <c r="AK649" t="s">
        <v>8530</v>
      </c>
      <c r="AL649" t="s">
        <v>8531</v>
      </c>
      <c r="AM649" t="s">
        <v>8526</v>
      </c>
      <c r="AN649" t="s">
        <v>8580</v>
      </c>
      <c r="AO649" t="s">
        <v>8526</v>
      </c>
      <c r="AP649" t="s">
        <v>8526</v>
      </c>
      <c r="AQ649">
        <v>500</v>
      </c>
      <c r="AR649">
        <v>0</v>
      </c>
      <c r="AS649" t="s">
        <v>27</v>
      </c>
    </row>
    <row r="650" spans="1:45">
      <c r="A650" t="s">
        <v>9086</v>
      </c>
      <c r="B650" s="122">
        <v>43671</v>
      </c>
      <c r="C650" t="s">
        <v>8509</v>
      </c>
      <c r="D650" t="s">
        <v>8510</v>
      </c>
      <c r="E650" t="s">
        <v>9087</v>
      </c>
      <c r="F650" t="s">
        <v>8512</v>
      </c>
      <c r="G650" t="s">
        <v>8580</v>
      </c>
      <c r="H650" t="s">
        <v>5299</v>
      </c>
      <c r="I650" t="s">
        <v>8581</v>
      </c>
      <c r="J650" t="s">
        <v>8516</v>
      </c>
      <c r="K650" t="s">
        <v>8517</v>
      </c>
      <c r="L650" t="s">
        <v>8518</v>
      </c>
      <c r="M650" t="s">
        <v>8519</v>
      </c>
      <c r="N650" t="s">
        <v>8516</v>
      </c>
      <c r="O650" t="s">
        <v>8520</v>
      </c>
      <c r="P650" t="s">
        <v>8582</v>
      </c>
      <c r="Q650" t="s">
        <v>8583</v>
      </c>
      <c r="R650" t="s">
        <v>8535</v>
      </c>
      <c r="S650" t="s">
        <v>8536</v>
      </c>
      <c r="T650">
        <v>90</v>
      </c>
      <c r="U650">
        <v>90</v>
      </c>
      <c r="V650" t="s">
        <v>8525</v>
      </c>
      <c r="W650" t="s">
        <v>8525</v>
      </c>
      <c r="X650">
        <v>273000</v>
      </c>
      <c r="Y650">
        <v>273000</v>
      </c>
      <c r="Z650" t="s">
        <v>8526</v>
      </c>
      <c r="AA650">
        <v>24570000</v>
      </c>
      <c r="AB650" s="126">
        <v>0</v>
      </c>
      <c r="AC650">
        <v>2457000</v>
      </c>
      <c r="AD650" s="126">
        <v>27027</v>
      </c>
      <c r="AE650" t="s">
        <v>8527</v>
      </c>
      <c r="AF650" t="s">
        <v>8526</v>
      </c>
      <c r="AG650" t="s">
        <v>8526</v>
      </c>
      <c r="AH650" t="s">
        <v>9088</v>
      </c>
      <c r="AI650" t="s">
        <v>8526</v>
      </c>
      <c r="AJ650" t="s">
        <v>8529</v>
      </c>
      <c r="AK650" t="s">
        <v>8530</v>
      </c>
      <c r="AL650" t="s">
        <v>8531</v>
      </c>
      <c r="AM650" t="s">
        <v>8526</v>
      </c>
      <c r="AN650" t="s">
        <v>8580</v>
      </c>
      <c r="AO650" t="s">
        <v>8526</v>
      </c>
      <c r="AP650" t="s">
        <v>8526</v>
      </c>
      <c r="AQ650">
        <v>90</v>
      </c>
      <c r="AR650">
        <v>0</v>
      </c>
      <c r="AS650" t="s">
        <v>27</v>
      </c>
    </row>
    <row r="651" spans="1:45">
      <c r="A651" t="s">
        <v>9086</v>
      </c>
      <c r="B651" s="122">
        <v>43671</v>
      </c>
      <c r="C651" t="s">
        <v>8509</v>
      </c>
      <c r="D651" t="s">
        <v>8510</v>
      </c>
      <c r="E651" t="s">
        <v>9087</v>
      </c>
      <c r="F651" t="s">
        <v>8512</v>
      </c>
      <c r="G651" t="s">
        <v>8580</v>
      </c>
      <c r="H651" t="s">
        <v>5299</v>
      </c>
      <c r="I651" t="s">
        <v>8581</v>
      </c>
      <c r="J651" t="s">
        <v>8516</v>
      </c>
      <c r="K651" t="s">
        <v>8517</v>
      </c>
      <c r="L651" t="s">
        <v>8518</v>
      </c>
      <c r="M651" t="s">
        <v>8519</v>
      </c>
      <c r="N651" t="s">
        <v>8516</v>
      </c>
      <c r="O651" t="s">
        <v>8520</v>
      </c>
      <c r="P651" t="s">
        <v>8582</v>
      </c>
      <c r="Q651" t="s">
        <v>8583</v>
      </c>
      <c r="R651" t="s">
        <v>8537</v>
      </c>
      <c r="S651" t="s">
        <v>8538</v>
      </c>
      <c r="T651">
        <v>50</v>
      </c>
      <c r="U651">
        <v>50</v>
      </c>
      <c r="V651" t="s">
        <v>8525</v>
      </c>
      <c r="W651" t="s">
        <v>8525</v>
      </c>
      <c r="X651">
        <v>273000</v>
      </c>
      <c r="Y651">
        <v>273000</v>
      </c>
      <c r="Z651" t="s">
        <v>8526</v>
      </c>
      <c r="AA651">
        <v>13650000</v>
      </c>
      <c r="AB651" s="126">
        <v>0</v>
      </c>
      <c r="AC651">
        <v>1365000</v>
      </c>
      <c r="AD651" s="126">
        <v>15015</v>
      </c>
      <c r="AE651" t="s">
        <v>8527</v>
      </c>
      <c r="AF651" t="s">
        <v>8526</v>
      </c>
      <c r="AG651" t="s">
        <v>8526</v>
      </c>
      <c r="AH651" t="s">
        <v>9088</v>
      </c>
      <c r="AI651" t="s">
        <v>8526</v>
      </c>
      <c r="AJ651" t="s">
        <v>8529</v>
      </c>
      <c r="AK651" t="s">
        <v>8530</v>
      </c>
      <c r="AL651" t="s">
        <v>8531</v>
      </c>
      <c r="AM651" t="s">
        <v>8526</v>
      </c>
      <c r="AN651" t="s">
        <v>8580</v>
      </c>
      <c r="AO651" t="s">
        <v>8526</v>
      </c>
      <c r="AP651" t="s">
        <v>8526</v>
      </c>
      <c r="AQ651">
        <v>50</v>
      </c>
      <c r="AR651">
        <v>0</v>
      </c>
      <c r="AS651" t="s">
        <v>27</v>
      </c>
    </row>
    <row r="652" spans="1:45">
      <c r="A652" t="s">
        <v>9089</v>
      </c>
      <c r="B652" s="122">
        <v>43671</v>
      </c>
      <c r="C652" t="s">
        <v>8509</v>
      </c>
      <c r="D652" t="s">
        <v>8510</v>
      </c>
      <c r="E652" t="s">
        <v>9090</v>
      </c>
      <c r="F652" t="s">
        <v>8512</v>
      </c>
      <c r="G652" t="s">
        <v>8513</v>
      </c>
      <c r="H652" t="s">
        <v>8514</v>
      </c>
      <c r="I652" t="s">
        <v>8515</v>
      </c>
      <c r="J652" t="s">
        <v>8516</v>
      </c>
      <c r="K652" t="s">
        <v>8517</v>
      </c>
      <c r="L652" t="s">
        <v>8518</v>
      </c>
      <c r="M652" t="s">
        <v>8519</v>
      </c>
      <c r="N652" t="s">
        <v>8516</v>
      </c>
      <c r="O652" t="s">
        <v>8520</v>
      </c>
      <c r="P652" t="s">
        <v>8521</v>
      </c>
      <c r="Q652" t="s">
        <v>8522</v>
      </c>
      <c r="R652" t="s">
        <v>8544</v>
      </c>
      <c r="S652" t="s">
        <v>8545</v>
      </c>
      <c r="T652">
        <v>700</v>
      </c>
      <c r="U652">
        <v>700</v>
      </c>
      <c r="V652" t="s">
        <v>8525</v>
      </c>
      <c r="W652" t="s">
        <v>8525</v>
      </c>
      <c r="X652">
        <v>114545</v>
      </c>
      <c r="Y652">
        <v>114545</v>
      </c>
      <c r="Z652" t="s">
        <v>8526</v>
      </c>
      <c r="AA652">
        <v>80181675</v>
      </c>
      <c r="AB652">
        <v>-26727225</v>
      </c>
      <c r="AC652">
        <v>8018168</v>
      </c>
      <c r="AD652" s="126">
        <v>88199.842999999993</v>
      </c>
      <c r="AE652" t="s">
        <v>8527</v>
      </c>
      <c r="AF652" t="s">
        <v>8526</v>
      </c>
      <c r="AG652" t="s">
        <v>8526</v>
      </c>
      <c r="AH652" t="s">
        <v>9091</v>
      </c>
      <c r="AI652" t="s">
        <v>8526</v>
      </c>
      <c r="AJ652" t="s">
        <v>8529</v>
      </c>
      <c r="AK652" t="s">
        <v>8530</v>
      </c>
      <c r="AL652" t="s">
        <v>8531</v>
      </c>
      <c r="AM652" t="s">
        <v>8526</v>
      </c>
      <c r="AN652" t="s">
        <v>8513</v>
      </c>
      <c r="AO652" t="s">
        <v>8526</v>
      </c>
      <c r="AP652" t="s">
        <v>8526</v>
      </c>
      <c r="AQ652">
        <v>700</v>
      </c>
      <c r="AR652">
        <v>0</v>
      </c>
      <c r="AS652" t="s">
        <v>19</v>
      </c>
    </row>
    <row r="653" spans="1:45">
      <c r="A653" t="s">
        <v>9089</v>
      </c>
      <c r="B653" s="122">
        <v>43671</v>
      </c>
      <c r="C653" t="s">
        <v>8509</v>
      </c>
      <c r="D653" t="s">
        <v>8510</v>
      </c>
      <c r="E653" t="s">
        <v>9090</v>
      </c>
      <c r="F653" t="s">
        <v>8512</v>
      </c>
      <c r="G653" t="s">
        <v>8513</v>
      </c>
      <c r="H653" t="s">
        <v>8514</v>
      </c>
      <c r="I653" t="s">
        <v>8515</v>
      </c>
      <c r="J653" t="s">
        <v>8516</v>
      </c>
      <c r="K653" t="s">
        <v>8517</v>
      </c>
      <c r="L653" t="s">
        <v>8518</v>
      </c>
      <c r="M653" t="s">
        <v>8519</v>
      </c>
      <c r="N653" t="s">
        <v>8516</v>
      </c>
      <c r="O653" t="s">
        <v>8520</v>
      </c>
      <c r="P653" t="s">
        <v>8521</v>
      </c>
      <c r="Q653" t="s">
        <v>8522</v>
      </c>
      <c r="R653" t="s">
        <v>8523</v>
      </c>
      <c r="S653" t="s">
        <v>8524</v>
      </c>
      <c r="T653">
        <v>20</v>
      </c>
      <c r="U653">
        <v>20</v>
      </c>
      <c r="V653" t="s">
        <v>8525</v>
      </c>
      <c r="W653" t="s">
        <v>8525</v>
      </c>
      <c r="X653">
        <v>340000</v>
      </c>
      <c r="Y653">
        <v>340000</v>
      </c>
      <c r="Z653" t="s">
        <v>8526</v>
      </c>
      <c r="AA653">
        <v>6800000</v>
      </c>
      <c r="AB653">
        <v>0</v>
      </c>
      <c r="AC653">
        <v>680000</v>
      </c>
      <c r="AD653" s="126">
        <v>7480</v>
      </c>
      <c r="AE653" t="s">
        <v>8527</v>
      </c>
      <c r="AF653" t="s">
        <v>8526</v>
      </c>
      <c r="AG653" t="s">
        <v>8526</v>
      </c>
      <c r="AH653" t="s">
        <v>9091</v>
      </c>
      <c r="AI653" t="s">
        <v>8526</v>
      </c>
      <c r="AJ653" t="s">
        <v>8529</v>
      </c>
      <c r="AK653" t="s">
        <v>8530</v>
      </c>
      <c r="AL653" t="s">
        <v>8531</v>
      </c>
      <c r="AM653" t="s">
        <v>8526</v>
      </c>
      <c r="AN653" t="s">
        <v>8513</v>
      </c>
      <c r="AO653" t="s">
        <v>8526</v>
      </c>
      <c r="AP653" t="s">
        <v>8526</v>
      </c>
      <c r="AQ653">
        <v>20</v>
      </c>
      <c r="AR653">
        <v>0</v>
      </c>
      <c r="AS653" t="s">
        <v>19</v>
      </c>
    </row>
    <row r="654" spans="1:45">
      <c r="A654" t="s">
        <v>9089</v>
      </c>
      <c r="B654" s="122">
        <v>43671</v>
      </c>
      <c r="C654" t="s">
        <v>8509</v>
      </c>
      <c r="D654" t="s">
        <v>8510</v>
      </c>
      <c r="E654" t="s">
        <v>9090</v>
      </c>
      <c r="F654" t="s">
        <v>8512</v>
      </c>
      <c r="G654" t="s">
        <v>8513</v>
      </c>
      <c r="H654" t="s">
        <v>8514</v>
      </c>
      <c r="I654" t="s">
        <v>8515</v>
      </c>
      <c r="J654" t="s">
        <v>8516</v>
      </c>
      <c r="K654" t="s">
        <v>8517</v>
      </c>
      <c r="L654" t="s">
        <v>8518</v>
      </c>
      <c r="M654" t="s">
        <v>8519</v>
      </c>
      <c r="N654" t="s">
        <v>8516</v>
      </c>
      <c r="O654" t="s">
        <v>8520</v>
      </c>
      <c r="P654" t="s">
        <v>8521</v>
      </c>
      <c r="Q654" t="s">
        <v>8522</v>
      </c>
      <c r="R654" t="s">
        <v>8568</v>
      </c>
      <c r="S654" t="s">
        <v>8569</v>
      </c>
      <c r="T654">
        <v>20</v>
      </c>
      <c r="U654">
        <v>20</v>
      </c>
      <c r="V654" t="s">
        <v>8525</v>
      </c>
      <c r="W654" t="s">
        <v>8525</v>
      </c>
      <c r="X654">
        <v>204000</v>
      </c>
      <c r="Y654">
        <v>204000</v>
      </c>
      <c r="Z654" t="s">
        <v>8526</v>
      </c>
      <c r="AA654">
        <v>4080000</v>
      </c>
      <c r="AB654">
        <v>0</v>
      </c>
      <c r="AC654">
        <v>408000</v>
      </c>
      <c r="AD654" s="126">
        <v>4488</v>
      </c>
      <c r="AE654" t="s">
        <v>8527</v>
      </c>
      <c r="AF654" t="s">
        <v>8526</v>
      </c>
      <c r="AG654" t="s">
        <v>8526</v>
      </c>
      <c r="AH654" t="s">
        <v>9091</v>
      </c>
      <c r="AI654" t="s">
        <v>8526</v>
      </c>
      <c r="AJ654" t="s">
        <v>8529</v>
      </c>
      <c r="AK654" t="s">
        <v>8530</v>
      </c>
      <c r="AL654" t="s">
        <v>8531</v>
      </c>
      <c r="AM654" t="s">
        <v>8526</v>
      </c>
      <c r="AN654" t="s">
        <v>8513</v>
      </c>
      <c r="AO654" t="s">
        <v>8526</v>
      </c>
      <c r="AP654" t="s">
        <v>8526</v>
      </c>
      <c r="AQ654">
        <v>20</v>
      </c>
      <c r="AR654">
        <v>0</v>
      </c>
      <c r="AS654" t="s">
        <v>19</v>
      </c>
    </row>
    <row r="655" spans="1:45">
      <c r="A655" t="s">
        <v>9092</v>
      </c>
      <c r="B655" s="122">
        <v>43671</v>
      </c>
      <c r="C655" t="s">
        <v>8509</v>
      </c>
      <c r="D655" t="s">
        <v>8510</v>
      </c>
      <c r="E655" t="s">
        <v>9093</v>
      </c>
      <c r="F655" t="s">
        <v>8512</v>
      </c>
      <c r="G655" t="s">
        <v>8513</v>
      </c>
      <c r="H655" t="s">
        <v>8514</v>
      </c>
      <c r="I655" t="s">
        <v>8515</v>
      </c>
      <c r="J655" t="s">
        <v>8516</v>
      </c>
      <c r="K655" t="s">
        <v>8517</v>
      </c>
      <c r="L655" t="s">
        <v>8518</v>
      </c>
      <c r="M655" t="s">
        <v>8519</v>
      </c>
      <c r="N655" t="s">
        <v>8516</v>
      </c>
      <c r="O655" t="s">
        <v>8520</v>
      </c>
      <c r="P655" t="s">
        <v>8521</v>
      </c>
      <c r="Q655" t="s">
        <v>8522</v>
      </c>
      <c r="R655" t="s">
        <v>8568</v>
      </c>
      <c r="S655" t="s">
        <v>8569</v>
      </c>
      <c r="T655">
        <v>80</v>
      </c>
      <c r="U655">
        <v>80</v>
      </c>
      <c r="V655" t="s">
        <v>8525</v>
      </c>
      <c r="W655" t="s">
        <v>8525</v>
      </c>
      <c r="X655">
        <v>204000</v>
      </c>
      <c r="Y655">
        <v>204000</v>
      </c>
      <c r="Z655" t="s">
        <v>8526</v>
      </c>
      <c r="AA655">
        <v>16320000</v>
      </c>
      <c r="AB655">
        <v>0</v>
      </c>
      <c r="AC655">
        <v>1632000</v>
      </c>
      <c r="AD655" s="126">
        <v>17952</v>
      </c>
      <c r="AE655" t="s">
        <v>8527</v>
      </c>
      <c r="AF655" t="s">
        <v>8526</v>
      </c>
      <c r="AG655" t="s">
        <v>8526</v>
      </c>
      <c r="AH655" t="s">
        <v>9094</v>
      </c>
      <c r="AI655" t="s">
        <v>8526</v>
      </c>
      <c r="AJ655" t="s">
        <v>8529</v>
      </c>
      <c r="AK655" t="s">
        <v>8530</v>
      </c>
      <c r="AL655" t="s">
        <v>8531</v>
      </c>
      <c r="AM655" t="s">
        <v>8526</v>
      </c>
      <c r="AN655" t="s">
        <v>8513</v>
      </c>
      <c r="AO655" t="s">
        <v>8526</v>
      </c>
      <c r="AP655" t="s">
        <v>8526</v>
      </c>
      <c r="AQ655">
        <v>80</v>
      </c>
      <c r="AR655">
        <v>0</v>
      </c>
      <c r="AS655" t="s">
        <v>19</v>
      </c>
    </row>
    <row r="656" spans="1:45">
      <c r="A656" t="s">
        <v>9092</v>
      </c>
      <c r="B656" s="122">
        <v>43671</v>
      </c>
      <c r="C656" t="s">
        <v>8509</v>
      </c>
      <c r="D656" t="s">
        <v>8510</v>
      </c>
      <c r="E656" t="s">
        <v>9093</v>
      </c>
      <c r="F656" t="s">
        <v>8512</v>
      </c>
      <c r="G656" t="s">
        <v>8513</v>
      </c>
      <c r="H656" t="s">
        <v>8514</v>
      </c>
      <c r="I656" t="s">
        <v>8515</v>
      </c>
      <c r="J656" t="s">
        <v>8516</v>
      </c>
      <c r="K656" t="s">
        <v>8517</v>
      </c>
      <c r="L656" t="s">
        <v>8518</v>
      </c>
      <c r="M656" t="s">
        <v>8519</v>
      </c>
      <c r="N656" t="s">
        <v>8516</v>
      </c>
      <c r="O656" t="s">
        <v>8520</v>
      </c>
      <c r="P656" t="s">
        <v>8521</v>
      </c>
      <c r="Q656" t="s">
        <v>8522</v>
      </c>
      <c r="R656" t="s">
        <v>8597</v>
      </c>
      <c r="S656" t="s">
        <v>8598</v>
      </c>
      <c r="T656">
        <v>500</v>
      </c>
      <c r="U656">
        <v>500</v>
      </c>
      <c r="V656" t="s">
        <v>8525</v>
      </c>
      <c r="W656" t="s">
        <v>8525</v>
      </c>
      <c r="X656">
        <v>204000</v>
      </c>
      <c r="Y656">
        <v>204000</v>
      </c>
      <c r="Z656" t="s">
        <v>8526</v>
      </c>
      <c r="AA656">
        <v>102000000</v>
      </c>
      <c r="AB656">
        <v>0</v>
      </c>
      <c r="AC656">
        <v>10200000</v>
      </c>
      <c r="AD656" s="126">
        <v>112200</v>
      </c>
      <c r="AE656" t="s">
        <v>8527</v>
      </c>
      <c r="AF656" t="s">
        <v>8526</v>
      </c>
      <c r="AG656" t="s">
        <v>8526</v>
      </c>
      <c r="AH656" t="s">
        <v>9094</v>
      </c>
      <c r="AI656" t="s">
        <v>8526</v>
      </c>
      <c r="AJ656" t="s">
        <v>8529</v>
      </c>
      <c r="AK656" t="s">
        <v>8530</v>
      </c>
      <c r="AL656" t="s">
        <v>8531</v>
      </c>
      <c r="AM656" t="s">
        <v>8526</v>
      </c>
      <c r="AN656" t="s">
        <v>8513</v>
      </c>
      <c r="AO656" t="s">
        <v>8526</v>
      </c>
      <c r="AP656" t="s">
        <v>8526</v>
      </c>
      <c r="AQ656">
        <v>500</v>
      </c>
      <c r="AR656">
        <v>0</v>
      </c>
      <c r="AS656" t="s">
        <v>19</v>
      </c>
    </row>
    <row r="657" spans="1:45">
      <c r="A657" t="s">
        <v>9095</v>
      </c>
      <c r="B657" s="122">
        <v>43671</v>
      </c>
      <c r="C657" t="s">
        <v>8509</v>
      </c>
      <c r="D657" t="s">
        <v>8510</v>
      </c>
      <c r="E657" t="s">
        <v>9096</v>
      </c>
      <c r="F657" t="s">
        <v>8512</v>
      </c>
      <c r="G657" t="s">
        <v>8564</v>
      </c>
      <c r="H657" t="s">
        <v>8565</v>
      </c>
      <c r="I657" t="s">
        <v>8566</v>
      </c>
      <c r="J657" t="s">
        <v>8516</v>
      </c>
      <c r="K657" t="s">
        <v>8517</v>
      </c>
      <c r="L657" t="s">
        <v>8518</v>
      </c>
      <c r="M657" t="s">
        <v>8519</v>
      </c>
      <c r="N657" t="s">
        <v>8516</v>
      </c>
      <c r="O657" t="s">
        <v>8520</v>
      </c>
      <c r="P657" t="s">
        <v>8521</v>
      </c>
      <c r="Q657" t="s">
        <v>8522</v>
      </c>
      <c r="R657" t="s">
        <v>8544</v>
      </c>
      <c r="S657" t="s">
        <v>8545</v>
      </c>
      <c r="T657">
        <v>30</v>
      </c>
      <c r="U657">
        <v>30</v>
      </c>
      <c r="V657" t="s">
        <v>8525</v>
      </c>
      <c r="W657" t="s">
        <v>8525</v>
      </c>
      <c r="X657">
        <v>115037</v>
      </c>
      <c r="Y657">
        <v>115037</v>
      </c>
      <c r="Z657" t="s">
        <v>8526</v>
      </c>
      <c r="AA657">
        <v>3451101</v>
      </c>
      <c r="AB657">
        <v>-1212549</v>
      </c>
      <c r="AC657">
        <v>345110</v>
      </c>
      <c r="AD657" s="126">
        <v>3796.2109999999998</v>
      </c>
      <c r="AE657" t="s">
        <v>8527</v>
      </c>
      <c r="AF657" t="s">
        <v>8526</v>
      </c>
      <c r="AG657" t="s">
        <v>8526</v>
      </c>
      <c r="AH657" t="s">
        <v>9097</v>
      </c>
      <c r="AI657" t="s">
        <v>8526</v>
      </c>
      <c r="AJ657" t="s">
        <v>8529</v>
      </c>
      <c r="AK657" t="s">
        <v>8530</v>
      </c>
      <c r="AL657" t="s">
        <v>8531</v>
      </c>
      <c r="AM657" t="s">
        <v>13</v>
      </c>
      <c r="AN657" t="s">
        <v>8564</v>
      </c>
      <c r="AO657" t="s">
        <v>8526</v>
      </c>
      <c r="AP657" t="s">
        <v>8526</v>
      </c>
      <c r="AQ657">
        <v>30</v>
      </c>
      <c r="AR657" t="s">
        <v>94</v>
      </c>
      <c r="AS657" t="s">
        <v>72</v>
      </c>
    </row>
    <row r="658" spans="1:45">
      <c r="A658" t="s">
        <v>9095</v>
      </c>
      <c r="B658" s="122">
        <v>43671</v>
      </c>
      <c r="C658" t="s">
        <v>8509</v>
      </c>
      <c r="D658" t="s">
        <v>8510</v>
      </c>
      <c r="E658" t="s">
        <v>9096</v>
      </c>
      <c r="F658" t="s">
        <v>8512</v>
      </c>
      <c r="G658" t="s">
        <v>8564</v>
      </c>
      <c r="H658" t="s">
        <v>8565</v>
      </c>
      <c r="I658" t="s">
        <v>8566</v>
      </c>
      <c r="J658" t="s">
        <v>8516</v>
      </c>
      <c r="K658" t="s">
        <v>8517</v>
      </c>
      <c r="L658" t="s">
        <v>8518</v>
      </c>
      <c r="M658" t="s">
        <v>8519</v>
      </c>
      <c r="N658" t="s">
        <v>8516</v>
      </c>
      <c r="O658" t="s">
        <v>8520</v>
      </c>
      <c r="P658" t="s">
        <v>8521</v>
      </c>
      <c r="Q658" t="s">
        <v>8522</v>
      </c>
      <c r="R658" t="s">
        <v>8523</v>
      </c>
      <c r="S658" t="s">
        <v>8524</v>
      </c>
      <c r="T658">
        <v>15</v>
      </c>
      <c r="U658">
        <v>15</v>
      </c>
      <c r="V658" t="s">
        <v>8525</v>
      </c>
      <c r="W658" t="s">
        <v>8525</v>
      </c>
      <c r="X658">
        <v>340000</v>
      </c>
      <c r="Y658">
        <v>340000</v>
      </c>
      <c r="Z658" t="s">
        <v>8526</v>
      </c>
      <c r="AA658">
        <v>5100000</v>
      </c>
      <c r="AB658">
        <v>0</v>
      </c>
      <c r="AC658">
        <v>510000</v>
      </c>
      <c r="AD658" s="126">
        <v>5610</v>
      </c>
      <c r="AE658" t="s">
        <v>8527</v>
      </c>
      <c r="AF658" t="s">
        <v>8526</v>
      </c>
      <c r="AG658" t="s">
        <v>8526</v>
      </c>
      <c r="AH658" t="s">
        <v>9097</v>
      </c>
      <c r="AI658" t="s">
        <v>8526</v>
      </c>
      <c r="AJ658" t="s">
        <v>8529</v>
      </c>
      <c r="AK658" t="s">
        <v>8530</v>
      </c>
      <c r="AL658" t="s">
        <v>8531</v>
      </c>
      <c r="AM658" t="s">
        <v>13</v>
      </c>
      <c r="AN658" t="s">
        <v>8564</v>
      </c>
      <c r="AO658" t="s">
        <v>8526</v>
      </c>
      <c r="AP658" t="s">
        <v>8526</v>
      </c>
      <c r="AQ658">
        <v>15</v>
      </c>
      <c r="AR658" t="s">
        <v>94</v>
      </c>
      <c r="AS658" t="s">
        <v>72</v>
      </c>
    </row>
    <row r="659" spans="1:45">
      <c r="A659" t="s">
        <v>9095</v>
      </c>
      <c r="B659" s="122">
        <v>43671</v>
      </c>
      <c r="C659" t="s">
        <v>8509</v>
      </c>
      <c r="D659" t="s">
        <v>8510</v>
      </c>
      <c r="E659" t="s">
        <v>9096</v>
      </c>
      <c r="F659" t="s">
        <v>8512</v>
      </c>
      <c r="G659" t="s">
        <v>8564</v>
      </c>
      <c r="H659" t="s">
        <v>8565</v>
      </c>
      <c r="I659" t="s">
        <v>8566</v>
      </c>
      <c r="J659" t="s">
        <v>8516</v>
      </c>
      <c r="K659" t="s">
        <v>8517</v>
      </c>
      <c r="L659" t="s">
        <v>8518</v>
      </c>
      <c r="M659" t="s">
        <v>8519</v>
      </c>
      <c r="N659" t="s">
        <v>8516</v>
      </c>
      <c r="O659" t="s">
        <v>8520</v>
      </c>
      <c r="P659" t="s">
        <v>8521</v>
      </c>
      <c r="Q659" t="s">
        <v>8522</v>
      </c>
      <c r="R659" t="s">
        <v>8568</v>
      </c>
      <c r="S659" t="s">
        <v>8569</v>
      </c>
      <c r="T659">
        <v>5</v>
      </c>
      <c r="U659">
        <v>5</v>
      </c>
      <c r="V659" t="s">
        <v>8525</v>
      </c>
      <c r="W659" t="s">
        <v>8525</v>
      </c>
      <c r="X659">
        <v>213273</v>
      </c>
      <c r="Y659">
        <v>213273</v>
      </c>
      <c r="Z659" t="s">
        <v>8526</v>
      </c>
      <c r="AA659">
        <v>1066365</v>
      </c>
      <c r="AB659">
        <v>0</v>
      </c>
      <c r="AC659">
        <v>106637</v>
      </c>
      <c r="AD659" s="126">
        <v>1173.002</v>
      </c>
      <c r="AE659" t="s">
        <v>8527</v>
      </c>
      <c r="AF659" t="s">
        <v>8526</v>
      </c>
      <c r="AG659" t="s">
        <v>8526</v>
      </c>
      <c r="AH659" t="s">
        <v>9097</v>
      </c>
      <c r="AI659" t="s">
        <v>8526</v>
      </c>
      <c r="AJ659" t="s">
        <v>8529</v>
      </c>
      <c r="AK659" t="s">
        <v>8530</v>
      </c>
      <c r="AL659" t="s">
        <v>8531</v>
      </c>
      <c r="AM659" t="s">
        <v>13</v>
      </c>
      <c r="AN659" t="s">
        <v>8564</v>
      </c>
      <c r="AO659" t="s">
        <v>8526</v>
      </c>
      <c r="AP659" t="s">
        <v>8526</v>
      </c>
      <c r="AQ659">
        <v>5</v>
      </c>
      <c r="AR659" t="s">
        <v>94</v>
      </c>
      <c r="AS659" t="s">
        <v>72</v>
      </c>
    </row>
    <row r="660" spans="1:45">
      <c r="A660" t="s">
        <v>9095</v>
      </c>
      <c r="B660" s="122">
        <v>43671</v>
      </c>
      <c r="C660" t="s">
        <v>8509</v>
      </c>
      <c r="D660" t="s">
        <v>8510</v>
      </c>
      <c r="E660" t="s">
        <v>9096</v>
      </c>
      <c r="F660" t="s">
        <v>8512</v>
      </c>
      <c r="G660" t="s">
        <v>8564</v>
      </c>
      <c r="H660" t="s">
        <v>8565</v>
      </c>
      <c r="I660" t="s">
        <v>8566</v>
      </c>
      <c r="J660" t="s">
        <v>8516</v>
      </c>
      <c r="K660" t="s">
        <v>8517</v>
      </c>
      <c r="L660" t="s">
        <v>8518</v>
      </c>
      <c r="M660" t="s">
        <v>8519</v>
      </c>
      <c r="N660" t="s">
        <v>8516</v>
      </c>
      <c r="O660" t="s">
        <v>8520</v>
      </c>
      <c r="P660" t="s">
        <v>8521</v>
      </c>
      <c r="Q660" t="s">
        <v>8522</v>
      </c>
      <c r="R660" t="s">
        <v>8535</v>
      </c>
      <c r="S660" t="s">
        <v>8536</v>
      </c>
      <c r="T660">
        <v>2</v>
      </c>
      <c r="U660">
        <v>2</v>
      </c>
      <c r="V660" t="s">
        <v>8525</v>
      </c>
      <c r="W660" t="s">
        <v>8525</v>
      </c>
      <c r="X660">
        <v>300000</v>
      </c>
      <c r="Y660">
        <v>300000</v>
      </c>
      <c r="Z660" t="s">
        <v>8526</v>
      </c>
      <c r="AA660">
        <v>600000</v>
      </c>
      <c r="AB660">
        <v>0</v>
      </c>
      <c r="AC660">
        <v>60000</v>
      </c>
      <c r="AD660" s="126">
        <v>660</v>
      </c>
      <c r="AE660" t="s">
        <v>8527</v>
      </c>
      <c r="AF660" t="s">
        <v>8526</v>
      </c>
      <c r="AG660" t="s">
        <v>8526</v>
      </c>
      <c r="AH660" t="s">
        <v>9097</v>
      </c>
      <c r="AI660" t="s">
        <v>8526</v>
      </c>
      <c r="AJ660" t="s">
        <v>8529</v>
      </c>
      <c r="AK660" t="s">
        <v>8530</v>
      </c>
      <c r="AL660" t="s">
        <v>8531</v>
      </c>
      <c r="AM660" t="s">
        <v>13</v>
      </c>
      <c r="AN660" t="s">
        <v>8564</v>
      </c>
      <c r="AO660" t="s">
        <v>8526</v>
      </c>
      <c r="AP660" t="s">
        <v>8526</v>
      </c>
      <c r="AQ660">
        <v>2</v>
      </c>
      <c r="AR660" t="s">
        <v>94</v>
      </c>
      <c r="AS660" t="s">
        <v>72</v>
      </c>
    </row>
    <row r="661" spans="1:45">
      <c r="A661" t="s">
        <v>9095</v>
      </c>
      <c r="B661" s="122">
        <v>43671</v>
      </c>
      <c r="C661" t="s">
        <v>8509</v>
      </c>
      <c r="D661" t="s">
        <v>8510</v>
      </c>
      <c r="E661" t="s">
        <v>9096</v>
      </c>
      <c r="F661" t="s">
        <v>8512</v>
      </c>
      <c r="G661" t="s">
        <v>8564</v>
      </c>
      <c r="H661" t="s">
        <v>8565</v>
      </c>
      <c r="I661" t="s">
        <v>8566</v>
      </c>
      <c r="J661" t="s">
        <v>8516</v>
      </c>
      <c r="K661" t="s">
        <v>8517</v>
      </c>
      <c r="L661" t="s">
        <v>8518</v>
      </c>
      <c r="M661" t="s">
        <v>8519</v>
      </c>
      <c r="N661" t="s">
        <v>8516</v>
      </c>
      <c r="O661" t="s">
        <v>8520</v>
      </c>
      <c r="P661" t="s">
        <v>8521</v>
      </c>
      <c r="Q661" t="s">
        <v>8522</v>
      </c>
      <c r="R661" t="s">
        <v>8597</v>
      </c>
      <c r="S661" t="s">
        <v>8598</v>
      </c>
      <c r="T661">
        <v>10</v>
      </c>
      <c r="U661">
        <v>10</v>
      </c>
      <c r="V661" t="s">
        <v>8525</v>
      </c>
      <c r="W661" t="s">
        <v>8525</v>
      </c>
      <c r="X661">
        <v>213273</v>
      </c>
      <c r="Y661">
        <v>213273</v>
      </c>
      <c r="Z661" t="s">
        <v>8526</v>
      </c>
      <c r="AA661">
        <v>2132730</v>
      </c>
      <c r="AB661">
        <v>0</v>
      </c>
      <c r="AC661">
        <v>213273</v>
      </c>
      <c r="AD661" s="126">
        <v>2346.0030000000002</v>
      </c>
      <c r="AE661" t="s">
        <v>8527</v>
      </c>
      <c r="AF661" t="s">
        <v>8526</v>
      </c>
      <c r="AG661" t="s">
        <v>8526</v>
      </c>
      <c r="AH661" t="s">
        <v>9097</v>
      </c>
      <c r="AI661" t="s">
        <v>8526</v>
      </c>
      <c r="AJ661" t="s">
        <v>8529</v>
      </c>
      <c r="AK661" t="s">
        <v>8530</v>
      </c>
      <c r="AL661" t="s">
        <v>8531</v>
      </c>
      <c r="AM661" t="s">
        <v>13</v>
      </c>
      <c r="AN661" t="s">
        <v>8564</v>
      </c>
      <c r="AO661" t="s">
        <v>8526</v>
      </c>
      <c r="AP661" t="s">
        <v>8526</v>
      </c>
      <c r="AQ661">
        <v>10</v>
      </c>
      <c r="AR661" t="s">
        <v>94</v>
      </c>
      <c r="AS661" t="s">
        <v>72</v>
      </c>
    </row>
    <row r="662" spans="1:45">
      <c r="A662" t="s">
        <v>9095</v>
      </c>
      <c r="B662" s="122">
        <v>43671</v>
      </c>
      <c r="C662" t="s">
        <v>8509</v>
      </c>
      <c r="D662" t="s">
        <v>8510</v>
      </c>
      <c r="E662" t="s">
        <v>9096</v>
      </c>
      <c r="F662" t="s">
        <v>8512</v>
      </c>
      <c r="G662" t="s">
        <v>8564</v>
      </c>
      <c r="H662" t="s">
        <v>8565</v>
      </c>
      <c r="I662" t="s">
        <v>8566</v>
      </c>
      <c r="J662" t="s">
        <v>8516</v>
      </c>
      <c r="K662" t="s">
        <v>8517</v>
      </c>
      <c r="L662" t="s">
        <v>8518</v>
      </c>
      <c r="M662" t="s">
        <v>8519</v>
      </c>
      <c r="N662" t="s">
        <v>8516</v>
      </c>
      <c r="O662" t="s">
        <v>8520</v>
      </c>
      <c r="P662" t="s">
        <v>8521</v>
      </c>
      <c r="Q662" t="s">
        <v>8522</v>
      </c>
      <c r="R662" t="s">
        <v>8537</v>
      </c>
      <c r="S662" t="s">
        <v>8538</v>
      </c>
      <c r="T662">
        <v>3</v>
      </c>
      <c r="U662">
        <v>3</v>
      </c>
      <c r="V662" t="s">
        <v>8525</v>
      </c>
      <c r="W662" t="s">
        <v>8525</v>
      </c>
      <c r="X662">
        <v>300000</v>
      </c>
      <c r="Y662">
        <v>300000</v>
      </c>
      <c r="Z662" t="s">
        <v>8526</v>
      </c>
      <c r="AA662">
        <v>900000</v>
      </c>
      <c r="AB662">
        <v>0</v>
      </c>
      <c r="AC662">
        <v>90000</v>
      </c>
      <c r="AD662" s="126">
        <v>990</v>
      </c>
      <c r="AE662" t="s">
        <v>8527</v>
      </c>
      <c r="AF662" t="s">
        <v>8526</v>
      </c>
      <c r="AG662" t="s">
        <v>8526</v>
      </c>
      <c r="AH662" t="s">
        <v>9097</v>
      </c>
      <c r="AI662" t="s">
        <v>8526</v>
      </c>
      <c r="AJ662" t="s">
        <v>8529</v>
      </c>
      <c r="AK662" t="s">
        <v>8530</v>
      </c>
      <c r="AL662" t="s">
        <v>8531</v>
      </c>
      <c r="AM662" t="s">
        <v>13</v>
      </c>
      <c r="AN662" t="s">
        <v>8564</v>
      </c>
      <c r="AO662" t="s">
        <v>8526</v>
      </c>
      <c r="AP662" t="s">
        <v>8526</v>
      </c>
      <c r="AQ662">
        <v>3</v>
      </c>
      <c r="AR662" t="s">
        <v>94</v>
      </c>
      <c r="AS662" t="s">
        <v>72</v>
      </c>
    </row>
    <row r="663" spans="1:45">
      <c r="A663" t="s">
        <v>9095</v>
      </c>
      <c r="B663" s="122">
        <v>43671</v>
      </c>
      <c r="C663" t="s">
        <v>8509</v>
      </c>
      <c r="D663" t="s">
        <v>8510</v>
      </c>
      <c r="E663" t="s">
        <v>9096</v>
      </c>
      <c r="F663" t="s">
        <v>8512</v>
      </c>
      <c r="G663" t="s">
        <v>8564</v>
      </c>
      <c r="H663" t="s">
        <v>8565</v>
      </c>
      <c r="I663" t="s">
        <v>8566</v>
      </c>
      <c r="J663" t="s">
        <v>8516</v>
      </c>
      <c r="K663" t="s">
        <v>8517</v>
      </c>
      <c r="L663" t="s">
        <v>8518</v>
      </c>
      <c r="M663" t="s">
        <v>8519</v>
      </c>
      <c r="N663" t="s">
        <v>8516</v>
      </c>
      <c r="O663" t="s">
        <v>8520</v>
      </c>
      <c r="P663" t="s">
        <v>8521</v>
      </c>
      <c r="Q663" t="s">
        <v>8522</v>
      </c>
      <c r="R663" t="s">
        <v>8570</v>
      </c>
      <c r="S663" t="s">
        <v>8571</v>
      </c>
      <c r="T663">
        <v>5</v>
      </c>
      <c r="U663">
        <v>5</v>
      </c>
      <c r="V663" t="s">
        <v>8525</v>
      </c>
      <c r="W663" t="s">
        <v>8525</v>
      </c>
      <c r="X663">
        <v>320000</v>
      </c>
      <c r="Y663">
        <v>320000</v>
      </c>
      <c r="Z663" t="s">
        <v>8526</v>
      </c>
      <c r="AA663">
        <v>1600000</v>
      </c>
      <c r="AB663">
        <v>0</v>
      </c>
      <c r="AC663">
        <v>160000</v>
      </c>
      <c r="AD663" s="126">
        <v>1760</v>
      </c>
      <c r="AE663" t="s">
        <v>8527</v>
      </c>
      <c r="AF663" t="s">
        <v>8526</v>
      </c>
      <c r="AG663" t="s">
        <v>8526</v>
      </c>
      <c r="AH663" t="s">
        <v>9097</v>
      </c>
      <c r="AI663" t="s">
        <v>8526</v>
      </c>
      <c r="AJ663" t="s">
        <v>8529</v>
      </c>
      <c r="AK663" t="s">
        <v>8530</v>
      </c>
      <c r="AL663" t="s">
        <v>8531</v>
      </c>
      <c r="AM663" t="s">
        <v>13</v>
      </c>
      <c r="AN663" t="s">
        <v>8564</v>
      </c>
      <c r="AO663" t="s">
        <v>8526</v>
      </c>
      <c r="AP663" t="s">
        <v>8526</v>
      </c>
      <c r="AQ663">
        <v>5</v>
      </c>
      <c r="AR663" t="s">
        <v>94</v>
      </c>
      <c r="AS663" t="s">
        <v>72</v>
      </c>
    </row>
    <row r="664" spans="1:45">
      <c r="A664" t="s">
        <v>9098</v>
      </c>
      <c r="B664" s="122">
        <v>43671</v>
      </c>
      <c r="C664" t="s">
        <v>8509</v>
      </c>
      <c r="D664" t="s">
        <v>8510</v>
      </c>
      <c r="E664" t="s">
        <v>9099</v>
      </c>
      <c r="F664" t="s">
        <v>8512</v>
      </c>
      <c r="G664" t="s">
        <v>8580</v>
      </c>
      <c r="H664" t="s">
        <v>5299</v>
      </c>
      <c r="I664" t="s">
        <v>8581</v>
      </c>
      <c r="J664" t="s">
        <v>8516</v>
      </c>
      <c r="K664" t="s">
        <v>8517</v>
      </c>
      <c r="L664" t="s">
        <v>8518</v>
      </c>
      <c r="M664" t="s">
        <v>8519</v>
      </c>
      <c r="N664" t="s">
        <v>8516</v>
      </c>
      <c r="O664" t="s">
        <v>8520</v>
      </c>
      <c r="P664" t="s">
        <v>8582</v>
      </c>
      <c r="Q664" t="s">
        <v>8583</v>
      </c>
      <c r="R664" t="s">
        <v>8544</v>
      </c>
      <c r="S664" t="s">
        <v>8545</v>
      </c>
      <c r="T664">
        <v>1200</v>
      </c>
      <c r="U664">
        <v>1200</v>
      </c>
      <c r="V664" t="s">
        <v>8525</v>
      </c>
      <c r="W664" t="s">
        <v>8525</v>
      </c>
      <c r="X664">
        <v>107016</v>
      </c>
      <c r="Y664">
        <v>107016</v>
      </c>
      <c r="Z664" t="s">
        <v>8526</v>
      </c>
      <c r="AA664">
        <v>128419368</v>
      </c>
      <c r="AB664" s="126">
        <v>-38359032</v>
      </c>
      <c r="AC664">
        <v>12841937</v>
      </c>
      <c r="AD664" s="126">
        <v>141261.30499999999</v>
      </c>
      <c r="AE664" t="s">
        <v>8527</v>
      </c>
      <c r="AF664" t="s">
        <v>8526</v>
      </c>
      <c r="AG664" t="s">
        <v>8526</v>
      </c>
      <c r="AH664" t="s">
        <v>9100</v>
      </c>
      <c r="AI664" t="s">
        <v>8526</v>
      </c>
      <c r="AJ664" t="s">
        <v>8529</v>
      </c>
      <c r="AK664" t="s">
        <v>8530</v>
      </c>
      <c r="AL664" t="s">
        <v>8531</v>
      </c>
      <c r="AM664" t="s">
        <v>8526</v>
      </c>
      <c r="AN664" t="s">
        <v>8580</v>
      </c>
      <c r="AO664" t="s">
        <v>8526</v>
      </c>
      <c r="AP664" t="s">
        <v>8526</v>
      </c>
      <c r="AQ664">
        <v>1200</v>
      </c>
      <c r="AR664">
        <v>0</v>
      </c>
      <c r="AS664" t="s">
        <v>27</v>
      </c>
    </row>
    <row r="665" spans="1:45">
      <c r="A665" t="s">
        <v>9098</v>
      </c>
      <c r="B665" s="122">
        <v>43671</v>
      </c>
      <c r="C665" t="s">
        <v>8509</v>
      </c>
      <c r="D665" t="s">
        <v>8510</v>
      </c>
      <c r="E665" t="s">
        <v>9099</v>
      </c>
      <c r="F665" t="s">
        <v>8512</v>
      </c>
      <c r="G665" t="s">
        <v>8580</v>
      </c>
      <c r="H665" t="s">
        <v>5299</v>
      </c>
      <c r="I665" t="s">
        <v>8581</v>
      </c>
      <c r="J665" t="s">
        <v>8516</v>
      </c>
      <c r="K665" t="s">
        <v>8517</v>
      </c>
      <c r="L665" t="s">
        <v>8518</v>
      </c>
      <c r="M665" t="s">
        <v>8519</v>
      </c>
      <c r="N665" t="s">
        <v>8516</v>
      </c>
      <c r="O665" t="s">
        <v>8520</v>
      </c>
      <c r="P665" t="s">
        <v>8582</v>
      </c>
      <c r="Q665" t="s">
        <v>8583</v>
      </c>
      <c r="R665" t="s">
        <v>8533</v>
      </c>
      <c r="S665" t="s">
        <v>8534</v>
      </c>
      <c r="T665">
        <v>100</v>
      </c>
      <c r="U665">
        <v>100</v>
      </c>
      <c r="V665" t="s">
        <v>8525</v>
      </c>
      <c r="W665" t="s">
        <v>8525</v>
      </c>
      <c r="X665">
        <v>232050</v>
      </c>
      <c r="Y665">
        <v>232050</v>
      </c>
      <c r="Z665" t="s">
        <v>8526</v>
      </c>
      <c r="AA665">
        <v>23205000</v>
      </c>
      <c r="AB665" s="126">
        <v>-4095000</v>
      </c>
      <c r="AC665">
        <v>2320500</v>
      </c>
      <c r="AD665" s="126">
        <v>25525.5</v>
      </c>
      <c r="AE665" t="s">
        <v>8527</v>
      </c>
      <c r="AF665" t="s">
        <v>8526</v>
      </c>
      <c r="AG665" t="s">
        <v>8526</v>
      </c>
      <c r="AH665" t="s">
        <v>9100</v>
      </c>
      <c r="AI665" t="s">
        <v>8526</v>
      </c>
      <c r="AJ665" t="s">
        <v>8529</v>
      </c>
      <c r="AK665" t="s">
        <v>8530</v>
      </c>
      <c r="AL665" t="s">
        <v>8531</v>
      </c>
      <c r="AM665" t="s">
        <v>8526</v>
      </c>
      <c r="AN665" t="s">
        <v>8580</v>
      </c>
      <c r="AO665" t="s">
        <v>8526</v>
      </c>
      <c r="AP665" t="s">
        <v>8526</v>
      </c>
      <c r="AQ665">
        <v>100</v>
      </c>
      <c r="AR665">
        <v>0</v>
      </c>
      <c r="AS665" t="s">
        <v>27</v>
      </c>
    </row>
    <row r="666" spans="1:45">
      <c r="A666" t="s">
        <v>9101</v>
      </c>
      <c r="B666" s="122">
        <v>43671</v>
      </c>
      <c r="C666" t="s">
        <v>8509</v>
      </c>
      <c r="D666" t="s">
        <v>8510</v>
      </c>
      <c r="E666" t="s">
        <v>9102</v>
      </c>
      <c r="F666" t="s">
        <v>8512</v>
      </c>
      <c r="G666" t="s">
        <v>8580</v>
      </c>
      <c r="H666" t="s">
        <v>5299</v>
      </c>
      <c r="I666" t="s">
        <v>8581</v>
      </c>
      <c r="J666" t="s">
        <v>8516</v>
      </c>
      <c r="K666" t="s">
        <v>8517</v>
      </c>
      <c r="L666" t="s">
        <v>8518</v>
      </c>
      <c r="M666" t="s">
        <v>8519</v>
      </c>
      <c r="N666" t="s">
        <v>8516</v>
      </c>
      <c r="O666" t="s">
        <v>8520</v>
      </c>
      <c r="P666" t="s">
        <v>8582</v>
      </c>
      <c r="Q666" t="s">
        <v>8583</v>
      </c>
      <c r="R666" t="s">
        <v>8535</v>
      </c>
      <c r="S666" t="s">
        <v>8536</v>
      </c>
      <c r="T666">
        <v>40</v>
      </c>
      <c r="U666">
        <v>40</v>
      </c>
      <c r="V666" t="s">
        <v>8525</v>
      </c>
      <c r="W666" t="s">
        <v>8525</v>
      </c>
      <c r="X666">
        <v>273000</v>
      </c>
      <c r="Y666">
        <v>273000</v>
      </c>
      <c r="Z666" t="s">
        <v>8526</v>
      </c>
      <c r="AA666">
        <v>10920000</v>
      </c>
      <c r="AB666" s="126">
        <v>0</v>
      </c>
      <c r="AC666">
        <v>1092000</v>
      </c>
      <c r="AD666" s="126">
        <v>12012</v>
      </c>
      <c r="AE666" t="s">
        <v>8527</v>
      </c>
      <c r="AF666" t="s">
        <v>8526</v>
      </c>
      <c r="AG666" t="s">
        <v>8526</v>
      </c>
      <c r="AH666" t="s">
        <v>9103</v>
      </c>
      <c r="AI666" t="s">
        <v>8526</v>
      </c>
      <c r="AJ666" t="s">
        <v>8529</v>
      </c>
      <c r="AK666" t="s">
        <v>8530</v>
      </c>
      <c r="AL666" t="s">
        <v>8531</v>
      </c>
      <c r="AM666" t="s">
        <v>8526</v>
      </c>
      <c r="AN666" t="s">
        <v>8580</v>
      </c>
      <c r="AO666" t="s">
        <v>8526</v>
      </c>
      <c r="AP666" t="s">
        <v>8526</v>
      </c>
      <c r="AQ666">
        <v>40</v>
      </c>
      <c r="AR666">
        <v>0</v>
      </c>
      <c r="AS666" t="s">
        <v>27</v>
      </c>
    </row>
    <row r="667" spans="1:45">
      <c r="A667" t="s">
        <v>9104</v>
      </c>
      <c r="B667" s="122">
        <v>43672</v>
      </c>
      <c r="C667" t="s">
        <v>8509</v>
      </c>
      <c r="D667" t="s">
        <v>8510</v>
      </c>
      <c r="E667" t="s">
        <v>9105</v>
      </c>
      <c r="F667" t="s">
        <v>8512</v>
      </c>
      <c r="G667" t="s">
        <v>8601</v>
      </c>
      <c r="H667" t="s">
        <v>8602</v>
      </c>
      <c r="I667" t="s">
        <v>9106</v>
      </c>
      <c r="J667" t="s">
        <v>8516</v>
      </c>
      <c r="K667" t="s">
        <v>8517</v>
      </c>
      <c r="L667" t="s">
        <v>8518</v>
      </c>
      <c r="M667" t="s">
        <v>8519</v>
      </c>
      <c r="N667" t="s">
        <v>8516</v>
      </c>
      <c r="O667" t="s">
        <v>8520</v>
      </c>
      <c r="P667" t="s">
        <v>8521</v>
      </c>
      <c r="Q667" t="s">
        <v>8522</v>
      </c>
      <c r="R667" t="s">
        <v>8544</v>
      </c>
      <c r="S667" t="s">
        <v>8545</v>
      </c>
      <c r="T667">
        <v>9</v>
      </c>
      <c r="U667">
        <v>9</v>
      </c>
      <c r="V667" t="s">
        <v>8525</v>
      </c>
      <c r="W667" t="s">
        <v>8525</v>
      </c>
      <c r="X667">
        <v>155455</v>
      </c>
      <c r="Y667">
        <v>155455</v>
      </c>
      <c r="Z667" t="s">
        <v>8526</v>
      </c>
      <c r="AA667">
        <v>1399095</v>
      </c>
      <c r="AB667">
        <v>0</v>
      </c>
      <c r="AC667">
        <v>139910</v>
      </c>
      <c r="AD667" s="126">
        <v>1539.0050000000001</v>
      </c>
      <c r="AE667" t="s">
        <v>8527</v>
      </c>
      <c r="AF667" t="s">
        <v>8526</v>
      </c>
      <c r="AG667" t="s">
        <v>8526</v>
      </c>
      <c r="AH667" t="s">
        <v>9107</v>
      </c>
      <c r="AI667" t="s">
        <v>8526</v>
      </c>
      <c r="AJ667" t="s">
        <v>8529</v>
      </c>
      <c r="AK667" t="s">
        <v>8530</v>
      </c>
      <c r="AL667" t="s">
        <v>8531</v>
      </c>
      <c r="AM667" t="s">
        <v>8526</v>
      </c>
      <c r="AN667" t="s">
        <v>9108</v>
      </c>
      <c r="AO667" t="s">
        <v>9106</v>
      </c>
      <c r="AP667" t="s">
        <v>13</v>
      </c>
      <c r="AQ667">
        <v>9</v>
      </c>
      <c r="AR667" t="s">
        <v>95</v>
      </c>
      <c r="AS667" t="s">
        <v>72</v>
      </c>
    </row>
    <row r="668" spans="1:45">
      <c r="A668" t="s">
        <v>9104</v>
      </c>
      <c r="B668" s="122">
        <v>43672</v>
      </c>
      <c r="C668" t="s">
        <v>8509</v>
      </c>
      <c r="D668" t="s">
        <v>8510</v>
      </c>
      <c r="E668" t="s">
        <v>9105</v>
      </c>
      <c r="F668" t="s">
        <v>8512</v>
      </c>
      <c r="G668" t="s">
        <v>8601</v>
      </c>
      <c r="H668" t="s">
        <v>8602</v>
      </c>
      <c r="I668" t="s">
        <v>9106</v>
      </c>
      <c r="J668" t="s">
        <v>8516</v>
      </c>
      <c r="K668" t="s">
        <v>8517</v>
      </c>
      <c r="L668" t="s">
        <v>8518</v>
      </c>
      <c r="M668" t="s">
        <v>8519</v>
      </c>
      <c r="N668" t="s">
        <v>8516</v>
      </c>
      <c r="O668" t="s">
        <v>8520</v>
      </c>
      <c r="P668" t="s">
        <v>8521</v>
      </c>
      <c r="Q668" t="s">
        <v>8522</v>
      </c>
      <c r="R668" t="s">
        <v>8523</v>
      </c>
      <c r="S668" t="s">
        <v>8524</v>
      </c>
      <c r="T668">
        <v>3</v>
      </c>
      <c r="U668">
        <v>3</v>
      </c>
      <c r="V668" t="s">
        <v>8525</v>
      </c>
      <c r="W668" t="s">
        <v>8525</v>
      </c>
      <c r="X668">
        <v>355455</v>
      </c>
      <c r="Y668">
        <v>355455</v>
      </c>
      <c r="Z668" t="s">
        <v>8526</v>
      </c>
      <c r="AA668">
        <v>1066365</v>
      </c>
      <c r="AB668">
        <v>0</v>
      </c>
      <c r="AC668">
        <v>106637</v>
      </c>
      <c r="AD668" s="126">
        <v>1173.002</v>
      </c>
      <c r="AE668" t="s">
        <v>8527</v>
      </c>
      <c r="AF668" t="s">
        <v>8526</v>
      </c>
      <c r="AG668" t="s">
        <v>8526</v>
      </c>
      <c r="AH668" t="s">
        <v>9107</v>
      </c>
      <c r="AI668" t="s">
        <v>8526</v>
      </c>
      <c r="AJ668" t="s">
        <v>8529</v>
      </c>
      <c r="AK668" t="s">
        <v>8530</v>
      </c>
      <c r="AL668" t="s">
        <v>8531</v>
      </c>
      <c r="AM668" t="s">
        <v>8526</v>
      </c>
      <c r="AN668" t="s">
        <v>9108</v>
      </c>
      <c r="AO668" t="s">
        <v>9106</v>
      </c>
      <c r="AP668" t="s">
        <v>13</v>
      </c>
      <c r="AQ668">
        <v>3</v>
      </c>
      <c r="AR668" t="s">
        <v>95</v>
      </c>
      <c r="AS668" t="s">
        <v>72</v>
      </c>
    </row>
    <row r="669" spans="1:45">
      <c r="A669" t="s">
        <v>9104</v>
      </c>
      <c r="B669" s="122">
        <v>43672</v>
      </c>
      <c r="C669" t="s">
        <v>8509</v>
      </c>
      <c r="D669" t="s">
        <v>8510</v>
      </c>
      <c r="E669" t="s">
        <v>9105</v>
      </c>
      <c r="F669" t="s">
        <v>8512</v>
      </c>
      <c r="G669" t="s">
        <v>8601</v>
      </c>
      <c r="H669" t="s">
        <v>8602</v>
      </c>
      <c r="I669" t="s">
        <v>9106</v>
      </c>
      <c r="J669" t="s">
        <v>8516</v>
      </c>
      <c r="K669" t="s">
        <v>8517</v>
      </c>
      <c r="L669" t="s">
        <v>8518</v>
      </c>
      <c r="M669" t="s">
        <v>8519</v>
      </c>
      <c r="N669" t="s">
        <v>8516</v>
      </c>
      <c r="O669" t="s">
        <v>8520</v>
      </c>
      <c r="P669" t="s">
        <v>8521</v>
      </c>
      <c r="Q669" t="s">
        <v>8522</v>
      </c>
      <c r="R669" t="s">
        <v>8597</v>
      </c>
      <c r="S669" t="s">
        <v>8598</v>
      </c>
      <c r="T669">
        <v>8</v>
      </c>
      <c r="U669">
        <v>8</v>
      </c>
      <c r="V669" t="s">
        <v>8525</v>
      </c>
      <c r="W669" t="s">
        <v>8525</v>
      </c>
      <c r="X669">
        <v>213273</v>
      </c>
      <c r="Y669">
        <v>213273</v>
      </c>
      <c r="Z669" t="s">
        <v>8526</v>
      </c>
      <c r="AA669">
        <v>1706184</v>
      </c>
      <c r="AB669">
        <v>0</v>
      </c>
      <c r="AC669">
        <v>170617</v>
      </c>
      <c r="AD669" s="126">
        <v>1876.8009999999999</v>
      </c>
      <c r="AE669" t="s">
        <v>8527</v>
      </c>
      <c r="AF669" t="s">
        <v>8526</v>
      </c>
      <c r="AG669" t="s">
        <v>8526</v>
      </c>
      <c r="AH669" t="s">
        <v>9107</v>
      </c>
      <c r="AI669" t="s">
        <v>8526</v>
      </c>
      <c r="AJ669" t="s">
        <v>8529</v>
      </c>
      <c r="AK669" t="s">
        <v>8530</v>
      </c>
      <c r="AL669" t="s">
        <v>8531</v>
      </c>
      <c r="AM669" t="s">
        <v>8526</v>
      </c>
      <c r="AN669" t="s">
        <v>9108</v>
      </c>
      <c r="AO669" t="s">
        <v>9106</v>
      </c>
      <c r="AP669" t="s">
        <v>13</v>
      </c>
      <c r="AQ669">
        <v>8</v>
      </c>
      <c r="AR669" t="s">
        <v>95</v>
      </c>
      <c r="AS669" t="s">
        <v>72</v>
      </c>
    </row>
    <row r="670" spans="1:45">
      <c r="A670" t="s">
        <v>9104</v>
      </c>
      <c r="B670" s="122">
        <v>43672</v>
      </c>
      <c r="C670" t="s">
        <v>8509</v>
      </c>
      <c r="D670" t="s">
        <v>8510</v>
      </c>
      <c r="E670" t="s">
        <v>9105</v>
      </c>
      <c r="F670" t="s">
        <v>8512</v>
      </c>
      <c r="G670" t="s">
        <v>8601</v>
      </c>
      <c r="H670" t="s">
        <v>8602</v>
      </c>
      <c r="I670" t="s">
        <v>9106</v>
      </c>
      <c r="J670" t="s">
        <v>8516</v>
      </c>
      <c r="K670" t="s">
        <v>8517</v>
      </c>
      <c r="L670" t="s">
        <v>8518</v>
      </c>
      <c r="M670" t="s">
        <v>8519</v>
      </c>
      <c r="N670" t="s">
        <v>8516</v>
      </c>
      <c r="O670" t="s">
        <v>8520</v>
      </c>
      <c r="P670" t="s">
        <v>8521</v>
      </c>
      <c r="Q670" t="s">
        <v>8522</v>
      </c>
      <c r="R670" t="s">
        <v>8533</v>
      </c>
      <c r="S670" t="s">
        <v>8534</v>
      </c>
      <c r="T670">
        <v>3</v>
      </c>
      <c r="U670">
        <v>3</v>
      </c>
      <c r="V670" t="s">
        <v>8525</v>
      </c>
      <c r="W670" t="s">
        <v>8525</v>
      </c>
      <c r="X670">
        <v>313636</v>
      </c>
      <c r="Y670">
        <v>313636</v>
      </c>
      <c r="Z670" t="s">
        <v>8526</v>
      </c>
      <c r="AA670">
        <v>940908</v>
      </c>
      <c r="AB670">
        <v>0</v>
      </c>
      <c r="AC670">
        <v>94091</v>
      </c>
      <c r="AD670" s="126">
        <v>1034.999</v>
      </c>
      <c r="AE670" t="s">
        <v>8527</v>
      </c>
      <c r="AF670" t="s">
        <v>8526</v>
      </c>
      <c r="AG670" t="s">
        <v>8526</v>
      </c>
      <c r="AH670" t="s">
        <v>9107</v>
      </c>
      <c r="AI670" t="s">
        <v>8526</v>
      </c>
      <c r="AJ670" t="s">
        <v>8529</v>
      </c>
      <c r="AK670" t="s">
        <v>8530</v>
      </c>
      <c r="AL670" t="s">
        <v>8531</v>
      </c>
      <c r="AM670" t="s">
        <v>8526</v>
      </c>
      <c r="AN670" t="s">
        <v>9108</v>
      </c>
      <c r="AO670" t="s">
        <v>9106</v>
      </c>
      <c r="AP670" t="s">
        <v>13</v>
      </c>
      <c r="AQ670">
        <v>3</v>
      </c>
      <c r="AR670" t="s">
        <v>95</v>
      </c>
      <c r="AS670" t="s">
        <v>72</v>
      </c>
    </row>
    <row r="671" spans="1:45">
      <c r="A671" t="s">
        <v>9109</v>
      </c>
      <c r="B671" s="122">
        <v>43672</v>
      </c>
      <c r="C671" t="s">
        <v>8509</v>
      </c>
      <c r="D671" t="s">
        <v>8510</v>
      </c>
      <c r="E671" t="s">
        <v>9110</v>
      </c>
      <c r="F671" t="s">
        <v>8512</v>
      </c>
      <c r="G671" t="s">
        <v>8558</v>
      </c>
      <c r="H671" t="s">
        <v>8559</v>
      </c>
      <c r="I671" t="s">
        <v>8560</v>
      </c>
      <c r="J671" t="s">
        <v>8516</v>
      </c>
      <c r="K671" t="s">
        <v>8517</v>
      </c>
      <c r="L671" t="s">
        <v>8518</v>
      </c>
      <c r="M671" t="s">
        <v>8519</v>
      </c>
      <c r="N671" t="s">
        <v>8516</v>
      </c>
      <c r="O671" t="s">
        <v>8520</v>
      </c>
      <c r="P671" t="s">
        <v>8521</v>
      </c>
      <c r="Q671" t="s">
        <v>8522</v>
      </c>
      <c r="R671" t="s">
        <v>8544</v>
      </c>
      <c r="S671" t="s">
        <v>8545</v>
      </c>
      <c r="T671">
        <v>15</v>
      </c>
      <c r="U671">
        <v>15</v>
      </c>
      <c r="V671" t="s">
        <v>8525</v>
      </c>
      <c r="W671" t="s">
        <v>8525</v>
      </c>
      <c r="X671">
        <v>115037</v>
      </c>
      <c r="Y671">
        <v>115037</v>
      </c>
      <c r="Z671" t="s">
        <v>8526</v>
      </c>
      <c r="AA671">
        <v>1725550</v>
      </c>
      <c r="AB671">
        <v>-606275</v>
      </c>
      <c r="AC671">
        <v>172555</v>
      </c>
      <c r="AD671" s="126">
        <v>1898.105</v>
      </c>
      <c r="AE671" t="s">
        <v>8527</v>
      </c>
      <c r="AF671" t="s">
        <v>8526</v>
      </c>
      <c r="AG671" t="s">
        <v>8526</v>
      </c>
      <c r="AH671" t="s">
        <v>9111</v>
      </c>
      <c r="AI671" t="s">
        <v>8526</v>
      </c>
      <c r="AJ671" t="s">
        <v>8529</v>
      </c>
      <c r="AK671" t="s">
        <v>8530</v>
      </c>
      <c r="AL671" t="s">
        <v>8531</v>
      </c>
      <c r="AM671" t="s">
        <v>13</v>
      </c>
      <c r="AN671" t="s">
        <v>8558</v>
      </c>
      <c r="AO671" t="s">
        <v>8526</v>
      </c>
      <c r="AP671" t="s">
        <v>8526</v>
      </c>
      <c r="AQ671">
        <v>15</v>
      </c>
      <c r="AR671" t="s">
        <v>94</v>
      </c>
      <c r="AS671" t="s">
        <v>72</v>
      </c>
    </row>
    <row r="672" spans="1:45">
      <c r="A672" t="s">
        <v>9109</v>
      </c>
      <c r="B672" s="122">
        <v>43672</v>
      </c>
      <c r="C672" t="s">
        <v>8509</v>
      </c>
      <c r="D672" t="s">
        <v>8510</v>
      </c>
      <c r="E672" t="s">
        <v>9110</v>
      </c>
      <c r="F672" t="s">
        <v>8512</v>
      </c>
      <c r="G672" t="s">
        <v>8558</v>
      </c>
      <c r="H672" t="s">
        <v>8559</v>
      </c>
      <c r="I672" t="s">
        <v>8560</v>
      </c>
      <c r="J672" t="s">
        <v>8516</v>
      </c>
      <c r="K672" t="s">
        <v>8517</v>
      </c>
      <c r="L672" t="s">
        <v>8518</v>
      </c>
      <c r="M672" t="s">
        <v>8519</v>
      </c>
      <c r="N672" t="s">
        <v>8516</v>
      </c>
      <c r="O672" t="s">
        <v>8520</v>
      </c>
      <c r="P672" t="s">
        <v>8521</v>
      </c>
      <c r="Q672" t="s">
        <v>8522</v>
      </c>
      <c r="R672" t="s">
        <v>8535</v>
      </c>
      <c r="S672" t="s">
        <v>8536</v>
      </c>
      <c r="T672">
        <v>2</v>
      </c>
      <c r="U672">
        <v>2</v>
      </c>
      <c r="V672" t="s">
        <v>8525</v>
      </c>
      <c r="W672" t="s">
        <v>8525</v>
      </c>
      <c r="X672">
        <v>300000</v>
      </c>
      <c r="Y672">
        <v>300000</v>
      </c>
      <c r="Z672" t="s">
        <v>8526</v>
      </c>
      <c r="AA672">
        <v>600000</v>
      </c>
      <c r="AB672">
        <v>0</v>
      </c>
      <c r="AC672">
        <v>60000</v>
      </c>
      <c r="AD672" s="126">
        <v>660</v>
      </c>
      <c r="AE672" t="s">
        <v>8527</v>
      </c>
      <c r="AF672" t="s">
        <v>8526</v>
      </c>
      <c r="AG672" t="s">
        <v>8526</v>
      </c>
      <c r="AH672" t="s">
        <v>9111</v>
      </c>
      <c r="AI672" t="s">
        <v>8526</v>
      </c>
      <c r="AJ672" t="s">
        <v>8529</v>
      </c>
      <c r="AK672" t="s">
        <v>8530</v>
      </c>
      <c r="AL672" t="s">
        <v>8531</v>
      </c>
      <c r="AM672" t="s">
        <v>13</v>
      </c>
      <c r="AN672" t="s">
        <v>8558</v>
      </c>
      <c r="AO672" t="s">
        <v>8526</v>
      </c>
      <c r="AP672" t="s">
        <v>8526</v>
      </c>
      <c r="AQ672">
        <v>2</v>
      </c>
      <c r="AR672" t="s">
        <v>94</v>
      </c>
      <c r="AS672" t="s">
        <v>72</v>
      </c>
    </row>
    <row r="673" spans="1:45">
      <c r="A673" t="s">
        <v>9109</v>
      </c>
      <c r="B673" s="122">
        <v>43672</v>
      </c>
      <c r="C673" t="s">
        <v>8509</v>
      </c>
      <c r="D673" t="s">
        <v>8510</v>
      </c>
      <c r="E673" t="s">
        <v>9110</v>
      </c>
      <c r="F673" t="s">
        <v>8512</v>
      </c>
      <c r="G673" t="s">
        <v>8558</v>
      </c>
      <c r="H673" t="s">
        <v>8559</v>
      </c>
      <c r="I673" t="s">
        <v>8560</v>
      </c>
      <c r="J673" t="s">
        <v>8516</v>
      </c>
      <c r="K673" t="s">
        <v>8517</v>
      </c>
      <c r="L673" t="s">
        <v>8518</v>
      </c>
      <c r="M673" t="s">
        <v>8519</v>
      </c>
      <c r="N673" t="s">
        <v>8516</v>
      </c>
      <c r="O673" t="s">
        <v>8520</v>
      </c>
      <c r="P673" t="s">
        <v>8521</v>
      </c>
      <c r="Q673" t="s">
        <v>8522</v>
      </c>
      <c r="R673" t="s">
        <v>8597</v>
      </c>
      <c r="S673" t="s">
        <v>8598</v>
      </c>
      <c r="T673">
        <v>10</v>
      </c>
      <c r="U673">
        <v>10</v>
      </c>
      <c r="V673" t="s">
        <v>8525</v>
      </c>
      <c r="W673" t="s">
        <v>8525</v>
      </c>
      <c r="X673">
        <v>213273</v>
      </c>
      <c r="Y673">
        <v>213273</v>
      </c>
      <c r="Z673" t="s">
        <v>8526</v>
      </c>
      <c r="AA673">
        <v>2132730</v>
      </c>
      <c r="AB673">
        <v>0</v>
      </c>
      <c r="AC673">
        <v>213273</v>
      </c>
      <c r="AD673" s="126">
        <v>2346.0030000000002</v>
      </c>
      <c r="AE673" t="s">
        <v>8527</v>
      </c>
      <c r="AF673" t="s">
        <v>8526</v>
      </c>
      <c r="AG673" t="s">
        <v>8526</v>
      </c>
      <c r="AH673" t="s">
        <v>9111</v>
      </c>
      <c r="AI673" t="s">
        <v>8526</v>
      </c>
      <c r="AJ673" t="s">
        <v>8529</v>
      </c>
      <c r="AK673" t="s">
        <v>8530</v>
      </c>
      <c r="AL673" t="s">
        <v>8531</v>
      </c>
      <c r="AM673" t="s">
        <v>13</v>
      </c>
      <c r="AN673" t="s">
        <v>8558</v>
      </c>
      <c r="AO673" t="s">
        <v>8526</v>
      </c>
      <c r="AP673" t="s">
        <v>8526</v>
      </c>
      <c r="AQ673">
        <v>10</v>
      </c>
      <c r="AR673" t="s">
        <v>94</v>
      </c>
      <c r="AS673" t="s">
        <v>72</v>
      </c>
    </row>
    <row r="674" spans="1:45">
      <c r="A674" t="s">
        <v>9112</v>
      </c>
      <c r="B674" s="122">
        <v>43672</v>
      </c>
      <c r="C674" t="s">
        <v>8509</v>
      </c>
      <c r="D674" t="s">
        <v>8510</v>
      </c>
      <c r="E674" t="s">
        <v>9113</v>
      </c>
      <c r="F674" t="s">
        <v>8512</v>
      </c>
      <c r="G674" t="s">
        <v>8541</v>
      </c>
      <c r="H674" t="s">
        <v>8542</v>
      </c>
      <c r="I674" t="s">
        <v>8543</v>
      </c>
      <c r="J674" t="s">
        <v>8516</v>
      </c>
      <c r="K674" t="s">
        <v>8517</v>
      </c>
      <c r="L674" t="s">
        <v>8518</v>
      </c>
      <c r="M674" t="s">
        <v>8519</v>
      </c>
      <c r="N674" t="s">
        <v>8516</v>
      </c>
      <c r="O674" t="s">
        <v>8520</v>
      </c>
      <c r="P674" t="s">
        <v>8521</v>
      </c>
      <c r="Q674" t="s">
        <v>8522</v>
      </c>
      <c r="R674" t="s">
        <v>8544</v>
      </c>
      <c r="S674" t="s">
        <v>8545</v>
      </c>
      <c r="T674">
        <v>10</v>
      </c>
      <c r="U674">
        <v>10</v>
      </c>
      <c r="V674" t="s">
        <v>8525</v>
      </c>
      <c r="W674" t="s">
        <v>8525</v>
      </c>
      <c r="X674">
        <v>115037</v>
      </c>
      <c r="Y674">
        <v>115037</v>
      </c>
      <c r="Z674" t="s">
        <v>8526</v>
      </c>
      <c r="AA674">
        <v>1150367</v>
      </c>
      <c r="AB674">
        <v>-404183</v>
      </c>
      <c r="AC674">
        <v>115037</v>
      </c>
      <c r="AD674" s="126">
        <v>1265.404</v>
      </c>
      <c r="AE674" t="s">
        <v>8527</v>
      </c>
      <c r="AF674" t="s">
        <v>8526</v>
      </c>
      <c r="AG674" t="s">
        <v>8526</v>
      </c>
      <c r="AH674" t="s">
        <v>9114</v>
      </c>
      <c r="AI674" t="s">
        <v>8526</v>
      </c>
      <c r="AJ674" t="s">
        <v>8529</v>
      </c>
      <c r="AK674" t="s">
        <v>8530</v>
      </c>
      <c r="AL674" t="s">
        <v>8531</v>
      </c>
      <c r="AM674" t="s">
        <v>13</v>
      </c>
      <c r="AN674" t="s">
        <v>8541</v>
      </c>
      <c r="AO674" t="s">
        <v>8526</v>
      </c>
      <c r="AP674" t="s">
        <v>8526</v>
      </c>
      <c r="AQ674">
        <v>10</v>
      </c>
      <c r="AR674" t="s">
        <v>94</v>
      </c>
      <c r="AS674" t="s">
        <v>72</v>
      </c>
    </row>
    <row r="675" spans="1:45">
      <c r="A675" t="s">
        <v>9112</v>
      </c>
      <c r="B675" s="122">
        <v>43672</v>
      </c>
      <c r="C675" t="s">
        <v>8509</v>
      </c>
      <c r="D675" t="s">
        <v>8510</v>
      </c>
      <c r="E675" t="s">
        <v>9113</v>
      </c>
      <c r="F675" t="s">
        <v>8512</v>
      </c>
      <c r="G675" t="s">
        <v>8541</v>
      </c>
      <c r="H675" t="s">
        <v>8542</v>
      </c>
      <c r="I675" t="s">
        <v>8543</v>
      </c>
      <c r="J675" t="s">
        <v>8516</v>
      </c>
      <c r="K675" t="s">
        <v>8517</v>
      </c>
      <c r="L675" t="s">
        <v>8518</v>
      </c>
      <c r="M675" t="s">
        <v>8519</v>
      </c>
      <c r="N675" t="s">
        <v>8516</v>
      </c>
      <c r="O675" t="s">
        <v>8520</v>
      </c>
      <c r="P675" t="s">
        <v>8521</v>
      </c>
      <c r="Q675" t="s">
        <v>8522</v>
      </c>
      <c r="R675" t="s">
        <v>8523</v>
      </c>
      <c r="S675" t="s">
        <v>8524</v>
      </c>
      <c r="T675">
        <v>10</v>
      </c>
      <c r="U675">
        <v>10</v>
      </c>
      <c r="V675" t="s">
        <v>8525</v>
      </c>
      <c r="W675" t="s">
        <v>8525</v>
      </c>
      <c r="X675">
        <v>340000</v>
      </c>
      <c r="Y675">
        <v>340000</v>
      </c>
      <c r="Z675" t="s">
        <v>8526</v>
      </c>
      <c r="AA675">
        <v>3400000</v>
      </c>
      <c r="AB675">
        <v>0</v>
      </c>
      <c r="AC675">
        <v>339999</v>
      </c>
      <c r="AD675" s="126">
        <v>3739.9989999999998</v>
      </c>
      <c r="AE675" t="s">
        <v>8527</v>
      </c>
      <c r="AF675" t="s">
        <v>8526</v>
      </c>
      <c r="AG675" t="s">
        <v>8526</v>
      </c>
      <c r="AH675" t="s">
        <v>9114</v>
      </c>
      <c r="AI675" t="s">
        <v>8526</v>
      </c>
      <c r="AJ675" t="s">
        <v>8529</v>
      </c>
      <c r="AK675" t="s">
        <v>8530</v>
      </c>
      <c r="AL675" t="s">
        <v>8531</v>
      </c>
      <c r="AM675" t="s">
        <v>13</v>
      </c>
      <c r="AN675" t="s">
        <v>8541</v>
      </c>
      <c r="AO675" t="s">
        <v>8526</v>
      </c>
      <c r="AP675" t="s">
        <v>8526</v>
      </c>
      <c r="AQ675">
        <v>10</v>
      </c>
      <c r="AR675" t="s">
        <v>94</v>
      </c>
      <c r="AS675" t="s">
        <v>72</v>
      </c>
    </row>
    <row r="676" spans="1:45">
      <c r="A676" t="s">
        <v>9112</v>
      </c>
      <c r="B676" s="122">
        <v>43672</v>
      </c>
      <c r="C676" t="s">
        <v>8509</v>
      </c>
      <c r="D676" t="s">
        <v>8510</v>
      </c>
      <c r="E676" t="s">
        <v>9113</v>
      </c>
      <c r="F676" t="s">
        <v>8512</v>
      </c>
      <c r="G676" t="s">
        <v>8541</v>
      </c>
      <c r="H676" t="s">
        <v>8542</v>
      </c>
      <c r="I676" t="s">
        <v>8543</v>
      </c>
      <c r="J676" t="s">
        <v>8516</v>
      </c>
      <c r="K676" t="s">
        <v>8517</v>
      </c>
      <c r="L676" t="s">
        <v>8518</v>
      </c>
      <c r="M676" t="s">
        <v>8519</v>
      </c>
      <c r="N676" t="s">
        <v>8516</v>
      </c>
      <c r="O676" t="s">
        <v>8520</v>
      </c>
      <c r="P676" t="s">
        <v>8521</v>
      </c>
      <c r="Q676" t="s">
        <v>8522</v>
      </c>
      <c r="R676" t="s">
        <v>8535</v>
      </c>
      <c r="S676" t="s">
        <v>8536</v>
      </c>
      <c r="T676">
        <v>3</v>
      </c>
      <c r="U676">
        <v>3</v>
      </c>
      <c r="V676" t="s">
        <v>8525</v>
      </c>
      <c r="W676" t="s">
        <v>8525</v>
      </c>
      <c r="X676">
        <v>300000</v>
      </c>
      <c r="Y676">
        <v>300000</v>
      </c>
      <c r="Z676" t="s">
        <v>8526</v>
      </c>
      <c r="AA676">
        <v>900000</v>
      </c>
      <c r="AB676">
        <v>0</v>
      </c>
      <c r="AC676">
        <v>90000</v>
      </c>
      <c r="AD676" s="126">
        <v>990</v>
      </c>
      <c r="AE676" t="s">
        <v>8527</v>
      </c>
      <c r="AF676" t="s">
        <v>8526</v>
      </c>
      <c r="AG676" t="s">
        <v>8526</v>
      </c>
      <c r="AH676" t="s">
        <v>9114</v>
      </c>
      <c r="AI676" t="s">
        <v>8526</v>
      </c>
      <c r="AJ676" t="s">
        <v>8529</v>
      </c>
      <c r="AK676" t="s">
        <v>8530</v>
      </c>
      <c r="AL676" t="s">
        <v>8531</v>
      </c>
      <c r="AM676" t="s">
        <v>13</v>
      </c>
      <c r="AN676" t="s">
        <v>8541</v>
      </c>
      <c r="AO676" t="s">
        <v>8526</v>
      </c>
      <c r="AP676" t="s">
        <v>8526</v>
      </c>
      <c r="AQ676">
        <v>3</v>
      </c>
      <c r="AR676" t="s">
        <v>94</v>
      </c>
      <c r="AS676" t="s">
        <v>72</v>
      </c>
    </row>
    <row r="677" spans="1:45">
      <c r="A677" t="s">
        <v>9112</v>
      </c>
      <c r="B677" s="122">
        <v>43672</v>
      </c>
      <c r="C677" t="s">
        <v>8509</v>
      </c>
      <c r="D677" t="s">
        <v>8510</v>
      </c>
      <c r="E677" t="s">
        <v>9113</v>
      </c>
      <c r="F677" t="s">
        <v>8512</v>
      </c>
      <c r="G677" t="s">
        <v>8541</v>
      </c>
      <c r="H677" t="s">
        <v>8542</v>
      </c>
      <c r="I677" t="s">
        <v>8543</v>
      </c>
      <c r="J677" t="s">
        <v>8516</v>
      </c>
      <c r="K677" t="s">
        <v>8517</v>
      </c>
      <c r="L677" t="s">
        <v>8518</v>
      </c>
      <c r="M677" t="s">
        <v>8519</v>
      </c>
      <c r="N677" t="s">
        <v>8516</v>
      </c>
      <c r="O677" t="s">
        <v>8520</v>
      </c>
      <c r="P677" t="s">
        <v>8521</v>
      </c>
      <c r="Q677" t="s">
        <v>8522</v>
      </c>
      <c r="R677" t="s">
        <v>8597</v>
      </c>
      <c r="S677" t="s">
        <v>8598</v>
      </c>
      <c r="T677">
        <v>5</v>
      </c>
      <c r="U677">
        <v>5</v>
      </c>
      <c r="V677" t="s">
        <v>8525</v>
      </c>
      <c r="W677" t="s">
        <v>8525</v>
      </c>
      <c r="X677">
        <v>213273</v>
      </c>
      <c r="Y677">
        <v>213273</v>
      </c>
      <c r="Z677" t="s">
        <v>8526</v>
      </c>
      <c r="AA677">
        <v>1066365</v>
      </c>
      <c r="AB677">
        <v>0</v>
      </c>
      <c r="AC677">
        <v>106637</v>
      </c>
      <c r="AD677" s="126">
        <v>1173.002</v>
      </c>
      <c r="AE677" t="s">
        <v>8527</v>
      </c>
      <c r="AF677" t="s">
        <v>8526</v>
      </c>
      <c r="AG677" t="s">
        <v>8526</v>
      </c>
      <c r="AH677" t="s">
        <v>9114</v>
      </c>
      <c r="AI677" t="s">
        <v>8526</v>
      </c>
      <c r="AJ677" t="s">
        <v>8529</v>
      </c>
      <c r="AK677" t="s">
        <v>8530</v>
      </c>
      <c r="AL677" t="s">
        <v>8531</v>
      </c>
      <c r="AM677" t="s">
        <v>13</v>
      </c>
      <c r="AN677" t="s">
        <v>8541</v>
      </c>
      <c r="AO677" t="s">
        <v>8526</v>
      </c>
      <c r="AP677" t="s">
        <v>8526</v>
      </c>
      <c r="AQ677">
        <v>5</v>
      </c>
      <c r="AR677" t="s">
        <v>94</v>
      </c>
      <c r="AS677" t="s">
        <v>72</v>
      </c>
    </row>
    <row r="678" spans="1:45">
      <c r="A678" t="s">
        <v>9115</v>
      </c>
      <c r="B678" s="122">
        <v>43672</v>
      </c>
      <c r="C678" t="s">
        <v>8509</v>
      </c>
      <c r="D678" t="s">
        <v>8510</v>
      </c>
      <c r="E678" t="s">
        <v>9116</v>
      </c>
      <c r="F678" t="s">
        <v>8512</v>
      </c>
      <c r="G678" t="s">
        <v>8867</v>
      </c>
      <c r="H678" t="s">
        <v>5300</v>
      </c>
      <c r="I678" t="s">
        <v>8868</v>
      </c>
      <c r="J678" t="s">
        <v>8516</v>
      </c>
      <c r="K678" t="s">
        <v>8869</v>
      </c>
      <c r="L678" t="s">
        <v>8870</v>
      </c>
      <c r="M678" t="s">
        <v>8519</v>
      </c>
      <c r="N678" t="s">
        <v>8516</v>
      </c>
      <c r="O678" t="s">
        <v>8520</v>
      </c>
      <c r="P678" t="s">
        <v>8871</v>
      </c>
      <c r="Q678" t="s">
        <v>8872</v>
      </c>
      <c r="R678" t="s">
        <v>8533</v>
      </c>
      <c r="S678" t="s">
        <v>8534</v>
      </c>
      <c r="T678">
        <v>70</v>
      </c>
      <c r="U678">
        <v>70</v>
      </c>
      <c r="V678" t="s">
        <v>8525</v>
      </c>
      <c r="W678" t="s">
        <v>8525</v>
      </c>
      <c r="X678">
        <v>234600</v>
      </c>
      <c r="Y678">
        <v>234600</v>
      </c>
      <c r="Z678" t="s">
        <v>8526</v>
      </c>
      <c r="AA678">
        <v>16422000</v>
      </c>
      <c r="AB678">
        <v>-2898000</v>
      </c>
      <c r="AC678">
        <v>1642200</v>
      </c>
      <c r="AD678" s="126">
        <v>18064.2</v>
      </c>
      <c r="AE678" t="s">
        <v>8527</v>
      </c>
      <c r="AF678" t="s">
        <v>8526</v>
      </c>
      <c r="AG678" t="s">
        <v>8526</v>
      </c>
      <c r="AH678" t="s">
        <v>9117</v>
      </c>
      <c r="AI678" t="s">
        <v>8526</v>
      </c>
      <c r="AJ678" t="s">
        <v>8874</v>
      </c>
      <c r="AK678" t="s">
        <v>8875</v>
      </c>
      <c r="AL678" t="s">
        <v>8531</v>
      </c>
      <c r="AM678" t="s">
        <v>8526</v>
      </c>
      <c r="AN678" t="s">
        <v>8867</v>
      </c>
      <c r="AO678" t="s">
        <v>8526</v>
      </c>
      <c r="AP678" t="s">
        <v>8526</v>
      </c>
      <c r="AQ678">
        <v>70</v>
      </c>
      <c r="AR678">
        <v>0</v>
      </c>
      <c r="AS678" t="s">
        <v>30</v>
      </c>
    </row>
    <row r="679" spans="1:45">
      <c r="A679" t="s">
        <v>9118</v>
      </c>
      <c r="B679" s="122">
        <v>43672</v>
      </c>
      <c r="C679" t="s">
        <v>8509</v>
      </c>
      <c r="D679" t="s">
        <v>8510</v>
      </c>
      <c r="E679" t="s">
        <v>9119</v>
      </c>
      <c r="F679" t="s">
        <v>8512</v>
      </c>
      <c r="G679" t="s">
        <v>8867</v>
      </c>
      <c r="H679" t="s">
        <v>5300</v>
      </c>
      <c r="I679" t="s">
        <v>8868</v>
      </c>
      <c r="J679" t="s">
        <v>8516</v>
      </c>
      <c r="K679" t="s">
        <v>8869</v>
      </c>
      <c r="L679" t="s">
        <v>8870</v>
      </c>
      <c r="M679" t="s">
        <v>8519</v>
      </c>
      <c r="N679" t="s">
        <v>8516</v>
      </c>
      <c r="O679" t="s">
        <v>8520</v>
      </c>
      <c r="P679" t="s">
        <v>8871</v>
      </c>
      <c r="Q679" t="s">
        <v>8872</v>
      </c>
      <c r="R679" t="s">
        <v>8533</v>
      </c>
      <c r="S679" t="s">
        <v>8534</v>
      </c>
      <c r="T679">
        <v>290</v>
      </c>
      <c r="U679">
        <v>290</v>
      </c>
      <c r="V679" t="s">
        <v>8525</v>
      </c>
      <c r="W679" t="s">
        <v>8525</v>
      </c>
      <c r="X679">
        <v>234600</v>
      </c>
      <c r="Y679">
        <v>234600</v>
      </c>
      <c r="Z679" t="s">
        <v>8526</v>
      </c>
      <c r="AA679">
        <v>68034000</v>
      </c>
      <c r="AB679">
        <v>-12006000</v>
      </c>
      <c r="AC679">
        <v>6803400</v>
      </c>
      <c r="AD679" s="126">
        <v>74837.399999999994</v>
      </c>
      <c r="AE679" t="s">
        <v>8527</v>
      </c>
      <c r="AF679" t="s">
        <v>8526</v>
      </c>
      <c r="AG679" t="s">
        <v>8526</v>
      </c>
      <c r="AH679" t="s">
        <v>9120</v>
      </c>
      <c r="AI679" t="s">
        <v>8526</v>
      </c>
      <c r="AJ679" t="s">
        <v>8874</v>
      </c>
      <c r="AK679" t="s">
        <v>8875</v>
      </c>
      <c r="AL679" t="s">
        <v>8531</v>
      </c>
      <c r="AM679" t="s">
        <v>8526</v>
      </c>
      <c r="AN679" t="s">
        <v>8867</v>
      </c>
      <c r="AO679" t="s">
        <v>8526</v>
      </c>
      <c r="AP679" t="s">
        <v>8526</v>
      </c>
      <c r="AQ679">
        <v>290</v>
      </c>
      <c r="AR679">
        <v>0</v>
      </c>
      <c r="AS679" t="s">
        <v>30</v>
      </c>
    </row>
    <row r="680" spans="1:45">
      <c r="A680" t="s">
        <v>9121</v>
      </c>
      <c r="B680" s="122">
        <v>43672</v>
      </c>
      <c r="C680" t="s">
        <v>8509</v>
      </c>
      <c r="D680" t="s">
        <v>8510</v>
      </c>
      <c r="E680" t="s">
        <v>9122</v>
      </c>
      <c r="F680" t="s">
        <v>8512</v>
      </c>
      <c r="G680" t="s">
        <v>8867</v>
      </c>
      <c r="H680" t="s">
        <v>5300</v>
      </c>
      <c r="I680" t="s">
        <v>8868</v>
      </c>
      <c r="J680" t="s">
        <v>8516</v>
      </c>
      <c r="K680" t="s">
        <v>8869</v>
      </c>
      <c r="L680" t="s">
        <v>8870</v>
      </c>
      <c r="M680" t="s">
        <v>8519</v>
      </c>
      <c r="N680" t="s">
        <v>8516</v>
      </c>
      <c r="O680" t="s">
        <v>8520</v>
      </c>
      <c r="P680" t="s">
        <v>8871</v>
      </c>
      <c r="Q680" t="s">
        <v>8872</v>
      </c>
      <c r="R680" t="s">
        <v>8533</v>
      </c>
      <c r="S680" t="s">
        <v>8534</v>
      </c>
      <c r="T680">
        <v>290</v>
      </c>
      <c r="U680">
        <v>290</v>
      </c>
      <c r="V680" t="s">
        <v>8525</v>
      </c>
      <c r="W680" t="s">
        <v>8525</v>
      </c>
      <c r="X680">
        <v>234600</v>
      </c>
      <c r="Y680">
        <v>234600</v>
      </c>
      <c r="Z680" t="s">
        <v>8526</v>
      </c>
      <c r="AA680">
        <v>68034000</v>
      </c>
      <c r="AB680">
        <v>-12006000</v>
      </c>
      <c r="AC680">
        <v>6803400</v>
      </c>
      <c r="AD680" s="126">
        <v>74837.399999999994</v>
      </c>
      <c r="AE680" t="s">
        <v>8527</v>
      </c>
      <c r="AF680" t="s">
        <v>8526</v>
      </c>
      <c r="AG680" t="s">
        <v>8526</v>
      </c>
      <c r="AH680" t="s">
        <v>9123</v>
      </c>
      <c r="AI680" t="s">
        <v>8526</v>
      </c>
      <c r="AJ680" t="s">
        <v>8874</v>
      </c>
      <c r="AK680" t="s">
        <v>8875</v>
      </c>
      <c r="AL680" t="s">
        <v>8531</v>
      </c>
      <c r="AM680" t="s">
        <v>8526</v>
      </c>
      <c r="AN680" t="s">
        <v>8867</v>
      </c>
      <c r="AO680" t="s">
        <v>8526</v>
      </c>
      <c r="AP680" t="s">
        <v>8526</v>
      </c>
      <c r="AQ680">
        <v>290</v>
      </c>
      <c r="AR680">
        <v>0</v>
      </c>
      <c r="AS680" t="s">
        <v>30</v>
      </c>
    </row>
    <row r="681" spans="1:45">
      <c r="A681" t="s">
        <v>9124</v>
      </c>
      <c r="B681" s="122">
        <v>43672</v>
      </c>
      <c r="C681" t="s">
        <v>8509</v>
      </c>
      <c r="D681" t="s">
        <v>8510</v>
      </c>
      <c r="E681" t="s">
        <v>9125</v>
      </c>
      <c r="F681" t="s">
        <v>8512</v>
      </c>
      <c r="G681" t="s">
        <v>8549</v>
      </c>
      <c r="H681" t="s">
        <v>8550</v>
      </c>
      <c r="I681" t="s">
        <v>8551</v>
      </c>
      <c r="J681" t="s">
        <v>8516</v>
      </c>
      <c r="K681" t="s">
        <v>8517</v>
      </c>
      <c r="L681" t="s">
        <v>8518</v>
      </c>
      <c r="M681" t="s">
        <v>8519</v>
      </c>
      <c r="N681" t="s">
        <v>8516</v>
      </c>
      <c r="O681" t="s">
        <v>8520</v>
      </c>
      <c r="P681" t="s">
        <v>8552</v>
      </c>
      <c r="Q681" t="s">
        <v>8553</v>
      </c>
      <c r="R681" t="s">
        <v>8523</v>
      </c>
      <c r="S681" t="s">
        <v>8524</v>
      </c>
      <c r="T681">
        <v>120</v>
      </c>
      <c r="U681">
        <v>120</v>
      </c>
      <c r="V681" t="s">
        <v>8525</v>
      </c>
      <c r="W681" t="s">
        <v>8525</v>
      </c>
      <c r="X681">
        <v>340000</v>
      </c>
      <c r="Y681">
        <v>340000</v>
      </c>
      <c r="Z681" t="s">
        <v>8526</v>
      </c>
      <c r="AA681">
        <v>40800000</v>
      </c>
      <c r="AB681">
        <v>0</v>
      </c>
      <c r="AC681">
        <v>4079999</v>
      </c>
      <c r="AD681" s="126">
        <v>44879.999000000003</v>
      </c>
      <c r="AE681" t="s">
        <v>8527</v>
      </c>
      <c r="AF681" t="s">
        <v>8526</v>
      </c>
      <c r="AG681" t="s">
        <v>8526</v>
      </c>
      <c r="AH681" t="s">
        <v>9126</v>
      </c>
      <c r="AI681" t="s">
        <v>8526</v>
      </c>
      <c r="AJ681" t="s">
        <v>8529</v>
      </c>
      <c r="AK681" t="s">
        <v>8530</v>
      </c>
      <c r="AL681" t="s">
        <v>8531</v>
      </c>
      <c r="AM681" t="s">
        <v>8555</v>
      </c>
      <c r="AN681" t="s">
        <v>8549</v>
      </c>
      <c r="AO681" t="s">
        <v>8526</v>
      </c>
      <c r="AP681" t="s">
        <v>8526</v>
      </c>
      <c r="AQ681">
        <v>120</v>
      </c>
      <c r="AR681" t="s">
        <v>29</v>
      </c>
      <c r="AS681" t="s">
        <v>30</v>
      </c>
    </row>
    <row r="682" spans="1:45">
      <c r="A682" t="s">
        <v>9124</v>
      </c>
      <c r="B682" s="122">
        <v>43672</v>
      </c>
      <c r="C682" t="s">
        <v>8509</v>
      </c>
      <c r="D682" t="s">
        <v>8510</v>
      </c>
      <c r="E682" t="s">
        <v>9125</v>
      </c>
      <c r="F682" t="s">
        <v>8512</v>
      </c>
      <c r="G682" t="s">
        <v>8549</v>
      </c>
      <c r="H682" t="s">
        <v>8550</v>
      </c>
      <c r="I682" t="s">
        <v>8551</v>
      </c>
      <c r="J682" t="s">
        <v>8516</v>
      </c>
      <c r="K682" t="s">
        <v>8517</v>
      </c>
      <c r="L682" t="s">
        <v>8518</v>
      </c>
      <c r="M682" t="s">
        <v>8519</v>
      </c>
      <c r="N682" t="s">
        <v>8516</v>
      </c>
      <c r="O682" t="s">
        <v>8520</v>
      </c>
      <c r="P682" t="s">
        <v>8552</v>
      </c>
      <c r="Q682" t="s">
        <v>8553</v>
      </c>
      <c r="R682" t="s">
        <v>8568</v>
      </c>
      <c r="S682" t="s">
        <v>8569</v>
      </c>
      <c r="T682">
        <v>5</v>
      </c>
      <c r="U682">
        <v>5</v>
      </c>
      <c r="V682" t="s">
        <v>8525</v>
      </c>
      <c r="W682" t="s">
        <v>8525</v>
      </c>
      <c r="X682">
        <v>213273</v>
      </c>
      <c r="Y682">
        <v>213273</v>
      </c>
      <c r="Z682" t="s">
        <v>8526</v>
      </c>
      <c r="AA682">
        <v>1066365</v>
      </c>
      <c r="AB682">
        <v>0</v>
      </c>
      <c r="AC682">
        <v>106637</v>
      </c>
      <c r="AD682" s="126">
        <v>1173.002</v>
      </c>
      <c r="AE682" t="s">
        <v>8527</v>
      </c>
      <c r="AF682" t="s">
        <v>8526</v>
      </c>
      <c r="AG682" t="s">
        <v>8526</v>
      </c>
      <c r="AH682" t="s">
        <v>9126</v>
      </c>
      <c r="AI682" t="s">
        <v>8526</v>
      </c>
      <c r="AJ682" t="s">
        <v>8529</v>
      </c>
      <c r="AK682" t="s">
        <v>8530</v>
      </c>
      <c r="AL682" t="s">
        <v>8531</v>
      </c>
      <c r="AM682" t="s">
        <v>8555</v>
      </c>
      <c r="AN682" t="s">
        <v>8549</v>
      </c>
      <c r="AO682" t="s">
        <v>8526</v>
      </c>
      <c r="AP682" t="s">
        <v>8526</v>
      </c>
      <c r="AQ682">
        <v>5</v>
      </c>
      <c r="AR682" t="s">
        <v>29</v>
      </c>
      <c r="AS682" t="s">
        <v>30</v>
      </c>
    </row>
    <row r="683" spans="1:45">
      <c r="A683" t="s">
        <v>9124</v>
      </c>
      <c r="B683" s="122">
        <v>43672</v>
      </c>
      <c r="C683" t="s">
        <v>8509</v>
      </c>
      <c r="D683" t="s">
        <v>8510</v>
      </c>
      <c r="E683" t="s">
        <v>9125</v>
      </c>
      <c r="F683" t="s">
        <v>8512</v>
      </c>
      <c r="G683" t="s">
        <v>8549</v>
      </c>
      <c r="H683" t="s">
        <v>8550</v>
      </c>
      <c r="I683" t="s">
        <v>8551</v>
      </c>
      <c r="J683" t="s">
        <v>8516</v>
      </c>
      <c r="K683" t="s">
        <v>8517</v>
      </c>
      <c r="L683" t="s">
        <v>8518</v>
      </c>
      <c r="M683" t="s">
        <v>8519</v>
      </c>
      <c r="N683" t="s">
        <v>8516</v>
      </c>
      <c r="O683" t="s">
        <v>8520</v>
      </c>
      <c r="P683" t="s">
        <v>8552</v>
      </c>
      <c r="Q683" t="s">
        <v>8553</v>
      </c>
      <c r="R683" t="s">
        <v>8533</v>
      </c>
      <c r="S683" t="s">
        <v>8534</v>
      </c>
      <c r="T683">
        <v>8</v>
      </c>
      <c r="U683">
        <v>8</v>
      </c>
      <c r="V683" t="s">
        <v>8525</v>
      </c>
      <c r="W683" t="s">
        <v>8525</v>
      </c>
      <c r="X683">
        <v>300000</v>
      </c>
      <c r="Y683">
        <v>300000</v>
      </c>
      <c r="Z683" t="s">
        <v>8526</v>
      </c>
      <c r="AA683">
        <v>2400000</v>
      </c>
      <c r="AB683">
        <v>0</v>
      </c>
      <c r="AC683">
        <v>240000</v>
      </c>
      <c r="AD683" s="126">
        <v>2640</v>
      </c>
      <c r="AE683" t="s">
        <v>8527</v>
      </c>
      <c r="AF683" t="s">
        <v>8526</v>
      </c>
      <c r="AG683" t="s">
        <v>8526</v>
      </c>
      <c r="AH683" t="s">
        <v>9126</v>
      </c>
      <c r="AI683" t="s">
        <v>8526</v>
      </c>
      <c r="AJ683" t="s">
        <v>8529</v>
      </c>
      <c r="AK683" t="s">
        <v>8530</v>
      </c>
      <c r="AL683" t="s">
        <v>8531</v>
      </c>
      <c r="AM683" t="s">
        <v>8555</v>
      </c>
      <c r="AN683" t="s">
        <v>8549</v>
      </c>
      <c r="AO683" t="s">
        <v>8526</v>
      </c>
      <c r="AP683" t="s">
        <v>8526</v>
      </c>
      <c r="AQ683">
        <v>8</v>
      </c>
      <c r="AR683" t="s">
        <v>29</v>
      </c>
      <c r="AS683" t="s">
        <v>30</v>
      </c>
    </row>
    <row r="684" spans="1:45">
      <c r="A684" t="s">
        <v>9124</v>
      </c>
      <c r="B684" s="122">
        <v>43672</v>
      </c>
      <c r="C684" t="s">
        <v>8509</v>
      </c>
      <c r="D684" t="s">
        <v>8510</v>
      </c>
      <c r="E684" t="s">
        <v>9125</v>
      </c>
      <c r="F684" t="s">
        <v>8512</v>
      </c>
      <c r="G684" t="s">
        <v>8549</v>
      </c>
      <c r="H684" t="s">
        <v>8550</v>
      </c>
      <c r="I684" t="s">
        <v>8551</v>
      </c>
      <c r="J684" t="s">
        <v>8516</v>
      </c>
      <c r="K684" t="s">
        <v>8517</v>
      </c>
      <c r="L684" t="s">
        <v>8518</v>
      </c>
      <c r="M684" t="s">
        <v>8519</v>
      </c>
      <c r="N684" t="s">
        <v>8516</v>
      </c>
      <c r="O684" t="s">
        <v>8520</v>
      </c>
      <c r="P684" t="s">
        <v>8552</v>
      </c>
      <c r="Q684" t="s">
        <v>8553</v>
      </c>
      <c r="R684" t="s">
        <v>8597</v>
      </c>
      <c r="S684" t="s">
        <v>8598</v>
      </c>
      <c r="T684">
        <v>5</v>
      </c>
      <c r="U684">
        <v>5</v>
      </c>
      <c r="V684" t="s">
        <v>8525</v>
      </c>
      <c r="W684" t="s">
        <v>8525</v>
      </c>
      <c r="X684">
        <v>213273</v>
      </c>
      <c r="Y684">
        <v>213273</v>
      </c>
      <c r="Z684" t="s">
        <v>8526</v>
      </c>
      <c r="AA684">
        <v>1066365</v>
      </c>
      <c r="AB684">
        <v>0</v>
      </c>
      <c r="AC684">
        <v>106637</v>
      </c>
      <c r="AD684" s="126">
        <v>1173.002</v>
      </c>
      <c r="AE684" t="s">
        <v>8527</v>
      </c>
      <c r="AF684" t="s">
        <v>8526</v>
      </c>
      <c r="AG684" t="s">
        <v>8526</v>
      </c>
      <c r="AH684" t="s">
        <v>9126</v>
      </c>
      <c r="AI684" t="s">
        <v>8526</v>
      </c>
      <c r="AJ684" t="s">
        <v>8529</v>
      </c>
      <c r="AK684" t="s">
        <v>8530</v>
      </c>
      <c r="AL684" t="s">
        <v>8531</v>
      </c>
      <c r="AM684" t="s">
        <v>8555</v>
      </c>
      <c r="AN684" t="s">
        <v>8549</v>
      </c>
      <c r="AO684" t="s">
        <v>8526</v>
      </c>
      <c r="AP684" t="s">
        <v>8526</v>
      </c>
      <c r="AQ684">
        <v>5</v>
      </c>
      <c r="AR684" t="s">
        <v>29</v>
      </c>
      <c r="AS684" t="s">
        <v>30</v>
      </c>
    </row>
    <row r="685" spans="1:45">
      <c r="A685" t="s">
        <v>9124</v>
      </c>
      <c r="B685" s="122">
        <v>43672</v>
      </c>
      <c r="C685" t="s">
        <v>8509</v>
      </c>
      <c r="D685" t="s">
        <v>8510</v>
      </c>
      <c r="E685" t="s">
        <v>9125</v>
      </c>
      <c r="F685" t="s">
        <v>8512</v>
      </c>
      <c r="G685" t="s">
        <v>8549</v>
      </c>
      <c r="H685" t="s">
        <v>8550</v>
      </c>
      <c r="I685" t="s">
        <v>8551</v>
      </c>
      <c r="J685" t="s">
        <v>8516</v>
      </c>
      <c r="K685" t="s">
        <v>8517</v>
      </c>
      <c r="L685" t="s">
        <v>8518</v>
      </c>
      <c r="M685" t="s">
        <v>8519</v>
      </c>
      <c r="N685" t="s">
        <v>8516</v>
      </c>
      <c r="O685" t="s">
        <v>8520</v>
      </c>
      <c r="P685" t="s">
        <v>8552</v>
      </c>
      <c r="Q685" t="s">
        <v>8553</v>
      </c>
      <c r="R685" t="s">
        <v>8537</v>
      </c>
      <c r="S685" t="s">
        <v>8538</v>
      </c>
      <c r="T685">
        <v>2</v>
      </c>
      <c r="U685">
        <v>2</v>
      </c>
      <c r="V685" t="s">
        <v>8525</v>
      </c>
      <c r="W685" t="s">
        <v>8525</v>
      </c>
      <c r="X685">
        <v>300000</v>
      </c>
      <c r="Y685">
        <v>300000</v>
      </c>
      <c r="Z685" t="s">
        <v>8526</v>
      </c>
      <c r="AA685">
        <v>600000</v>
      </c>
      <c r="AB685">
        <v>0</v>
      </c>
      <c r="AC685">
        <v>60000</v>
      </c>
      <c r="AD685" s="126">
        <v>660</v>
      </c>
      <c r="AE685" t="s">
        <v>8527</v>
      </c>
      <c r="AF685" t="s">
        <v>8526</v>
      </c>
      <c r="AG685" t="s">
        <v>8526</v>
      </c>
      <c r="AH685" t="s">
        <v>9126</v>
      </c>
      <c r="AI685" t="s">
        <v>8526</v>
      </c>
      <c r="AJ685" t="s">
        <v>8529</v>
      </c>
      <c r="AK685" t="s">
        <v>8530</v>
      </c>
      <c r="AL685" t="s">
        <v>8531</v>
      </c>
      <c r="AM685" t="s">
        <v>8555</v>
      </c>
      <c r="AN685" t="s">
        <v>8549</v>
      </c>
      <c r="AO685" t="s">
        <v>8526</v>
      </c>
      <c r="AP685" t="s">
        <v>8526</v>
      </c>
      <c r="AQ685">
        <v>2</v>
      </c>
      <c r="AR685" t="s">
        <v>29</v>
      </c>
      <c r="AS685" t="s">
        <v>30</v>
      </c>
    </row>
    <row r="686" spans="1:45">
      <c r="A686" t="s">
        <v>9124</v>
      </c>
      <c r="B686" s="122">
        <v>43672</v>
      </c>
      <c r="C686" t="s">
        <v>8509</v>
      </c>
      <c r="D686" t="s">
        <v>8510</v>
      </c>
      <c r="E686" t="s">
        <v>9125</v>
      </c>
      <c r="F686" t="s">
        <v>8512</v>
      </c>
      <c r="G686" t="s">
        <v>8549</v>
      </c>
      <c r="H686" t="s">
        <v>8550</v>
      </c>
      <c r="I686" t="s">
        <v>8551</v>
      </c>
      <c r="J686" t="s">
        <v>8516</v>
      </c>
      <c r="K686" t="s">
        <v>8517</v>
      </c>
      <c r="L686" t="s">
        <v>8518</v>
      </c>
      <c r="M686" t="s">
        <v>8519</v>
      </c>
      <c r="N686" t="s">
        <v>8516</v>
      </c>
      <c r="O686" t="s">
        <v>8520</v>
      </c>
      <c r="P686" t="s">
        <v>8552</v>
      </c>
      <c r="Q686" t="s">
        <v>8553</v>
      </c>
      <c r="R686" t="s">
        <v>8570</v>
      </c>
      <c r="S686" t="s">
        <v>8571</v>
      </c>
      <c r="T686">
        <v>3</v>
      </c>
      <c r="U686">
        <v>3</v>
      </c>
      <c r="V686" t="s">
        <v>8525</v>
      </c>
      <c r="W686" t="s">
        <v>8525</v>
      </c>
      <c r="X686">
        <v>320000</v>
      </c>
      <c r="Y686">
        <v>320000</v>
      </c>
      <c r="Z686" t="s">
        <v>8526</v>
      </c>
      <c r="AA686">
        <v>960000</v>
      </c>
      <c r="AB686">
        <v>0</v>
      </c>
      <c r="AC686">
        <v>96000</v>
      </c>
      <c r="AD686" s="126">
        <v>1056</v>
      </c>
      <c r="AE686" t="s">
        <v>8527</v>
      </c>
      <c r="AF686" t="s">
        <v>8526</v>
      </c>
      <c r="AG686" t="s">
        <v>8526</v>
      </c>
      <c r="AH686" t="s">
        <v>9126</v>
      </c>
      <c r="AI686" t="s">
        <v>8526</v>
      </c>
      <c r="AJ686" t="s">
        <v>8529</v>
      </c>
      <c r="AK686" t="s">
        <v>8530</v>
      </c>
      <c r="AL686" t="s">
        <v>8531</v>
      </c>
      <c r="AM686" t="s">
        <v>8555</v>
      </c>
      <c r="AN686" t="s">
        <v>8549</v>
      </c>
      <c r="AO686" t="s">
        <v>8526</v>
      </c>
      <c r="AP686" t="s">
        <v>8526</v>
      </c>
      <c r="AQ686">
        <v>3</v>
      </c>
      <c r="AR686" t="s">
        <v>29</v>
      </c>
      <c r="AS686" t="s">
        <v>30</v>
      </c>
    </row>
    <row r="687" spans="1:45">
      <c r="A687" t="s">
        <v>9127</v>
      </c>
      <c r="B687" s="122">
        <v>43675</v>
      </c>
      <c r="C687" t="s">
        <v>8509</v>
      </c>
      <c r="D687" t="s">
        <v>8510</v>
      </c>
      <c r="E687" t="s">
        <v>9128</v>
      </c>
      <c r="F687" t="s">
        <v>8512</v>
      </c>
      <c r="G687" t="s">
        <v>8726</v>
      </c>
      <c r="H687" t="s">
        <v>8727</v>
      </c>
      <c r="I687" t="s">
        <v>8728</v>
      </c>
      <c r="J687" t="s">
        <v>8516</v>
      </c>
      <c r="K687" t="s">
        <v>8517</v>
      </c>
      <c r="L687" t="s">
        <v>8518</v>
      </c>
      <c r="M687" t="s">
        <v>8519</v>
      </c>
      <c r="N687" t="s">
        <v>8516</v>
      </c>
      <c r="O687" t="s">
        <v>8520</v>
      </c>
      <c r="P687" t="s">
        <v>8521</v>
      </c>
      <c r="Q687" t="s">
        <v>8522</v>
      </c>
      <c r="R687" t="s">
        <v>8544</v>
      </c>
      <c r="S687" t="s">
        <v>8545</v>
      </c>
      <c r="T687">
        <v>25</v>
      </c>
      <c r="U687">
        <v>25</v>
      </c>
      <c r="V687" t="s">
        <v>8525</v>
      </c>
      <c r="W687" t="s">
        <v>8525</v>
      </c>
      <c r="X687">
        <v>115037</v>
      </c>
      <c r="Y687">
        <v>115037</v>
      </c>
      <c r="Z687" t="s">
        <v>8526</v>
      </c>
      <c r="AA687">
        <v>2875917</v>
      </c>
      <c r="AB687">
        <v>-1010458</v>
      </c>
      <c r="AC687">
        <v>287591</v>
      </c>
      <c r="AD687" s="126">
        <v>3163.5079999999998</v>
      </c>
      <c r="AE687" t="s">
        <v>8527</v>
      </c>
      <c r="AF687" t="s">
        <v>8526</v>
      </c>
      <c r="AG687" t="s">
        <v>8526</v>
      </c>
      <c r="AH687" t="s">
        <v>9129</v>
      </c>
      <c r="AI687" t="s">
        <v>8526</v>
      </c>
      <c r="AJ687" t="s">
        <v>8529</v>
      </c>
      <c r="AK687" t="s">
        <v>8530</v>
      </c>
      <c r="AL687" t="s">
        <v>8531</v>
      </c>
      <c r="AM687" t="s">
        <v>13</v>
      </c>
      <c r="AN687" t="s">
        <v>8726</v>
      </c>
      <c r="AO687" t="s">
        <v>8526</v>
      </c>
      <c r="AP687" t="s">
        <v>8526</v>
      </c>
      <c r="AQ687">
        <v>25</v>
      </c>
      <c r="AR687" t="s">
        <v>95</v>
      </c>
      <c r="AS687" t="s">
        <v>72</v>
      </c>
    </row>
    <row r="688" spans="1:45">
      <c r="A688" t="s">
        <v>9127</v>
      </c>
      <c r="B688" s="122">
        <v>43675</v>
      </c>
      <c r="C688" t="s">
        <v>8509</v>
      </c>
      <c r="D688" t="s">
        <v>8510</v>
      </c>
      <c r="E688" t="s">
        <v>9128</v>
      </c>
      <c r="F688" t="s">
        <v>8512</v>
      </c>
      <c r="G688" t="s">
        <v>8726</v>
      </c>
      <c r="H688" t="s">
        <v>8727</v>
      </c>
      <c r="I688" t="s">
        <v>8728</v>
      </c>
      <c r="J688" t="s">
        <v>8516</v>
      </c>
      <c r="K688" t="s">
        <v>8517</v>
      </c>
      <c r="L688" t="s">
        <v>8518</v>
      </c>
      <c r="M688" t="s">
        <v>8519</v>
      </c>
      <c r="N688" t="s">
        <v>8516</v>
      </c>
      <c r="O688" t="s">
        <v>8520</v>
      </c>
      <c r="P688" t="s">
        <v>8521</v>
      </c>
      <c r="Q688" t="s">
        <v>8522</v>
      </c>
      <c r="R688" t="s">
        <v>8568</v>
      </c>
      <c r="S688" t="s">
        <v>8569</v>
      </c>
      <c r="T688">
        <v>2</v>
      </c>
      <c r="U688">
        <v>2</v>
      </c>
      <c r="V688" t="s">
        <v>8525</v>
      </c>
      <c r="W688" t="s">
        <v>8525</v>
      </c>
      <c r="X688">
        <v>213273</v>
      </c>
      <c r="Y688">
        <v>213273</v>
      </c>
      <c r="Z688" t="s">
        <v>8526</v>
      </c>
      <c r="AA688">
        <v>426546</v>
      </c>
      <c r="AB688">
        <v>0</v>
      </c>
      <c r="AC688">
        <v>42655</v>
      </c>
      <c r="AD688" s="126">
        <v>469.20100000000002</v>
      </c>
      <c r="AE688" t="s">
        <v>8527</v>
      </c>
      <c r="AF688" t="s">
        <v>8526</v>
      </c>
      <c r="AG688" t="s">
        <v>8526</v>
      </c>
      <c r="AH688" t="s">
        <v>9129</v>
      </c>
      <c r="AI688" t="s">
        <v>8526</v>
      </c>
      <c r="AJ688" t="s">
        <v>8529</v>
      </c>
      <c r="AK688" t="s">
        <v>8530</v>
      </c>
      <c r="AL688" t="s">
        <v>8531</v>
      </c>
      <c r="AM688" t="s">
        <v>13</v>
      </c>
      <c r="AN688" t="s">
        <v>8726</v>
      </c>
      <c r="AO688" t="s">
        <v>8526</v>
      </c>
      <c r="AP688" t="s">
        <v>8526</v>
      </c>
      <c r="AQ688">
        <v>2</v>
      </c>
      <c r="AR688" t="s">
        <v>95</v>
      </c>
      <c r="AS688" t="s">
        <v>72</v>
      </c>
    </row>
    <row r="689" spans="1:45">
      <c r="A689" t="s">
        <v>9127</v>
      </c>
      <c r="B689" s="122">
        <v>43675</v>
      </c>
      <c r="C689" t="s">
        <v>8509</v>
      </c>
      <c r="D689" t="s">
        <v>8510</v>
      </c>
      <c r="E689" t="s">
        <v>9128</v>
      </c>
      <c r="F689" t="s">
        <v>8512</v>
      </c>
      <c r="G689" t="s">
        <v>8726</v>
      </c>
      <c r="H689" t="s">
        <v>8727</v>
      </c>
      <c r="I689" t="s">
        <v>8728</v>
      </c>
      <c r="J689" t="s">
        <v>8516</v>
      </c>
      <c r="K689" t="s">
        <v>8517</v>
      </c>
      <c r="L689" t="s">
        <v>8518</v>
      </c>
      <c r="M689" t="s">
        <v>8519</v>
      </c>
      <c r="N689" t="s">
        <v>8516</v>
      </c>
      <c r="O689" t="s">
        <v>8520</v>
      </c>
      <c r="P689" t="s">
        <v>8521</v>
      </c>
      <c r="Q689" t="s">
        <v>8522</v>
      </c>
      <c r="R689" t="s">
        <v>8533</v>
      </c>
      <c r="S689" t="s">
        <v>8534</v>
      </c>
      <c r="T689">
        <v>2</v>
      </c>
      <c r="U689">
        <v>2</v>
      </c>
      <c r="V689" t="s">
        <v>8525</v>
      </c>
      <c r="W689" t="s">
        <v>8525</v>
      </c>
      <c r="X689">
        <v>300000</v>
      </c>
      <c r="Y689">
        <v>300000</v>
      </c>
      <c r="Z689" t="s">
        <v>8526</v>
      </c>
      <c r="AA689">
        <v>600000</v>
      </c>
      <c r="AB689">
        <v>0</v>
      </c>
      <c r="AC689">
        <v>60000</v>
      </c>
      <c r="AD689" s="126">
        <v>660</v>
      </c>
      <c r="AE689" t="s">
        <v>8527</v>
      </c>
      <c r="AF689" t="s">
        <v>8526</v>
      </c>
      <c r="AG689" t="s">
        <v>8526</v>
      </c>
      <c r="AH689" t="s">
        <v>9129</v>
      </c>
      <c r="AI689" t="s">
        <v>8526</v>
      </c>
      <c r="AJ689" t="s">
        <v>8529</v>
      </c>
      <c r="AK689" t="s">
        <v>8530</v>
      </c>
      <c r="AL689" t="s">
        <v>8531</v>
      </c>
      <c r="AM689" t="s">
        <v>13</v>
      </c>
      <c r="AN689" t="s">
        <v>8726</v>
      </c>
      <c r="AO689" t="s">
        <v>8526</v>
      </c>
      <c r="AP689" t="s">
        <v>8526</v>
      </c>
      <c r="AQ689">
        <v>2</v>
      </c>
      <c r="AR689" t="s">
        <v>95</v>
      </c>
      <c r="AS689" t="s">
        <v>72</v>
      </c>
    </row>
    <row r="690" spans="1:45">
      <c r="A690" t="s">
        <v>9127</v>
      </c>
      <c r="B690" s="122">
        <v>43675</v>
      </c>
      <c r="C690" t="s">
        <v>8509</v>
      </c>
      <c r="D690" t="s">
        <v>8510</v>
      </c>
      <c r="E690" t="s">
        <v>9128</v>
      </c>
      <c r="F690" t="s">
        <v>8512</v>
      </c>
      <c r="G690" t="s">
        <v>8726</v>
      </c>
      <c r="H690" t="s">
        <v>8727</v>
      </c>
      <c r="I690" t="s">
        <v>8728</v>
      </c>
      <c r="J690" t="s">
        <v>8516</v>
      </c>
      <c r="K690" t="s">
        <v>8517</v>
      </c>
      <c r="L690" t="s">
        <v>8518</v>
      </c>
      <c r="M690" t="s">
        <v>8519</v>
      </c>
      <c r="N690" t="s">
        <v>8516</v>
      </c>
      <c r="O690" t="s">
        <v>8520</v>
      </c>
      <c r="P690" t="s">
        <v>8521</v>
      </c>
      <c r="Q690" t="s">
        <v>8522</v>
      </c>
      <c r="R690" t="s">
        <v>8597</v>
      </c>
      <c r="S690" t="s">
        <v>8598</v>
      </c>
      <c r="T690">
        <v>5</v>
      </c>
      <c r="U690">
        <v>5</v>
      </c>
      <c r="V690" t="s">
        <v>8525</v>
      </c>
      <c r="W690" t="s">
        <v>8525</v>
      </c>
      <c r="X690">
        <v>213273</v>
      </c>
      <c r="Y690">
        <v>213273</v>
      </c>
      <c r="Z690" t="s">
        <v>8526</v>
      </c>
      <c r="AA690">
        <v>1066365</v>
      </c>
      <c r="AB690">
        <v>0</v>
      </c>
      <c r="AC690">
        <v>106637</v>
      </c>
      <c r="AD690" s="126">
        <v>1173.002</v>
      </c>
      <c r="AE690" t="s">
        <v>8527</v>
      </c>
      <c r="AF690" t="s">
        <v>8526</v>
      </c>
      <c r="AG690" t="s">
        <v>8526</v>
      </c>
      <c r="AH690" t="s">
        <v>9129</v>
      </c>
      <c r="AI690" t="s">
        <v>8526</v>
      </c>
      <c r="AJ690" t="s">
        <v>8529</v>
      </c>
      <c r="AK690" t="s">
        <v>8530</v>
      </c>
      <c r="AL690" t="s">
        <v>8531</v>
      </c>
      <c r="AM690" t="s">
        <v>13</v>
      </c>
      <c r="AN690" t="s">
        <v>8726</v>
      </c>
      <c r="AO690" t="s">
        <v>8526</v>
      </c>
      <c r="AP690" t="s">
        <v>8526</v>
      </c>
      <c r="AQ690">
        <v>5</v>
      </c>
      <c r="AR690" t="s">
        <v>95</v>
      </c>
      <c r="AS690" t="s">
        <v>72</v>
      </c>
    </row>
    <row r="691" spans="1:45">
      <c r="A691" t="s">
        <v>9127</v>
      </c>
      <c r="B691" s="122">
        <v>43675</v>
      </c>
      <c r="C691" t="s">
        <v>8509</v>
      </c>
      <c r="D691" t="s">
        <v>8510</v>
      </c>
      <c r="E691" t="s">
        <v>9128</v>
      </c>
      <c r="F691" t="s">
        <v>8512</v>
      </c>
      <c r="G691" t="s">
        <v>8726</v>
      </c>
      <c r="H691" t="s">
        <v>8727</v>
      </c>
      <c r="I691" t="s">
        <v>8728</v>
      </c>
      <c r="J691" t="s">
        <v>8516</v>
      </c>
      <c r="K691" t="s">
        <v>8517</v>
      </c>
      <c r="L691" t="s">
        <v>8518</v>
      </c>
      <c r="M691" t="s">
        <v>8519</v>
      </c>
      <c r="N691" t="s">
        <v>8516</v>
      </c>
      <c r="O691" t="s">
        <v>8520</v>
      </c>
      <c r="P691" t="s">
        <v>8521</v>
      </c>
      <c r="Q691" t="s">
        <v>8522</v>
      </c>
      <c r="R691" t="s">
        <v>8570</v>
      </c>
      <c r="S691" t="s">
        <v>8571</v>
      </c>
      <c r="T691">
        <v>2</v>
      </c>
      <c r="U691">
        <v>2</v>
      </c>
      <c r="V691" t="s">
        <v>8525</v>
      </c>
      <c r="W691" t="s">
        <v>8525</v>
      </c>
      <c r="X691">
        <v>320000</v>
      </c>
      <c r="Y691">
        <v>320000</v>
      </c>
      <c r="Z691" t="s">
        <v>8526</v>
      </c>
      <c r="AA691">
        <v>640000</v>
      </c>
      <c r="AB691">
        <v>0</v>
      </c>
      <c r="AC691">
        <v>64000</v>
      </c>
      <c r="AD691" s="126">
        <v>704</v>
      </c>
      <c r="AE691" t="s">
        <v>8527</v>
      </c>
      <c r="AF691" t="s">
        <v>8526</v>
      </c>
      <c r="AG691" t="s">
        <v>8526</v>
      </c>
      <c r="AH691" t="s">
        <v>9129</v>
      </c>
      <c r="AI691" t="s">
        <v>8526</v>
      </c>
      <c r="AJ691" t="s">
        <v>8529</v>
      </c>
      <c r="AK691" t="s">
        <v>8530</v>
      </c>
      <c r="AL691" t="s">
        <v>8531</v>
      </c>
      <c r="AM691" t="s">
        <v>13</v>
      </c>
      <c r="AN691" t="s">
        <v>8726</v>
      </c>
      <c r="AO691" t="s">
        <v>8526</v>
      </c>
      <c r="AP691" t="s">
        <v>8526</v>
      </c>
      <c r="AQ691">
        <v>2</v>
      </c>
      <c r="AR691" t="s">
        <v>95</v>
      </c>
      <c r="AS691" t="s">
        <v>72</v>
      </c>
    </row>
    <row r="692" spans="1:45">
      <c r="A692" t="s">
        <v>9130</v>
      </c>
      <c r="B692" s="122">
        <v>43675</v>
      </c>
      <c r="C692" t="s">
        <v>8509</v>
      </c>
      <c r="D692" t="s">
        <v>8510</v>
      </c>
      <c r="E692" t="s">
        <v>9131</v>
      </c>
      <c r="F692" t="s">
        <v>8512</v>
      </c>
      <c r="G692" t="s">
        <v>8541</v>
      </c>
      <c r="H692" t="s">
        <v>8542</v>
      </c>
      <c r="I692" t="s">
        <v>8543</v>
      </c>
      <c r="J692" t="s">
        <v>8516</v>
      </c>
      <c r="K692" t="s">
        <v>8517</v>
      </c>
      <c r="L692" t="s">
        <v>8518</v>
      </c>
      <c r="M692" t="s">
        <v>8519</v>
      </c>
      <c r="N692" t="s">
        <v>8516</v>
      </c>
      <c r="O692" t="s">
        <v>8520</v>
      </c>
      <c r="P692" t="s">
        <v>8521</v>
      </c>
      <c r="Q692" t="s">
        <v>8522</v>
      </c>
      <c r="R692" t="s">
        <v>8523</v>
      </c>
      <c r="S692" t="s">
        <v>8524</v>
      </c>
      <c r="T692">
        <v>40</v>
      </c>
      <c r="U692">
        <v>40</v>
      </c>
      <c r="V692" t="s">
        <v>8525</v>
      </c>
      <c r="W692" t="s">
        <v>8525</v>
      </c>
      <c r="X692">
        <v>340000</v>
      </c>
      <c r="Y692">
        <v>340000</v>
      </c>
      <c r="Z692" t="s">
        <v>8526</v>
      </c>
      <c r="AA692">
        <v>13600000</v>
      </c>
      <c r="AB692">
        <v>0</v>
      </c>
      <c r="AC692">
        <v>1360000</v>
      </c>
      <c r="AD692" s="126">
        <v>14960</v>
      </c>
      <c r="AE692" t="s">
        <v>8527</v>
      </c>
      <c r="AF692" t="s">
        <v>8526</v>
      </c>
      <c r="AG692" t="s">
        <v>8526</v>
      </c>
      <c r="AH692" t="s">
        <v>9132</v>
      </c>
      <c r="AI692" t="s">
        <v>8526</v>
      </c>
      <c r="AJ692" t="s">
        <v>8529</v>
      </c>
      <c r="AK692" t="s">
        <v>8530</v>
      </c>
      <c r="AL692" t="s">
        <v>8531</v>
      </c>
      <c r="AM692" t="s">
        <v>13</v>
      </c>
      <c r="AN692" t="s">
        <v>8541</v>
      </c>
      <c r="AO692" t="s">
        <v>8526</v>
      </c>
      <c r="AP692" t="s">
        <v>8526</v>
      </c>
      <c r="AQ692">
        <v>40</v>
      </c>
      <c r="AR692" t="s">
        <v>94</v>
      </c>
      <c r="AS692" t="s">
        <v>72</v>
      </c>
    </row>
    <row r="693" spans="1:45">
      <c r="A693" t="s">
        <v>9133</v>
      </c>
      <c r="B693" s="122">
        <v>43675</v>
      </c>
      <c r="C693" t="s">
        <v>8509</v>
      </c>
      <c r="D693" t="s">
        <v>8510</v>
      </c>
      <c r="E693" t="s">
        <v>9134</v>
      </c>
      <c r="F693" t="s">
        <v>8512</v>
      </c>
      <c r="G693" t="s">
        <v>8564</v>
      </c>
      <c r="H693" t="s">
        <v>8565</v>
      </c>
      <c r="I693" t="s">
        <v>8566</v>
      </c>
      <c r="J693" t="s">
        <v>8516</v>
      </c>
      <c r="K693" t="s">
        <v>8517</v>
      </c>
      <c r="L693" t="s">
        <v>8518</v>
      </c>
      <c r="M693" t="s">
        <v>8519</v>
      </c>
      <c r="N693" t="s">
        <v>8516</v>
      </c>
      <c r="O693" t="s">
        <v>8520</v>
      </c>
      <c r="P693" t="s">
        <v>8521</v>
      </c>
      <c r="Q693" t="s">
        <v>8522</v>
      </c>
      <c r="R693" t="s">
        <v>8544</v>
      </c>
      <c r="S693" t="s">
        <v>8545</v>
      </c>
      <c r="T693">
        <v>25</v>
      </c>
      <c r="U693">
        <v>25</v>
      </c>
      <c r="V693" t="s">
        <v>8525</v>
      </c>
      <c r="W693" t="s">
        <v>8525</v>
      </c>
      <c r="X693">
        <v>115037</v>
      </c>
      <c r="Y693">
        <v>115037</v>
      </c>
      <c r="Z693" t="s">
        <v>8526</v>
      </c>
      <c r="AA693">
        <v>2875917</v>
      </c>
      <c r="AB693">
        <v>-1010458</v>
      </c>
      <c r="AC693">
        <v>287591</v>
      </c>
      <c r="AD693" s="126">
        <v>3163.5079999999998</v>
      </c>
      <c r="AE693" t="s">
        <v>8527</v>
      </c>
      <c r="AF693" t="s">
        <v>8526</v>
      </c>
      <c r="AG693" t="s">
        <v>8526</v>
      </c>
      <c r="AH693" t="s">
        <v>9135</v>
      </c>
      <c r="AI693" t="s">
        <v>8526</v>
      </c>
      <c r="AJ693" t="s">
        <v>8529</v>
      </c>
      <c r="AK693" t="s">
        <v>8530</v>
      </c>
      <c r="AL693" t="s">
        <v>8531</v>
      </c>
      <c r="AM693" t="s">
        <v>13</v>
      </c>
      <c r="AN693" t="s">
        <v>8564</v>
      </c>
      <c r="AO693" t="s">
        <v>8526</v>
      </c>
      <c r="AP693" t="s">
        <v>8526</v>
      </c>
      <c r="AQ693">
        <v>25</v>
      </c>
      <c r="AR693" t="s">
        <v>94</v>
      </c>
      <c r="AS693" t="s">
        <v>72</v>
      </c>
    </row>
    <row r="694" spans="1:45">
      <c r="A694" t="s">
        <v>9133</v>
      </c>
      <c r="B694" s="122">
        <v>43675</v>
      </c>
      <c r="C694" t="s">
        <v>8509</v>
      </c>
      <c r="D694" t="s">
        <v>8510</v>
      </c>
      <c r="E694" t="s">
        <v>9134</v>
      </c>
      <c r="F694" t="s">
        <v>8512</v>
      </c>
      <c r="G694" t="s">
        <v>8564</v>
      </c>
      <c r="H694" t="s">
        <v>8565</v>
      </c>
      <c r="I694" t="s">
        <v>8566</v>
      </c>
      <c r="J694" t="s">
        <v>8516</v>
      </c>
      <c r="K694" t="s">
        <v>8517</v>
      </c>
      <c r="L694" t="s">
        <v>8518</v>
      </c>
      <c r="M694" t="s">
        <v>8519</v>
      </c>
      <c r="N694" t="s">
        <v>8516</v>
      </c>
      <c r="O694" t="s">
        <v>8520</v>
      </c>
      <c r="P694" t="s">
        <v>8521</v>
      </c>
      <c r="Q694" t="s">
        <v>8522</v>
      </c>
      <c r="R694" t="s">
        <v>8568</v>
      </c>
      <c r="S694" t="s">
        <v>8569</v>
      </c>
      <c r="T694">
        <v>2</v>
      </c>
      <c r="U694">
        <v>2</v>
      </c>
      <c r="V694" t="s">
        <v>8525</v>
      </c>
      <c r="W694" t="s">
        <v>8525</v>
      </c>
      <c r="X694">
        <v>213273</v>
      </c>
      <c r="Y694">
        <v>213273</v>
      </c>
      <c r="Z694" t="s">
        <v>8526</v>
      </c>
      <c r="AA694">
        <v>426546</v>
      </c>
      <c r="AB694">
        <v>0</v>
      </c>
      <c r="AC694">
        <v>42655</v>
      </c>
      <c r="AD694" s="126">
        <v>469.20100000000002</v>
      </c>
      <c r="AE694" t="s">
        <v>8527</v>
      </c>
      <c r="AF694" t="s">
        <v>8526</v>
      </c>
      <c r="AG694" t="s">
        <v>8526</v>
      </c>
      <c r="AH694" t="s">
        <v>9135</v>
      </c>
      <c r="AI694" t="s">
        <v>8526</v>
      </c>
      <c r="AJ694" t="s">
        <v>8529</v>
      </c>
      <c r="AK694" t="s">
        <v>8530</v>
      </c>
      <c r="AL694" t="s">
        <v>8531</v>
      </c>
      <c r="AM694" t="s">
        <v>13</v>
      </c>
      <c r="AN694" t="s">
        <v>8564</v>
      </c>
      <c r="AO694" t="s">
        <v>8526</v>
      </c>
      <c r="AP694" t="s">
        <v>8526</v>
      </c>
      <c r="AQ694">
        <v>2</v>
      </c>
      <c r="AR694" t="s">
        <v>94</v>
      </c>
      <c r="AS694" t="s">
        <v>72</v>
      </c>
    </row>
    <row r="695" spans="1:45">
      <c r="A695" t="s">
        <v>9133</v>
      </c>
      <c r="B695" s="122">
        <v>43675</v>
      </c>
      <c r="C695" t="s">
        <v>8509</v>
      </c>
      <c r="D695" t="s">
        <v>8510</v>
      </c>
      <c r="E695" t="s">
        <v>9134</v>
      </c>
      <c r="F695" t="s">
        <v>8512</v>
      </c>
      <c r="G695" t="s">
        <v>8564</v>
      </c>
      <c r="H695" t="s">
        <v>8565</v>
      </c>
      <c r="I695" t="s">
        <v>8566</v>
      </c>
      <c r="J695" t="s">
        <v>8516</v>
      </c>
      <c r="K695" t="s">
        <v>8517</v>
      </c>
      <c r="L695" t="s">
        <v>8518</v>
      </c>
      <c r="M695" t="s">
        <v>8519</v>
      </c>
      <c r="N695" t="s">
        <v>8516</v>
      </c>
      <c r="O695" t="s">
        <v>8520</v>
      </c>
      <c r="P695" t="s">
        <v>8521</v>
      </c>
      <c r="Q695" t="s">
        <v>8522</v>
      </c>
      <c r="R695" t="s">
        <v>8533</v>
      </c>
      <c r="S695" t="s">
        <v>8534</v>
      </c>
      <c r="T695">
        <v>3</v>
      </c>
      <c r="U695">
        <v>3</v>
      </c>
      <c r="V695" t="s">
        <v>8525</v>
      </c>
      <c r="W695" t="s">
        <v>8525</v>
      </c>
      <c r="X695">
        <v>300000</v>
      </c>
      <c r="Y695">
        <v>300000</v>
      </c>
      <c r="Z695" t="s">
        <v>8526</v>
      </c>
      <c r="AA695">
        <v>900000</v>
      </c>
      <c r="AB695">
        <v>0</v>
      </c>
      <c r="AC695">
        <v>90000</v>
      </c>
      <c r="AD695" s="126">
        <v>990</v>
      </c>
      <c r="AE695" t="s">
        <v>8527</v>
      </c>
      <c r="AF695" t="s">
        <v>8526</v>
      </c>
      <c r="AG695" t="s">
        <v>8526</v>
      </c>
      <c r="AH695" t="s">
        <v>9135</v>
      </c>
      <c r="AI695" t="s">
        <v>8526</v>
      </c>
      <c r="AJ695" t="s">
        <v>8529</v>
      </c>
      <c r="AK695" t="s">
        <v>8530</v>
      </c>
      <c r="AL695" t="s">
        <v>8531</v>
      </c>
      <c r="AM695" t="s">
        <v>13</v>
      </c>
      <c r="AN695" t="s">
        <v>8564</v>
      </c>
      <c r="AO695" t="s">
        <v>8526</v>
      </c>
      <c r="AP695" t="s">
        <v>8526</v>
      </c>
      <c r="AQ695">
        <v>3</v>
      </c>
      <c r="AR695" t="s">
        <v>94</v>
      </c>
      <c r="AS695" t="s">
        <v>72</v>
      </c>
    </row>
    <row r="696" spans="1:45">
      <c r="A696" t="s">
        <v>9133</v>
      </c>
      <c r="B696" s="122">
        <v>43675</v>
      </c>
      <c r="C696" t="s">
        <v>8509</v>
      </c>
      <c r="D696" t="s">
        <v>8510</v>
      </c>
      <c r="E696" t="s">
        <v>9134</v>
      </c>
      <c r="F696" t="s">
        <v>8512</v>
      </c>
      <c r="G696" t="s">
        <v>8564</v>
      </c>
      <c r="H696" t="s">
        <v>8565</v>
      </c>
      <c r="I696" t="s">
        <v>8566</v>
      </c>
      <c r="J696" t="s">
        <v>8516</v>
      </c>
      <c r="K696" t="s">
        <v>8517</v>
      </c>
      <c r="L696" t="s">
        <v>8518</v>
      </c>
      <c r="M696" t="s">
        <v>8519</v>
      </c>
      <c r="N696" t="s">
        <v>8516</v>
      </c>
      <c r="O696" t="s">
        <v>8520</v>
      </c>
      <c r="P696" t="s">
        <v>8521</v>
      </c>
      <c r="Q696" t="s">
        <v>8522</v>
      </c>
      <c r="R696" t="s">
        <v>8597</v>
      </c>
      <c r="S696" t="s">
        <v>8598</v>
      </c>
      <c r="T696">
        <v>5</v>
      </c>
      <c r="U696">
        <v>5</v>
      </c>
      <c r="V696" t="s">
        <v>8525</v>
      </c>
      <c r="W696" t="s">
        <v>8525</v>
      </c>
      <c r="X696">
        <v>213273</v>
      </c>
      <c r="Y696">
        <v>213273</v>
      </c>
      <c r="Z696" t="s">
        <v>8526</v>
      </c>
      <c r="AA696">
        <v>1066365</v>
      </c>
      <c r="AB696">
        <v>0</v>
      </c>
      <c r="AC696">
        <v>106637</v>
      </c>
      <c r="AD696" s="126">
        <v>1173.002</v>
      </c>
      <c r="AE696" t="s">
        <v>8527</v>
      </c>
      <c r="AF696" t="s">
        <v>8526</v>
      </c>
      <c r="AG696" t="s">
        <v>8526</v>
      </c>
      <c r="AH696" t="s">
        <v>9135</v>
      </c>
      <c r="AI696" t="s">
        <v>8526</v>
      </c>
      <c r="AJ696" t="s">
        <v>8529</v>
      </c>
      <c r="AK696" t="s">
        <v>8530</v>
      </c>
      <c r="AL696" t="s">
        <v>8531</v>
      </c>
      <c r="AM696" t="s">
        <v>13</v>
      </c>
      <c r="AN696" t="s">
        <v>8564</v>
      </c>
      <c r="AO696" t="s">
        <v>8526</v>
      </c>
      <c r="AP696" t="s">
        <v>8526</v>
      </c>
      <c r="AQ696">
        <v>5</v>
      </c>
      <c r="AR696" t="s">
        <v>94</v>
      </c>
      <c r="AS696" t="s">
        <v>72</v>
      </c>
    </row>
    <row r="697" spans="1:45">
      <c r="A697" t="s">
        <v>9133</v>
      </c>
      <c r="B697" s="122">
        <v>43675</v>
      </c>
      <c r="C697" t="s">
        <v>8509</v>
      </c>
      <c r="D697" t="s">
        <v>8510</v>
      </c>
      <c r="E697" t="s">
        <v>9134</v>
      </c>
      <c r="F697" t="s">
        <v>8512</v>
      </c>
      <c r="G697" t="s">
        <v>8564</v>
      </c>
      <c r="H697" t="s">
        <v>8565</v>
      </c>
      <c r="I697" t="s">
        <v>8566</v>
      </c>
      <c r="J697" t="s">
        <v>8516</v>
      </c>
      <c r="K697" t="s">
        <v>8517</v>
      </c>
      <c r="L697" t="s">
        <v>8518</v>
      </c>
      <c r="M697" t="s">
        <v>8519</v>
      </c>
      <c r="N697" t="s">
        <v>8516</v>
      </c>
      <c r="O697" t="s">
        <v>8520</v>
      </c>
      <c r="P697" t="s">
        <v>8521</v>
      </c>
      <c r="Q697" t="s">
        <v>8522</v>
      </c>
      <c r="R697" t="s">
        <v>8537</v>
      </c>
      <c r="S697" t="s">
        <v>8538</v>
      </c>
      <c r="T697">
        <v>1</v>
      </c>
      <c r="U697">
        <v>1</v>
      </c>
      <c r="V697" t="s">
        <v>8525</v>
      </c>
      <c r="W697" t="s">
        <v>8525</v>
      </c>
      <c r="X697">
        <v>300000</v>
      </c>
      <c r="Y697">
        <v>300000</v>
      </c>
      <c r="Z697" t="s">
        <v>8526</v>
      </c>
      <c r="AA697">
        <v>300000</v>
      </c>
      <c r="AB697">
        <v>0</v>
      </c>
      <c r="AC697">
        <v>30000</v>
      </c>
      <c r="AD697" s="126">
        <v>330</v>
      </c>
      <c r="AE697" t="s">
        <v>8527</v>
      </c>
      <c r="AF697" t="s">
        <v>8526</v>
      </c>
      <c r="AG697" t="s">
        <v>8526</v>
      </c>
      <c r="AH697" t="s">
        <v>9135</v>
      </c>
      <c r="AI697" t="s">
        <v>8526</v>
      </c>
      <c r="AJ697" t="s">
        <v>8529</v>
      </c>
      <c r="AK697" t="s">
        <v>8530</v>
      </c>
      <c r="AL697" t="s">
        <v>8531</v>
      </c>
      <c r="AM697" t="s">
        <v>13</v>
      </c>
      <c r="AN697" t="s">
        <v>8564</v>
      </c>
      <c r="AO697" t="s">
        <v>8526</v>
      </c>
      <c r="AP697" t="s">
        <v>8526</v>
      </c>
      <c r="AQ697">
        <v>1</v>
      </c>
      <c r="AR697" t="s">
        <v>94</v>
      </c>
      <c r="AS697" t="s">
        <v>72</v>
      </c>
    </row>
    <row r="698" spans="1:45">
      <c r="A698" t="s">
        <v>9136</v>
      </c>
      <c r="B698" s="122">
        <v>43675</v>
      </c>
      <c r="C698" t="s">
        <v>8509</v>
      </c>
      <c r="D698" t="s">
        <v>8510</v>
      </c>
      <c r="E698" t="s">
        <v>9137</v>
      </c>
      <c r="F698" t="s">
        <v>8512</v>
      </c>
      <c r="G698" t="s">
        <v>8574</v>
      </c>
      <c r="H698" t="s">
        <v>8575</v>
      </c>
      <c r="I698" t="s">
        <v>8576</v>
      </c>
      <c r="J698" t="s">
        <v>8516</v>
      </c>
      <c r="K698" t="s">
        <v>8517</v>
      </c>
      <c r="L698" t="s">
        <v>8518</v>
      </c>
      <c r="M698" t="s">
        <v>8519</v>
      </c>
      <c r="N698" t="s">
        <v>8516</v>
      </c>
      <c r="O698" t="s">
        <v>8520</v>
      </c>
      <c r="P698" t="s">
        <v>8521</v>
      </c>
      <c r="Q698" t="s">
        <v>8522</v>
      </c>
      <c r="R698" t="s">
        <v>8533</v>
      </c>
      <c r="S698" t="s">
        <v>8534</v>
      </c>
      <c r="T698">
        <v>8</v>
      </c>
      <c r="U698">
        <v>8</v>
      </c>
      <c r="V698" t="s">
        <v>8525</v>
      </c>
      <c r="W698" t="s">
        <v>8525</v>
      </c>
      <c r="X698">
        <v>300000</v>
      </c>
      <c r="Y698">
        <v>300000</v>
      </c>
      <c r="Z698" t="s">
        <v>8526</v>
      </c>
      <c r="AA698">
        <v>2400000</v>
      </c>
      <c r="AB698">
        <v>0</v>
      </c>
      <c r="AC698">
        <v>240000</v>
      </c>
      <c r="AD698" s="126">
        <v>2640</v>
      </c>
      <c r="AE698" t="s">
        <v>8527</v>
      </c>
      <c r="AF698" t="s">
        <v>8526</v>
      </c>
      <c r="AG698" t="s">
        <v>8526</v>
      </c>
      <c r="AH698" t="s">
        <v>9138</v>
      </c>
      <c r="AI698" t="s">
        <v>8526</v>
      </c>
      <c r="AJ698" t="s">
        <v>8529</v>
      </c>
      <c r="AK698" t="s">
        <v>8530</v>
      </c>
      <c r="AL698" t="s">
        <v>8531</v>
      </c>
      <c r="AM698" t="s">
        <v>13</v>
      </c>
      <c r="AN698" t="s">
        <v>8574</v>
      </c>
      <c r="AO698" t="s">
        <v>8526</v>
      </c>
      <c r="AP698" t="s">
        <v>8526</v>
      </c>
      <c r="AQ698">
        <v>8</v>
      </c>
      <c r="AR698" t="s">
        <v>95</v>
      </c>
      <c r="AS698" t="s">
        <v>72</v>
      </c>
    </row>
    <row r="699" spans="1:45">
      <c r="A699" t="s">
        <v>9136</v>
      </c>
      <c r="B699" s="122">
        <v>43675</v>
      </c>
      <c r="C699" t="s">
        <v>8509</v>
      </c>
      <c r="D699" t="s">
        <v>8510</v>
      </c>
      <c r="E699" t="s">
        <v>9137</v>
      </c>
      <c r="F699" t="s">
        <v>8512</v>
      </c>
      <c r="G699" t="s">
        <v>8574</v>
      </c>
      <c r="H699" t="s">
        <v>8575</v>
      </c>
      <c r="I699" t="s">
        <v>8576</v>
      </c>
      <c r="J699" t="s">
        <v>8516</v>
      </c>
      <c r="K699" t="s">
        <v>8517</v>
      </c>
      <c r="L699" t="s">
        <v>8518</v>
      </c>
      <c r="M699" t="s">
        <v>8519</v>
      </c>
      <c r="N699" t="s">
        <v>8516</v>
      </c>
      <c r="O699" t="s">
        <v>8520</v>
      </c>
      <c r="P699" t="s">
        <v>8521</v>
      </c>
      <c r="Q699" t="s">
        <v>8522</v>
      </c>
      <c r="R699" t="s">
        <v>8597</v>
      </c>
      <c r="S699" t="s">
        <v>8598</v>
      </c>
      <c r="T699">
        <v>7</v>
      </c>
      <c r="U699">
        <v>7</v>
      </c>
      <c r="V699" t="s">
        <v>8525</v>
      </c>
      <c r="W699" t="s">
        <v>8525</v>
      </c>
      <c r="X699">
        <v>213273</v>
      </c>
      <c r="Y699">
        <v>213273</v>
      </c>
      <c r="Z699" t="s">
        <v>8526</v>
      </c>
      <c r="AA699">
        <v>1492911</v>
      </c>
      <c r="AB699">
        <v>0</v>
      </c>
      <c r="AC699">
        <v>149291</v>
      </c>
      <c r="AD699" s="126">
        <v>1642.202</v>
      </c>
      <c r="AE699" t="s">
        <v>8527</v>
      </c>
      <c r="AF699" t="s">
        <v>8526</v>
      </c>
      <c r="AG699" t="s">
        <v>8526</v>
      </c>
      <c r="AH699" t="s">
        <v>9138</v>
      </c>
      <c r="AI699" t="s">
        <v>8526</v>
      </c>
      <c r="AJ699" t="s">
        <v>8529</v>
      </c>
      <c r="AK699" t="s">
        <v>8530</v>
      </c>
      <c r="AL699" t="s">
        <v>8531</v>
      </c>
      <c r="AM699" t="s">
        <v>13</v>
      </c>
      <c r="AN699" t="s">
        <v>8574</v>
      </c>
      <c r="AO699" t="s">
        <v>8526</v>
      </c>
      <c r="AP699" t="s">
        <v>8526</v>
      </c>
      <c r="AQ699">
        <v>7</v>
      </c>
      <c r="AR699" t="s">
        <v>95</v>
      </c>
      <c r="AS699" t="s">
        <v>72</v>
      </c>
    </row>
    <row r="700" spans="1:45">
      <c r="A700" t="s">
        <v>9136</v>
      </c>
      <c r="B700" s="122">
        <v>43675</v>
      </c>
      <c r="C700" t="s">
        <v>8509</v>
      </c>
      <c r="D700" t="s">
        <v>8510</v>
      </c>
      <c r="E700" t="s">
        <v>9137</v>
      </c>
      <c r="F700" t="s">
        <v>8512</v>
      </c>
      <c r="G700" t="s">
        <v>8574</v>
      </c>
      <c r="H700" t="s">
        <v>8575</v>
      </c>
      <c r="I700" t="s">
        <v>8576</v>
      </c>
      <c r="J700" t="s">
        <v>8516</v>
      </c>
      <c r="K700" t="s">
        <v>8517</v>
      </c>
      <c r="L700" t="s">
        <v>8518</v>
      </c>
      <c r="M700" t="s">
        <v>8519</v>
      </c>
      <c r="N700" t="s">
        <v>8516</v>
      </c>
      <c r="O700" t="s">
        <v>8520</v>
      </c>
      <c r="P700" t="s">
        <v>8521</v>
      </c>
      <c r="Q700" t="s">
        <v>8522</v>
      </c>
      <c r="R700" t="s">
        <v>8537</v>
      </c>
      <c r="S700" t="s">
        <v>8538</v>
      </c>
      <c r="T700">
        <v>3</v>
      </c>
      <c r="U700">
        <v>3</v>
      </c>
      <c r="V700" t="s">
        <v>8525</v>
      </c>
      <c r="W700" t="s">
        <v>8525</v>
      </c>
      <c r="X700">
        <v>300000</v>
      </c>
      <c r="Y700">
        <v>300000</v>
      </c>
      <c r="Z700" t="s">
        <v>8526</v>
      </c>
      <c r="AA700">
        <v>900000</v>
      </c>
      <c r="AB700">
        <v>0</v>
      </c>
      <c r="AC700">
        <v>90000</v>
      </c>
      <c r="AD700" s="126">
        <v>990</v>
      </c>
      <c r="AE700" t="s">
        <v>8527</v>
      </c>
      <c r="AF700" t="s">
        <v>8526</v>
      </c>
      <c r="AG700" t="s">
        <v>8526</v>
      </c>
      <c r="AH700" t="s">
        <v>9138</v>
      </c>
      <c r="AI700" t="s">
        <v>8526</v>
      </c>
      <c r="AJ700" t="s">
        <v>8529</v>
      </c>
      <c r="AK700" t="s">
        <v>8530</v>
      </c>
      <c r="AL700" t="s">
        <v>8531</v>
      </c>
      <c r="AM700" t="s">
        <v>13</v>
      </c>
      <c r="AN700" t="s">
        <v>8574</v>
      </c>
      <c r="AO700" t="s">
        <v>8526</v>
      </c>
      <c r="AP700" t="s">
        <v>8526</v>
      </c>
      <c r="AQ700">
        <v>3</v>
      </c>
      <c r="AR700" t="s">
        <v>95</v>
      </c>
      <c r="AS700" t="s">
        <v>72</v>
      </c>
    </row>
    <row r="701" spans="1:45">
      <c r="A701" t="s">
        <v>9139</v>
      </c>
      <c r="B701" s="122">
        <v>43675</v>
      </c>
      <c r="C701" t="s">
        <v>8509</v>
      </c>
      <c r="D701" t="s">
        <v>8510</v>
      </c>
      <c r="E701" t="s">
        <v>9140</v>
      </c>
      <c r="F701" t="s">
        <v>8512</v>
      </c>
      <c r="G701" t="s">
        <v>9002</v>
      </c>
      <c r="H701" t="s">
        <v>9003</v>
      </c>
      <c r="I701" t="s">
        <v>9004</v>
      </c>
      <c r="J701" t="s">
        <v>8516</v>
      </c>
      <c r="K701" t="s">
        <v>8517</v>
      </c>
      <c r="L701" t="s">
        <v>8518</v>
      </c>
      <c r="M701" t="s">
        <v>8519</v>
      </c>
      <c r="N701" t="s">
        <v>8516</v>
      </c>
      <c r="O701" t="s">
        <v>8520</v>
      </c>
      <c r="P701" t="s">
        <v>8521</v>
      </c>
      <c r="Q701" t="s">
        <v>8522</v>
      </c>
      <c r="R701" t="s">
        <v>8544</v>
      </c>
      <c r="S701" t="s">
        <v>8545</v>
      </c>
      <c r="T701">
        <v>10</v>
      </c>
      <c r="U701">
        <v>10</v>
      </c>
      <c r="V701" t="s">
        <v>8525</v>
      </c>
      <c r="W701" t="s">
        <v>8525</v>
      </c>
      <c r="X701">
        <v>115037</v>
      </c>
      <c r="Y701">
        <v>115037</v>
      </c>
      <c r="Z701" t="s">
        <v>8526</v>
      </c>
      <c r="AA701">
        <v>1150367</v>
      </c>
      <c r="AB701">
        <v>-404183</v>
      </c>
      <c r="AC701">
        <v>115037</v>
      </c>
      <c r="AD701" s="126">
        <v>1265.404</v>
      </c>
      <c r="AE701" t="s">
        <v>8527</v>
      </c>
      <c r="AF701" t="s">
        <v>8526</v>
      </c>
      <c r="AG701" t="s">
        <v>8526</v>
      </c>
      <c r="AH701" t="s">
        <v>9141</v>
      </c>
      <c r="AI701" t="s">
        <v>8526</v>
      </c>
      <c r="AJ701" t="s">
        <v>8529</v>
      </c>
      <c r="AK701" t="s">
        <v>8530</v>
      </c>
      <c r="AL701" t="s">
        <v>8531</v>
      </c>
      <c r="AM701" t="s">
        <v>13</v>
      </c>
      <c r="AN701" t="s">
        <v>9002</v>
      </c>
      <c r="AO701" t="s">
        <v>8526</v>
      </c>
      <c r="AP701" t="s">
        <v>8526</v>
      </c>
      <c r="AQ701">
        <v>10</v>
      </c>
      <c r="AR701" t="s">
        <v>94</v>
      </c>
      <c r="AS701" t="s">
        <v>72</v>
      </c>
    </row>
    <row r="702" spans="1:45">
      <c r="A702" t="s">
        <v>9139</v>
      </c>
      <c r="B702" s="122">
        <v>43675</v>
      </c>
      <c r="C702" t="s">
        <v>8509</v>
      </c>
      <c r="D702" t="s">
        <v>8510</v>
      </c>
      <c r="E702" t="s">
        <v>9140</v>
      </c>
      <c r="F702" t="s">
        <v>8512</v>
      </c>
      <c r="G702" t="s">
        <v>9002</v>
      </c>
      <c r="H702" t="s">
        <v>9003</v>
      </c>
      <c r="I702" t="s">
        <v>9004</v>
      </c>
      <c r="J702" t="s">
        <v>8516</v>
      </c>
      <c r="K702" t="s">
        <v>8517</v>
      </c>
      <c r="L702" t="s">
        <v>8518</v>
      </c>
      <c r="M702" t="s">
        <v>8519</v>
      </c>
      <c r="N702" t="s">
        <v>8516</v>
      </c>
      <c r="O702" t="s">
        <v>8520</v>
      </c>
      <c r="P702" t="s">
        <v>8521</v>
      </c>
      <c r="Q702" t="s">
        <v>8522</v>
      </c>
      <c r="R702" t="s">
        <v>8597</v>
      </c>
      <c r="S702" t="s">
        <v>8598</v>
      </c>
      <c r="T702">
        <v>10</v>
      </c>
      <c r="U702">
        <v>10</v>
      </c>
      <c r="V702" t="s">
        <v>8525</v>
      </c>
      <c r="W702" t="s">
        <v>8525</v>
      </c>
      <c r="X702">
        <v>213273</v>
      </c>
      <c r="Y702">
        <v>213273</v>
      </c>
      <c r="Z702" t="s">
        <v>8526</v>
      </c>
      <c r="AA702">
        <v>2132730</v>
      </c>
      <c r="AB702">
        <v>0</v>
      </c>
      <c r="AC702">
        <v>213273</v>
      </c>
      <c r="AD702" s="126">
        <v>2346.0030000000002</v>
      </c>
      <c r="AE702" t="s">
        <v>8527</v>
      </c>
      <c r="AF702" t="s">
        <v>8526</v>
      </c>
      <c r="AG702" t="s">
        <v>8526</v>
      </c>
      <c r="AH702" t="s">
        <v>9141</v>
      </c>
      <c r="AI702" t="s">
        <v>8526</v>
      </c>
      <c r="AJ702" t="s">
        <v>8529</v>
      </c>
      <c r="AK702" t="s">
        <v>8530</v>
      </c>
      <c r="AL702" t="s">
        <v>8531</v>
      </c>
      <c r="AM702" t="s">
        <v>13</v>
      </c>
      <c r="AN702" t="s">
        <v>9002</v>
      </c>
      <c r="AO702" t="s">
        <v>8526</v>
      </c>
      <c r="AP702" t="s">
        <v>8526</v>
      </c>
      <c r="AQ702">
        <v>10</v>
      </c>
      <c r="AR702" t="s">
        <v>94</v>
      </c>
      <c r="AS702" t="s">
        <v>72</v>
      </c>
    </row>
    <row r="703" spans="1:45">
      <c r="A703" t="s">
        <v>9139</v>
      </c>
      <c r="B703" s="122">
        <v>43675</v>
      </c>
      <c r="C703" t="s">
        <v>8509</v>
      </c>
      <c r="D703" t="s">
        <v>8510</v>
      </c>
      <c r="E703" t="s">
        <v>9140</v>
      </c>
      <c r="F703" t="s">
        <v>8512</v>
      </c>
      <c r="G703" t="s">
        <v>9002</v>
      </c>
      <c r="H703" t="s">
        <v>9003</v>
      </c>
      <c r="I703" t="s">
        <v>9004</v>
      </c>
      <c r="J703" t="s">
        <v>8516</v>
      </c>
      <c r="K703" t="s">
        <v>8517</v>
      </c>
      <c r="L703" t="s">
        <v>8518</v>
      </c>
      <c r="M703" t="s">
        <v>8519</v>
      </c>
      <c r="N703" t="s">
        <v>8516</v>
      </c>
      <c r="O703" t="s">
        <v>8520</v>
      </c>
      <c r="P703" t="s">
        <v>8521</v>
      </c>
      <c r="Q703" t="s">
        <v>8522</v>
      </c>
      <c r="R703" t="s">
        <v>8570</v>
      </c>
      <c r="S703" t="s">
        <v>8571</v>
      </c>
      <c r="T703">
        <v>2</v>
      </c>
      <c r="U703">
        <v>2</v>
      </c>
      <c r="V703" t="s">
        <v>8525</v>
      </c>
      <c r="W703" t="s">
        <v>8525</v>
      </c>
      <c r="X703">
        <v>320000</v>
      </c>
      <c r="Y703">
        <v>320000</v>
      </c>
      <c r="Z703" t="s">
        <v>8526</v>
      </c>
      <c r="AA703">
        <v>640000</v>
      </c>
      <c r="AB703">
        <v>0</v>
      </c>
      <c r="AC703">
        <v>64000</v>
      </c>
      <c r="AD703" s="126">
        <v>704</v>
      </c>
      <c r="AE703" t="s">
        <v>8527</v>
      </c>
      <c r="AF703" t="s">
        <v>8526</v>
      </c>
      <c r="AG703" t="s">
        <v>8526</v>
      </c>
      <c r="AH703" t="s">
        <v>9141</v>
      </c>
      <c r="AI703" t="s">
        <v>8526</v>
      </c>
      <c r="AJ703" t="s">
        <v>8529</v>
      </c>
      <c r="AK703" t="s">
        <v>8530</v>
      </c>
      <c r="AL703" t="s">
        <v>8531</v>
      </c>
      <c r="AM703" t="s">
        <v>13</v>
      </c>
      <c r="AN703" t="s">
        <v>9002</v>
      </c>
      <c r="AO703" t="s">
        <v>8526</v>
      </c>
      <c r="AP703" t="s">
        <v>8526</v>
      </c>
      <c r="AQ703">
        <v>2</v>
      </c>
      <c r="AR703" t="s">
        <v>94</v>
      </c>
      <c r="AS703" t="s">
        <v>72</v>
      </c>
    </row>
    <row r="704" spans="1:45">
      <c r="A704" t="s">
        <v>9142</v>
      </c>
      <c r="B704" s="122">
        <v>43676</v>
      </c>
      <c r="C704" t="s">
        <v>8509</v>
      </c>
      <c r="D704" t="s">
        <v>8510</v>
      </c>
      <c r="E704" t="s">
        <v>9143</v>
      </c>
      <c r="F704" t="s">
        <v>8512</v>
      </c>
      <c r="G704" t="s">
        <v>8601</v>
      </c>
      <c r="H704" t="s">
        <v>8602</v>
      </c>
      <c r="I704" t="s">
        <v>8659</v>
      </c>
      <c r="J704" t="s">
        <v>8516</v>
      </c>
      <c r="K704" t="s">
        <v>8517</v>
      </c>
      <c r="L704" t="s">
        <v>8518</v>
      </c>
      <c r="M704" t="s">
        <v>8519</v>
      </c>
      <c r="N704" t="s">
        <v>8516</v>
      </c>
      <c r="O704" t="s">
        <v>8520</v>
      </c>
      <c r="P704" t="s">
        <v>8521</v>
      </c>
      <c r="Q704" t="s">
        <v>8522</v>
      </c>
      <c r="R704" t="s">
        <v>8544</v>
      </c>
      <c r="S704" t="s">
        <v>8545</v>
      </c>
      <c r="T704">
        <v>10</v>
      </c>
      <c r="U704">
        <v>10</v>
      </c>
      <c r="V704" t="s">
        <v>8525</v>
      </c>
      <c r="W704" t="s">
        <v>8525</v>
      </c>
      <c r="X704">
        <v>155455</v>
      </c>
      <c r="Y704">
        <v>155455</v>
      </c>
      <c r="Z704" t="s">
        <v>8526</v>
      </c>
      <c r="AA704">
        <v>1554550</v>
      </c>
      <c r="AB704">
        <v>0</v>
      </c>
      <c r="AC704">
        <v>155453</v>
      </c>
      <c r="AD704" s="126">
        <v>1710.0029999999999</v>
      </c>
      <c r="AE704" t="s">
        <v>8527</v>
      </c>
      <c r="AF704" t="s">
        <v>8526</v>
      </c>
      <c r="AG704" t="s">
        <v>8526</v>
      </c>
      <c r="AH704" t="s">
        <v>9144</v>
      </c>
      <c r="AI704" t="s">
        <v>8526</v>
      </c>
      <c r="AJ704" t="s">
        <v>8529</v>
      </c>
      <c r="AK704" t="s">
        <v>8530</v>
      </c>
      <c r="AL704" t="s">
        <v>8531</v>
      </c>
      <c r="AM704" t="s">
        <v>8526</v>
      </c>
      <c r="AN704" t="s">
        <v>8661</v>
      </c>
      <c r="AO704" t="s">
        <v>8659</v>
      </c>
      <c r="AP704" t="s">
        <v>8555</v>
      </c>
      <c r="AQ704">
        <v>10</v>
      </c>
      <c r="AR704" t="s">
        <v>34</v>
      </c>
      <c r="AS704" t="s">
        <v>30</v>
      </c>
    </row>
    <row r="705" spans="1:45">
      <c r="A705" t="s">
        <v>9142</v>
      </c>
      <c r="B705" s="122">
        <v>43676</v>
      </c>
      <c r="C705" t="s">
        <v>8509</v>
      </c>
      <c r="D705" t="s">
        <v>8510</v>
      </c>
      <c r="E705" t="s">
        <v>9143</v>
      </c>
      <c r="F705" t="s">
        <v>8512</v>
      </c>
      <c r="G705" t="s">
        <v>8601</v>
      </c>
      <c r="H705" t="s">
        <v>8602</v>
      </c>
      <c r="I705" t="s">
        <v>8659</v>
      </c>
      <c r="J705" t="s">
        <v>8516</v>
      </c>
      <c r="K705" t="s">
        <v>8517</v>
      </c>
      <c r="L705" t="s">
        <v>8518</v>
      </c>
      <c r="M705" t="s">
        <v>8519</v>
      </c>
      <c r="N705" t="s">
        <v>8516</v>
      </c>
      <c r="O705" t="s">
        <v>8520</v>
      </c>
      <c r="P705" t="s">
        <v>8521</v>
      </c>
      <c r="Q705" t="s">
        <v>8522</v>
      </c>
      <c r="R705" t="s">
        <v>8523</v>
      </c>
      <c r="S705" t="s">
        <v>8524</v>
      </c>
      <c r="T705">
        <v>1</v>
      </c>
      <c r="U705">
        <v>1</v>
      </c>
      <c r="V705" t="s">
        <v>8525</v>
      </c>
      <c r="W705" t="s">
        <v>8525</v>
      </c>
      <c r="X705">
        <v>355455</v>
      </c>
      <c r="Y705">
        <v>355455</v>
      </c>
      <c r="Z705" t="s">
        <v>8526</v>
      </c>
      <c r="AA705">
        <v>355455</v>
      </c>
      <c r="AB705">
        <v>0</v>
      </c>
      <c r="AC705">
        <v>35546</v>
      </c>
      <c r="AD705" s="126">
        <v>391.00099999999998</v>
      </c>
      <c r="AE705" t="s">
        <v>8527</v>
      </c>
      <c r="AF705" t="s">
        <v>8526</v>
      </c>
      <c r="AG705" t="s">
        <v>8526</v>
      </c>
      <c r="AH705" t="s">
        <v>9144</v>
      </c>
      <c r="AI705" t="s">
        <v>8526</v>
      </c>
      <c r="AJ705" t="s">
        <v>8529</v>
      </c>
      <c r="AK705" t="s">
        <v>8530</v>
      </c>
      <c r="AL705" t="s">
        <v>8531</v>
      </c>
      <c r="AM705" t="s">
        <v>8526</v>
      </c>
      <c r="AN705" t="s">
        <v>8661</v>
      </c>
      <c r="AO705" t="s">
        <v>8659</v>
      </c>
      <c r="AP705" t="s">
        <v>8555</v>
      </c>
      <c r="AQ705">
        <v>1</v>
      </c>
      <c r="AR705" t="s">
        <v>34</v>
      </c>
      <c r="AS705" t="s">
        <v>30</v>
      </c>
    </row>
    <row r="706" spans="1:45">
      <c r="A706" t="s">
        <v>9142</v>
      </c>
      <c r="B706" s="122">
        <v>43676</v>
      </c>
      <c r="C706" t="s">
        <v>8509</v>
      </c>
      <c r="D706" t="s">
        <v>8510</v>
      </c>
      <c r="E706" t="s">
        <v>9143</v>
      </c>
      <c r="F706" t="s">
        <v>8512</v>
      </c>
      <c r="G706" t="s">
        <v>8601</v>
      </c>
      <c r="H706" t="s">
        <v>8602</v>
      </c>
      <c r="I706" t="s">
        <v>8659</v>
      </c>
      <c r="J706" t="s">
        <v>8516</v>
      </c>
      <c r="K706" t="s">
        <v>8517</v>
      </c>
      <c r="L706" t="s">
        <v>8518</v>
      </c>
      <c r="M706" t="s">
        <v>8519</v>
      </c>
      <c r="N706" t="s">
        <v>8516</v>
      </c>
      <c r="O706" t="s">
        <v>8520</v>
      </c>
      <c r="P706" t="s">
        <v>8521</v>
      </c>
      <c r="Q706" t="s">
        <v>8522</v>
      </c>
      <c r="R706" t="s">
        <v>8597</v>
      </c>
      <c r="S706" t="s">
        <v>8598</v>
      </c>
      <c r="T706">
        <v>5</v>
      </c>
      <c r="U706">
        <v>5</v>
      </c>
      <c r="V706" t="s">
        <v>8525</v>
      </c>
      <c r="W706" t="s">
        <v>8525</v>
      </c>
      <c r="X706">
        <v>213273</v>
      </c>
      <c r="Y706">
        <v>213273</v>
      </c>
      <c r="Z706" t="s">
        <v>8526</v>
      </c>
      <c r="AA706">
        <v>1066365</v>
      </c>
      <c r="AB706">
        <v>0</v>
      </c>
      <c r="AC706">
        <v>106637</v>
      </c>
      <c r="AD706" s="126">
        <v>1173.002</v>
      </c>
      <c r="AE706" t="s">
        <v>8527</v>
      </c>
      <c r="AF706" t="s">
        <v>8526</v>
      </c>
      <c r="AG706" t="s">
        <v>8526</v>
      </c>
      <c r="AH706" t="s">
        <v>9144</v>
      </c>
      <c r="AI706" t="s">
        <v>8526</v>
      </c>
      <c r="AJ706" t="s">
        <v>8529</v>
      </c>
      <c r="AK706" t="s">
        <v>8530</v>
      </c>
      <c r="AL706" t="s">
        <v>8531</v>
      </c>
      <c r="AM706" t="s">
        <v>8526</v>
      </c>
      <c r="AN706" t="s">
        <v>8661</v>
      </c>
      <c r="AO706" t="s">
        <v>8659</v>
      </c>
      <c r="AP706" t="s">
        <v>8555</v>
      </c>
      <c r="AQ706">
        <v>5</v>
      </c>
      <c r="AR706" t="s">
        <v>34</v>
      </c>
      <c r="AS706" t="s">
        <v>30</v>
      </c>
    </row>
    <row r="707" spans="1:45">
      <c r="A707" t="s">
        <v>9142</v>
      </c>
      <c r="B707" s="122">
        <v>43676</v>
      </c>
      <c r="C707" t="s">
        <v>8509</v>
      </c>
      <c r="D707" t="s">
        <v>8510</v>
      </c>
      <c r="E707" t="s">
        <v>9143</v>
      </c>
      <c r="F707" t="s">
        <v>8512</v>
      </c>
      <c r="G707" t="s">
        <v>8601</v>
      </c>
      <c r="H707" t="s">
        <v>8602</v>
      </c>
      <c r="I707" t="s">
        <v>8659</v>
      </c>
      <c r="J707" t="s">
        <v>8516</v>
      </c>
      <c r="K707" t="s">
        <v>8517</v>
      </c>
      <c r="L707" t="s">
        <v>8518</v>
      </c>
      <c r="M707" t="s">
        <v>8519</v>
      </c>
      <c r="N707" t="s">
        <v>8516</v>
      </c>
      <c r="O707" t="s">
        <v>8520</v>
      </c>
      <c r="P707" t="s">
        <v>8521</v>
      </c>
      <c r="Q707" t="s">
        <v>8522</v>
      </c>
      <c r="R707" t="s">
        <v>8533</v>
      </c>
      <c r="S707" t="s">
        <v>8534</v>
      </c>
      <c r="T707">
        <v>3</v>
      </c>
      <c r="U707">
        <v>3</v>
      </c>
      <c r="V707" t="s">
        <v>8525</v>
      </c>
      <c r="W707" t="s">
        <v>8525</v>
      </c>
      <c r="X707">
        <v>313636</v>
      </c>
      <c r="Y707">
        <v>313636</v>
      </c>
      <c r="Z707" t="s">
        <v>8526</v>
      </c>
      <c r="AA707">
        <v>940908</v>
      </c>
      <c r="AB707">
        <v>0</v>
      </c>
      <c r="AC707">
        <v>94091</v>
      </c>
      <c r="AD707" s="126">
        <v>1034.999</v>
      </c>
      <c r="AE707" t="s">
        <v>8527</v>
      </c>
      <c r="AF707" t="s">
        <v>8526</v>
      </c>
      <c r="AG707" t="s">
        <v>8526</v>
      </c>
      <c r="AH707" t="s">
        <v>9144</v>
      </c>
      <c r="AI707" t="s">
        <v>8526</v>
      </c>
      <c r="AJ707" t="s">
        <v>8529</v>
      </c>
      <c r="AK707" t="s">
        <v>8530</v>
      </c>
      <c r="AL707" t="s">
        <v>8531</v>
      </c>
      <c r="AM707" t="s">
        <v>8526</v>
      </c>
      <c r="AN707" t="s">
        <v>8661</v>
      </c>
      <c r="AO707" t="s">
        <v>8659</v>
      </c>
      <c r="AP707" t="s">
        <v>8555</v>
      </c>
      <c r="AQ707">
        <v>3</v>
      </c>
      <c r="AR707" t="s">
        <v>34</v>
      </c>
      <c r="AS707" t="s">
        <v>30</v>
      </c>
    </row>
    <row r="708" spans="1:45">
      <c r="A708" t="s">
        <v>9142</v>
      </c>
      <c r="B708" s="122">
        <v>43676</v>
      </c>
      <c r="C708" t="s">
        <v>8509</v>
      </c>
      <c r="D708" t="s">
        <v>8510</v>
      </c>
      <c r="E708" t="s">
        <v>9143</v>
      </c>
      <c r="F708" t="s">
        <v>8512</v>
      </c>
      <c r="G708" t="s">
        <v>8601</v>
      </c>
      <c r="H708" t="s">
        <v>8602</v>
      </c>
      <c r="I708" t="s">
        <v>8659</v>
      </c>
      <c r="J708" t="s">
        <v>8516</v>
      </c>
      <c r="K708" t="s">
        <v>8517</v>
      </c>
      <c r="L708" t="s">
        <v>8518</v>
      </c>
      <c r="M708" t="s">
        <v>8519</v>
      </c>
      <c r="N708" t="s">
        <v>8516</v>
      </c>
      <c r="O708" t="s">
        <v>8520</v>
      </c>
      <c r="P708" t="s">
        <v>8521</v>
      </c>
      <c r="Q708" t="s">
        <v>8522</v>
      </c>
      <c r="R708" t="s">
        <v>8535</v>
      </c>
      <c r="S708" t="s">
        <v>8536</v>
      </c>
      <c r="T708">
        <v>1</v>
      </c>
      <c r="U708">
        <v>1</v>
      </c>
      <c r="V708" t="s">
        <v>8525</v>
      </c>
      <c r="W708" t="s">
        <v>8525</v>
      </c>
      <c r="X708">
        <v>313636</v>
      </c>
      <c r="Y708">
        <v>313636</v>
      </c>
      <c r="Z708" t="s">
        <v>8526</v>
      </c>
      <c r="AA708">
        <v>313636</v>
      </c>
      <c r="AB708">
        <v>0</v>
      </c>
      <c r="AC708">
        <v>31364</v>
      </c>
      <c r="AD708" s="126">
        <v>345</v>
      </c>
      <c r="AE708" t="s">
        <v>8527</v>
      </c>
      <c r="AF708" t="s">
        <v>8526</v>
      </c>
      <c r="AG708" t="s">
        <v>8526</v>
      </c>
      <c r="AH708" t="s">
        <v>9144</v>
      </c>
      <c r="AI708" t="s">
        <v>8526</v>
      </c>
      <c r="AJ708" t="s">
        <v>8529</v>
      </c>
      <c r="AK708" t="s">
        <v>8530</v>
      </c>
      <c r="AL708" t="s">
        <v>8531</v>
      </c>
      <c r="AM708" t="s">
        <v>8526</v>
      </c>
      <c r="AN708" t="s">
        <v>8661</v>
      </c>
      <c r="AO708" t="s">
        <v>8659</v>
      </c>
      <c r="AP708" t="s">
        <v>8555</v>
      </c>
      <c r="AQ708">
        <v>1</v>
      </c>
      <c r="AR708" t="s">
        <v>34</v>
      </c>
      <c r="AS708" t="s">
        <v>30</v>
      </c>
    </row>
    <row r="709" spans="1:45">
      <c r="A709" t="s">
        <v>9142</v>
      </c>
      <c r="B709" s="122">
        <v>43676</v>
      </c>
      <c r="C709" t="s">
        <v>8509</v>
      </c>
      <c r="D709" t="s">
        <v>8510</v>
      </c>
      <c r="E709" t="s">
        <v>9143</v>
      </c>
      <c r="F709" t="s">
        <v>8512</v>
      </c>
      <c r="G709" t="s">
        <v>8601</v>
      </c>
      <c r="H709" t="s">
        <v>8602</v>
      </c>
      <c r="I709" t="s">
        <v>8659</v>
      </c>
      <c r="J709" t="s">
        <v>8516</v>
      </c>
      <c r="K709" t="s">
        <v>8517</v>
      </c>
      <c r="L709" t="s">
        <v>8518</v>
      </c>
      <c r="M709" t="s">
        <v>8519</v>
      </c>
      <c r="N709" t="s">
        <v>8516</v>
      </c>
      <c r="O709" t="s">
        <v>8520</v>
      </c>
      <c r="P709" t="s">
        <v>8521</v>
      </c>
      <c r="Q709" t="s">
        <v>8522</v>
      </c>
      <c r="R709" t="s">
        <v>8570</v>
      </c>
      <c r="S709" t="s">
        <v>8571</v>
      </c>
      <c r="T709">
        <v>2</v>
      </c>
      <c r="U709">
        <v>2</v>
      </c>
      <c r="V709" t="s">
        <v>8525</v>
      </c>
      <c r="W709" t="s">
        <v>8525</v>
      </c>
      <c r="X709">
        <v>334545</v>
      </c>
      <c r="Y709">
        <v>334545</v>
      </c>
      <c r="Z709" t="s">
        <v>8526</v>
      </c>
      <c r="AA709">
        <v>669090</v>
      </c>
      <c r="AB709">
        <v>0</v>
      </c>
      <c r="AC709">
        <v>66909</v>
      </c>
      <c r="AD709" s="126">
        <v>735.99900000000002</v>
      </c>
      <c r="AE709" t="s">
        <v>8527</v>
      </c>
      <c r="AF709" t="s">
        <v>8526</v>
      </c>
      <c r="AG709" t="s">
        <v>8526</v>
      </c>
      <c r="AH709" t="s">
        <v>9144</v>
      </c>
      <c r="AI709" t="s">
        <v>8526</v>
      </c>
      <c r="AJ709" t="s">
        <v>8529</v>
      </c>
      <c r="AK709" t="s">
        <v>8530</v>
      </c>
      <c r="AL709" t="s">
        <v>8531</v>
      </c>
      <c r="AM709" t="s">
        <v>8526</v>
      </c>
      <c r="AN709" t="s">
        <v>8661</v>
      </c>
      <c r="AO709" t="s">
        <v>8659</v>
      </c>
      <c r="AP709" t="s">
        <v>8555</v>
      </c>
      <c r="AQ709">
        <v>2</v>
      </c>
      <c r="AR709" t="s">
        <v>34</v>
      </c>
      <c r="AS709" t="s">
        <v>30</v>
      </c>
    </row>
    <row r="710" spans="1:45">
      <c r="A710" t="s">
        <v>9145</v>
      </c>
      <c r="B710" s="122">
        <v>43676</v>
      </c>
      <c r="C710" t="s">
        <v>8509</v>
      </c>
      <c r="D710" t="s">
        <v>8510</v>
      </c>
      <c r="E710" t="s">
        <v>9146</v>
      </c>
      <c r="F710" t="s">
        <v>8512</v>
      </c>
      <c r="G710" t="s">
        <v>8601</v>
      </c>
      <c r="H710" t="s">
        <v>8602</v>
      </c>
      <c r="I710" t="s">
        <v>8747</v>
      </c>
      <c r="J710" t="s">
        <v>8516</v>
      </c>
      <c r="K710" t="s">
        <v>8517</v>
      </c>
      <c r="L710" t="s">
        <v>8518</v>
      </c>
      <c r="M710" t="s">
        <v>8519</v>
      </c>
      <c r="N710" t="s">
        <v>8516</v>
      </c>
      <c r="O710" t="s">
        <v>8520</v>
      </c>
      <c r="P710" t="s">
        <v>8521</v>
      </c>
      <c r="Q710" t="s">
        <v>8522</v>
      </c>
      <c r="R710" t="s">
        <v>8544</v>
      </c>
      <c r="S710" t="s">
        <v>8545</v>
      </c>
      <c r="T710">
        <v>4</v>
      </c>
      <c r="U710">
        <v>4</v>
      </c>
      <c r="V710" t="s">
        <v>8525</v>
      </c>
      <c r="W710" t="s">
        <v>8525</v>
      </c>
      <c r="X710">
        <v>119700</v>
      </c>
      <c r="Y710">
        <v>119700</v>
      </c>
      <c r="Z710" t="s">
        <v>8526</v>
      </c>
      <c r="AA710">
        <v>478801</v>
      </c>
      <c r="AB710">
        <v>-143019</v>
      </c>
      <c r="AC710">
        <v>47880</v>
      </c>
      <c r="AD710" s="126">
        <v>526.68100000000004</v>
      </c>
      <c r="AE710" t="s">
        <v>8527</v>
      </c>
      <c r="AF710" t="s">
        <v>8526</v>
      </c>
      <c r="AG710" t="s">
        <v>8526</v>
      </c>
      <c r="AH710" t="s">
        <v>9147</v>
      </c>
      <c r="AI710" t="s">
        <v>8526</v>
      </c>
      <c r="AJ710" t="s">
        <v>8529</v>
      </c>
      <c r="AK710" t="s">
        <v>8530</v>
      </c>
      <c r="AL710" t="s">
        <v>8640</v>
      </c>
      <c r="AM710" t="s">
        <v>8526</v>
      </c>
      <c r="AN710" t="s">
        <v>8749</v>
      </c>
      <c r="AO710" t="s">
        <v>8747</v>
      </c>
      <c r="AP710" t="s">
        <v>13</v>
      </c>
      <c r="AQ710">
        <v>4</v>
      </c>
      <c r="AR710" t="s">
        <v>95</v>
      </c>
      <c r="AS710" t="s">
        <v>72</v>
      </c>
    </row>
    <row r="711" spans="1:45">
      <c r="A711" t="s">
        <v>9145</v>
      </c>
      <c r="B711" s="122">
        <v>43676</v>
      </c>
      <c r="C711" t="s">
        <v>8509</v>
      </c>
      <c r="D711" t="s">
        <v>8510</v>
      </c>
      <c r="E711" t="s">
        <v>9146</v>
      </c>
      <c r="F711" t="s">
        <v>8512</v>
      </c>
      <c r="G711" t="s">
        <v>8601</v>
      </c>
      <c r="H711" t="s">
        <v>8602</v>
      </c>
      <c r="I711" t="s">
        <v>8747</v>
      </c>
      <c r="J711" t="s">
        <v>8516</v>
      </c>
      <c r="K711" t="s">
        <v>8517</v>
      </c>
      <c r="L711" t="s">
        <v>8518</v>
      </c>
      <c r="M711" t="s">
        <v>8519</v>
      </c>
      <c r="N711" t="s">
        <v>8516</v>
      </c>
      <c r="O711" t="s">
        <v>8520</v>
      </c>
      <c r="P711" t="s">
        <v>8521</v>
      </c>
      <c r="Q711" t="s">
        <v>8522</v>
      </c>
      <c r="R711" t="s">
        <v>8523</v>
      </c>
      <c r="S711" t="s">
        <v>8524</v>
      </c>
      <c r="T711">
        <v>3</v>
      </c>
      <c r="U711">
        <v>3</v>
      </c>
      <c r="V711" t="s">
        <v>8525</v>
      </c>
      <c r="W711" t="s">
        <v>8525</v>
      </c>
      <c r="X711">
        <v>355455</v>
      </c>
      <c r="Y711">
        <v>355455</v>
      </c>
      <c r="Z711" t="s">
        <v>8526</v>
      </c>
      <c r="AA711">
        <v>1066365</v>
      </c>
      <c r="AB711">
        <v>0</v>
      </c>
      <c r="AC711">
        <v>106637</v>
      </c>
      <c r="AD711" s="126">
        <v>1173.002</v>
      </c>
      <c r="AE711" t="s">
        <v>8527</v>
      </c>
      <c r="AF711" t="s">
        <v>8526</v>
      </c>
      <c r="AG711" t="s">
        <v>8526</v>
      </c>
      <c r="AH711" t="s">
        <v>9147</v>
      </c>
      <c r="AI711" t="s">
        <v>8526</v>
      </c>
      <c r="AJ711" t="s">
        <v>8529</v>
      </c>
      <c r="AK711" t="s">
        <v>8530</v>
      </c>
      <c r="AL711" t="s">
        <v>8640</v>
      </c>
      <c r="AM711" t="s">
        <v>8526</v>
      </c>
      <c r="AN711" t="s">
        <v>8749</v>
      </c>
      <c r="AO711" t="s">
        <v>8747</v>
      </c>
      <c r="AP711" t="s">
        <v>13</v>
      </c>
      <c r="AQ711">
        <v>3</v>
      </c>
      <c r="AR711" t="s">
        <v>95</v>
      </c>
      <c r="AS711" t="s">
        <v>72</v>
      </c>
    </row>
    <row r="712" spans="1:45">
      <c r="A712" t="s">
        <v>9145</v>
      </c>
      <c r="B712" s="122">
        <v>43676</v>
      </c>
      <c r="C712" t="s">
        <v>8509</v>
      </c>
      <c r="D712" t="s">
        <v>8510</v>
      </c>
      <c r="E712" t="s">
        <v>9146</v>
      </c>
      <c r="F712" t="s">
        <v>8512</v>
      </c>
      <c r="G712" t="s">
        <v>8601</v>
      </c>
      <c r="H712" t="s">
        <v>8602</v>
      </c>
      <c r="I712" t="s">
        <v>8747</v>
      </c>
      <c r="J712" t="s">
        <v>8516</v>
      </c>
      <c r="K712" t="s">
        <v>8517</v>
      </c>
      <c r="L712" t="s">
        <v>8518</v>
      </c>
      <c r="M712" t="s">
        <v>8519</v>
      </c>
      <c r="N712" t="s">
        <v>8516</v>
      </c>
      <c r="O712" t="s">
        <v>8520</v>
      </c>
      <c r="P712" t="s">
        <v>8521</v>
      </c>
      <c r="Q712" t="s">
        <v>8522</v>
      </c>
      <c r="R712" t="s">
        <v>8597</v>
      </c>
      <c r="S712" t="s">
        <v>8598</v>
      </c>
      <c r="T712">
        <v>6</v>
      </c>
      <c r="U712">
        <v>6</v>
      </c>
      <c r="V712" t="s">
        <v>8525</v>
      </c>
      <c r="W712" t="s">
        <v>8525</v>
      </c>
      <c r="X712">
        <v>213273</v>
      </c>
      <c r="Y712">
        <v>213273</v>
      </c>
      <c r="Z712" t="s">
        <v>8526</v>
      </c>
      <c r="AA712">
        <v>1279638</v>
      </c>
      <c r="AB712">
        <v>0</v>
      </c>
      <c r="AC712">
        <v>127963</v>
      </c>
      <c r="AD712" s="126">
        <v>1407.6010000000001</v>
      </c>
      <c r="AE712" t="s">
        <v>8527</v>
      </c>
      <c r="AF712" t="s">
        <v>8526</v>
      </c>
      <c r="AG712" t="s">
        <v>8526</v>
      </c>
      <c r="AH712" t="s">
        <v>9147</v>
      </c>
      <c r="AI712" t="s">
        <v>8526</v>
      </c>
      <c r="AJ712" t="s">
        <v>8529</v>
      </c>
      <c r="AK712" t="s">
        <v>8530</v>
      </c>
      <c r="AL712" t="s">
        <v>8640</v>
      </c>
      <c r="AM712" t="s">
        <v>8526</v>
      </c>
      <c r="AN712" t="s">
        <v>8749</v>
      </c>
      <c r="AO712" t="s">
        <v>8747</v>
      </c>
      <c r="AP712" t="s">
        <v>13</v>
      </c>
      <c r="AQ712">
        <v>6</v>
      </c>
      <c r="AR712" t="s">
        <v>95</v>
      </c>
      <c r="AS712" t="s">
        <v>72</v>
      </c>
    </row>
    <row r="713" spans="1:45">
      <c r="A713" t="s">
        <v>9145</v>
      </c>
      <c r="B713" s="122">
        <v>43676</v>
      </c>
      <c r="C713" t="s">
        <v>8509</v>
      </c>
      <c r="D713" t="s">
        <v>8510</v>
      </c>
      <c r="E713" t="s">
        <v>9146</v>
      </c>
      <c r="F713" t="s">
        <v>8512</v>
      </c>
      <c r="G713" t="s">
        <v>8601</v>
      </c>
      <c r="H713" t="s">
        <v>8602</v>
      </c>
      <c r="I713" t="s">
        <v>8747</v>
      </c>
      <c r="J713" t="s">
        <v>8516</v>
      </c>
      <c r="K713" t="s">
        <v>8517</v>
      </c>
      <c r="L713" t="s">
        <v>8518</v>
      </c>
      <c r="M713" t="s">
        <v>8519</v>
      </c>
      <c r="N713" t="s">
        <v>8516</v>
      </c>
      <c r="O713" t="s">
        <v>8520</v>
      </c>
      <c r="P713" t="s">
        <v>8521</v>
      </c>
      <c r="Q713" t="s">
        <v>8522</v>
      </c>
      <c r="R713" t="s">
        <v>8533</v>
      </c>
      <c r="S713" t="s">
        <v>8534</v>
      </c>
      <c r="T713">
        <v>4</v>
      </c>
      <c r="U713">
        <v>4</v>
      </c>
      <c r="V713" t="s">
        <v>8525</v>
      </c>
      <c r="W713" t="s">
        <v>8525</v>
      </c>
      <c r="X713">
        <v>313636</v>
      </c>
      <c r="Y713">
        <v>313636</v>
      </c>
      <c r="Z713" t="s">
        <v>8526</v>
      </c>
      <c r="AA713">
        <v>1254544</v>
      </c>
      <c r="AB713">
        <v>0</v>
      </c>
      <c r="AC713">
        <v>125454</v>
      </c>
      <c r="AD713" s="126">
        <v>1379.998</v>
      </c>
      <c r="AE713" t="s">
        <v>8527</v>
      </c>
      <c r="AF713" t="s">
        <v>8526</v>
      </c>
      <c r="AG713" t="s">
        <v>8526</v>
      </c>
      <c r="AH713" t="s">
        <v>9147</v>
      </c>
      <c r="AI713" t="s">
        <v>8526</v>
      </c>
      <c r="AJ713" t="s">
        <v>8529</v>
      </c>
      <c r="AK713" t="s">
        <v>8530</v>
      </c>
      <c r="AL713" t="s">
        <v>8640</v>
      </c>
      <c r="AM713" t="s">
        <v>8526</v>
      </c>
      <c r="AN713" t="s">
        <v>8749</v>
      </c>
      <c r="AO713" t="s">
        <v>8747</v>
      </c>
      <c r="AP713" t="s">
        <v>13</v>
      </c>
      <c r="AQ713">
        <v>4</v>
      </c>
      <c r="AR713" t="s">
        <v>95</v>
      </c>
      <c r="AS713" t="s">
        <v>72</v>
      </c>
    </row>
    <row r="714" spans="1:45">
      <c r="A714" t="s">
        <v>9145</v>
      </c>
      <c r="B714" s="122">
        <v>43676</v>
      </c>
      <c r="C714" t="s">
        <v>8509</v>
      </c>
      <c r="D714" t="s">
        <v>8510</v>
      </c>
      <c r="E714" t="s">
        <v>9146</v>
      </c>
      <c r="F714" t="s">
        <v>8512</v>
      </c>
      <c r="G714" t="s">
        <v>8601</v>
      </c>
      <c r="H714" t="s">
        <v>8602</v>
      </c>
      <c r="I714" t="s">
        <v>8747</v>
      </c>
      <c r="J714" t="s">
        <v>8516</v>
      </c>
      <c r="K714" t="s">
        <v>8517</v>
      </c>
      <c r="L714" t="s">
        <v>8518</v>
      </c>
      <c r="M714" t="s">
        <v>8519</v>
      </c>
      <c r="N714" t="s">
        <v>8516</v>
      </c>
      <c r="O714" t="s">
        <v>8520</v>
      </c>
      <c r="P714" t="s">
        <v>8521</v>
      </c>
      <c r="Q714" t="s">
        <v>8522</v>
      </c>
      <c r="R714" t="s">
        <v>8535</v>
      </c>
      <c r="S714" t="s">
        <v>8536</v>
      </c>
      <c r="T714">
        <v>3</v>
      </c>
      <c r="U714">
        <v>3</v>
      </c>
      <c r="V714" t="s">
        <v>8525</v>
      </c>
      <c r="W714" t="s">
        <v>8525</v>
      </c>
      <c r="X714">
        <v>313636</v>
      </c>
      <c r="Y714">
        <v>313636</v>
      </c>
      <c r="Z714" t="s">
        <v>8526</v>
      </c>
      <c r="AA714">
        <v>940908</v>
      </c>
      <c r="AB714">
        <v>0</v>
      </c>
      <c r="AC714">
        <v>94091</v>
      </c>
      <c r="AD714" s="126">
        <v>1034.999</v>
      </c>
      <c r="AE714" t="s">
        <v>8527</v>
      </c>
      <c r="AF714" t="s">
        <v>8526</v>
      </c>
      <c r="AG714" t="s">
        <v>8526</v>
      </c>
      <c r="AH714" t="s">
        <v>9147</v>
      </c>
      <c r="AI714" t="s">
        <v>8526</v>
      </c>
      <c r="AJ714" t="s">
        <v>8529</v>
      </c>
      <c r="AK714" t="s">
        <v>8530</v>
      </c>
      <c r="AL714" t="s">
        <v>8640</v>
      </c>
      <c r="AM714" t="s">
        <v>8526</v>
      </c>
      <c r="AN714" t="s">
        <v>8749</v>
      </c>
      <c r="AO714" t="s">
        <v>8747</v>
      </c>
      <c r="AP714" t="s">
        <v>13</v>
      </c>
      <c r="AQ714">
        <v>3</v>
      </c>
      <c r="AR714" t="s">
        <v>95</v>
      </c>
      <c r="AS714" t="s">
        <v>72</v>
      </c>
    </row>
    <row r="715" spans="1:45">
      <c r="A715" t="s">
        <v>9145</v>
      </c>
      <c r="B715" s="122">
        <v>43676</v>
      </c>
      <c r="C715" t="s">
        <v>8509</v>
      </c>
      <c r="D715" t="s">
        <v>8510</v>
      </c>
      <c r="E715" t="s">
        <v>9146</v>
      </c>
      <c r="F715" t="s">
        <v>8512</v>
      </c>
      <c r="G715" t="s">
        <v>8601</v>
      </c>
      <c r="H715" t="s">
        <v>8602</v>
      </c>
      <c r="I715" t="s">
        <v>8747</v>
      </c>
      <c r="J715" t="s">
        <v>8516</v>
      </c>
      <c r="K715" t="s">
        <v>8517</v>
      </c>
      <c r="L715" t="s">
        <v>8518</v>
      </c>
      <c r="M715" t="s">
        <v>8519</v>
      </c>
      <c r="N715" t="s">
        <v>8516</v>
      </c>
      <c r="O715" t="s">
        <v>8520</v>
      </c>
      <c r="P715" t="s">
        <v>8521</v>
      </c>
      <c r="Q715" t="s">
        <v>8522</v>
      </c>
      <c r="R715" t="s">
        <v>8570</v>
      </c>
      <c r="S715" t="s">
        <v>8571</v>
      </c>
      <c r="T715">
        <v>2</v>
      </c>
      <c r="U715">
        <v>2</v>
      </c>
      <c r="V715" t="s">
        <v>8525</v>
      </c>
      <c r="W715" t="s">
        <v>8525</v>
      </c>
      <c r="X715">
        <v>334545</v>
      </c>
      <c r="Y715">
        <v>334545</v>
      </c>
      <c r="Z715" t="s">
        <v>8526</v>
      </c>
      <c r="AA715">
        <v>669090</v>
      </c>
      <c r="AB715">
        <v>0</v>
      </c>
      <c r="AC715">
        <v>66909</v>
      </c>
      <c r="AD715" s="126">
        <v>735.99900000000002</v>
      </c>
      <c r="AE715" t="s">
        <v>8527</v>
      </c>
      <c r="AF715" t="s">
        <v>8526</v>
      </c>
      <c r="AG715" t="s">
        <v>8526</v>
      </c>
      <c r="AH715" t="s">
        <v>9147</v>
      </c>
      <c r="AI715" t="s">
        <v>8526</v>
      </c>
      <c r="AJ715" t="s">
        <v>8529</v>
      </c>
      <c r="AK715" t="s">
        <v>8530</v>
      </c>
      <c r="AL715" t="s">
        <v>8640</v>
      </c>
      <c r="AM715" t="s">
        <v>8526</v>
      </c>
      <c r="AN715" t="s">
        <v>8749</v>
      </c>
      <c r="AO715" t="s">
        <v>8747</v>
      </c>
      <c r="AP715" t="s">
        <v>13</v>
      </c>
      <c r="AQ715">
        <v>2</v>
      </c>
      <c r="AR715" t="s">
        <v>95</v>
      </c>
      <c r="AS715" t="s">
        <v>72</v>
      </c>
    </row>
    <row r="716" spans="1:45">
      <c r="A716" t="s">
        <v>9145</v>
      </c>
      <c r="B716" s="122">
        <v>43676</v>
      </c>
      <c r="C716" t="s">
        <v>8509</v>
      </c>
      <c r="D716" t="s">
        <v>8510</v>
      </c>
      <c r="E716" t="s">
        <v>9146</v>
      </c>
      <c r="F716" t="s">
        <v>8512</v>
      </c>
      <c r="G716" t="s">
        <v>8601</v>
      </c>
      <c r="H716" t="s">
        <v>8602</v>
      </c>
      <c r="I716" t="s">
        <v>8747</v>
      </c>
      <c r="J716" t="s">
        <v>8516</v>
      </c>
      <c r="K716" t="s">
        <v>8517</v>
      </c>
      <c r="L716" t="s">
        <v>8518</v>
      </c>
      <c r="M716" t="s">
        <v>8519</v>
      </c>
      <c r="N716" t="s">
        <v>8516</v>
      </c>
      <c r="O716" t="s">
        <v>8520</v>
      </c>
      <c r="P716" t="s">
        <v>8521</v>
      </c>
      <c r="Q716" t="s">
        <v>8522</v>
      </c>
      <c r="R716" t="s">
        <v>8537</v>
      </c>
      <c r="S716" t="s">
        <v>8538</v>
      </c>
      <c r="T716">
        <v>1</v>
      </c>
      <c r="U716">
        <v>1</v>
      </c>
      <c r="V716" t="s">
        <v>8525</v>
      </c>
      <c r="W716" t="s">
        <v>8525</v>
      </c>
      <c r="X716">
        <v>313636</v>
      </c>
      <c r="Y716">
        <v>313636</v>
      </c>
      <c r="Z716" t="s">
        <v>8526</v>
      </c>
      <c r="AA716">
        <v>313636</v>
      </c>
      <c r="AB716">
        <v>0</v>
      </c>
      <c r="AC716">
        <v>31364</v>
      </c>
      <c r="AD716" s="126">
        <v>345</v>
      </c>
      <c r="AE716" t="s">
        <v>8527</v>
      </c>
      <c r="AF716" t="s">
        <v>8526</v>
      </c>
      <c r="AG716" t="s">
        <v>8526</v>
      </c>
      <c r="AH716" t="s">
        <v>9147</v>
      </c>
      <c r="AI716" t="s">
        <v>8526</v>
      </c>
      <c r="AJ716" t="s">
        <v>8529</v>
      </c>
      <c r="AK716" t="s">
        <v>8530</v>
      </c>
      <c r="AL716" t="s">
        <v>8640</v>
      </c>
      <c r="AM716" t="s">
        <v>8526</v>
      </c>
      <c r="AN716" t="s">
        <v>8749</v>
      </c>
      <c r="AO716" t="s">
        <v>8747</v>
      </c>
      <c r="AP716" t="s">
        <v>13</v>
      </c>
      <c r="AQ716">
        <v>1</v>
      </c>
      <c r="AR716" t="s">
        <v>95</v>
      </c>
      <c r="AS716" t="s">
        <v>72</v>
      </c>
    </row>
    <row r="717" spans="1:45">
      <c r="A717" t="s">
        <v>9148</v>
      </c>
      <c r="B717" s="122">
        <v>43676</v>
      </c>
      <c r="C717" t="s">
        <v>8509</v>
      </c>
      <c r="D717" t="s">
        <v>8510</v>
      </c>
      <c r="E717" t="s">
        <v>9149</v>
      </c>
      <c r="F717" t="s">
        <v>8512</v>
      </c>
      <c r="G717" t="s">
        <v>8601</v>
      </c>
      <c r="H717" t="s">
        <v>8602</v>
      </c>
      <c r="I717" t="s">
        <v>9150</v>
      </c>
      <c r="J717" t="s">
        <v>8516</v>
      </c>
      <c r="K717" t="s">
        <v>8517</v>
      </c>
      <c r="L717" t="s">
        <v>8518</v>
      </c>
      <c r="M717" t="s">
        <v>8519</v>
      </c>
      <c r="N717" t="s">
        <v>8516</v>
      </c>
      <c r="O717" t="s">
        <v>8520</v>
      </c>
      <c r="P717" t="s">
        <v>8521</v>
      </c>
      <c r="Q717" t="s">
        <v>8522</v>
      </c>
      <c r="R717" t="s">
        <v>8544</v>
      </c>
      <c r="S717" t="s">
        <v>8545</v>
      </c>
      <c r="T717">
        <v>100</v>
      </c>
      <c r="U717">
        <v>100</v>
      </c>
      <c r="V717" t="s">
        <v>8525</v>
      </c>
      <c r="W717" t="s">
        <v>8525</v>
      </c>
      <c r="X717">
        <v>119700</v>
      </c>
      <c r="Y717">
        <v>119700</v>
      </c>
      <c r="Z717" t="s">
        <v>8526</v>
      </c>
      <c r="AA717">
        <v>11970035</v>
      </c>
      <c r="AB717">
        <v>-3575465</v>
      </c>
      <c r="AC717">
        <v>1197003</v>
      </c>
      <c r="AD717" s="126">
        <v>13167.038</v>
      </c>
      <c r="AE717" t="s">
        <v>8527</v>
      </c>
      <c r="AF717" t="s">
        <v>8526</v>
      </c>
      <c r="AG717" t="s">
        <v>8526</v>
      </c>
      <c r="AH717" t="s">
        <v>9151</v>
      </c>
      <c r="AI717" t="s">
        <v>8526</v>
      </c>
      <c r="AJ717" t="s">
        <v>8529</v>
      </c>
      <c r="AK717" t="s">
        <v>8530</v>
      </c>
      <c r="AL717" t="s">
        <v>8531</v>
      </c>
      <c r="AM717" t="s">
        <v>8526</v>
      </c>
      <c r="AN717" t="s">
        <v>9152</v>
      </c>
      <c r="AO717" t="s">
        <v>9150</v>
      </c>
      <c r="AP717" t="s">
        <v>13</v>
      </c>
      <c r="AQ717">
        <v>100</v>
      </c>
      <c r="AR717" t="s">
        <v>94</v>
      </c>
      <c r="AS717" t="s">
        <v>72</v>
      </c>
    </row>
    <row r="718" spans="1:45">
      <c r="A718" t="s">
        <v>9148</v>
      </c>
      <c r="B718" s="122">
        <v>43676</v>
      </c>
      <c r="C718" t="s">
        <v>8509</v>
      </c>
      <c r="D718" t="s">
        <v>8510</v>
      </c>
      <c r="E718" t="s">
        <v>9149</v>
      </c>
      <c r="F718" t="s">
        <v>8512</v>
      </c>
      <c r="G718" t="s">
        <v>8601</v>
      </c>
      <c r="H718" t="s">
        <v>8602</v>
      </c>
      <c r="I718" t="s">
        <v>9150</v>
      </c>
      <c r="J718" t="s">
        <v>8516</v>
      </c>
      <c r="K718" t="s">
        <v>8517</v>
      </c>
      <c r="L718" t="s">
        <v>8518</v>
      </c>
      <c r="M718" t="s">
        <v>8519</v>
      </c>
      <c r="N718" t="s">
        <v>8516</v>
      </c>
      <c r="O718" t="s">
        <v>8520</v>
      </c>
      <c r="P718" t="s">
        <v>8521</v>
      </c>
      <c r="Q718" t="s">
        <v>8522</v>
      </c>
      <c r="R718" t="s">
        <v>8597</v>
      </c>
      <c r="S718" t="s">
        <v>8598</v>
      </c>
      <c r="T718">
        <v>2</v>
      </c>
      <c r="U718">
        <v>2</v>
      </c>
      <c r="V718" t="s">
        <v>8525</v>
      </c>
      <c r="W718" t="s">
        <v>8525</v>
      </c>
      <c r="X718">
        <v>213273</v>
      </c>
      <c r="Y718">
        <v>213273</v>
      </c>
      <c r="Z718" t="s">
        <v>8526</v>
      </c>
      <c r="AA718">
        <v>426546</v>
      </c>
      <c r="AB718">
        <v>0</v>
      </c>
      <c r="AC718">
        <v>42655</v>
      </c>
      <c r="AD718" s="126">
        <v>469.20100000000002</v>
      </c>
      <c r="AE718" t="s">
        <v>8527</v>
      </c>
      <c r="AF718" t="s">
        <v>8526</v>
      </c>
      <c r="AG718" t="s">
        <v>8526</v>
      </c>
      <c r="AH718" t="s">
        <v>9151</v>
      </c>
      <c r="AI718" t="s">
        <v>8526</v>
      </c>
      <c r="AJ718" t="s">
        <v>8529</v>
      </c>
      <c r="AK718" t="s">
        <v>8530</v>
      </c>
      <c r="AL718" t="s">
        <v>8531</v>
      </c>
      <c r="AM718" t="s">
        <v>8526</v>
      </c>
      <c r="AN718" t="s">
        <v>9152</v>
      </c>
      <c r="AO718" t="s">
        <v>9150</v>
      </c>
      <c r="AP718" t="s">
        <v>13</v>
      </c>
      <c r="AQ718">
        <v>2</v>
      </c>
      <c r="AR718" t="s">
        <v>94</v>
      </c>
      <c r="AS718" t="s">
        <v>72</v>
      </c>
    </row>
    <row r="719" spans="1:45">
      <c r="A719" t="s">
        <v>9148</v>
      </c>
      <c r="B719" s="122">
        <v>43676</v>
      </c>
      <c r="C719" t="s">
        <v>8509</v>
      </c>
      <c r="D719" t="s">
        <v>8510</v>
      </c>
      <c r="E719" t="s">
        <v>9149</v>
      </c>
      <c r="F719" t="s">
        <v>8512</v>
      </c>
      <c r="G719" t="s">
        <v>8601</v>
      </c>
      <c r="H719" t="s">
        <v>8602</v>
      </c>
      <c r="I719" t="s">
        <v>9150</v>
      </c>
      <c r="J719" t="s">
        <v>8516</v>
      </c>
      <c r="K719" t="s">
        <v>8517</v>
      </c>
      <c r="L719" t="s">
        <v>8518</v>
      </c>
      <c r="M719" t="s">
        <v>8519</v>
      </c>
      <c r="N719" t="s">
        <v>8516</v>
      </c>
      <c r="O719" t="s">
        <v>8520</v>
      </c>
      <c r="P719" t="s">
        <v>8521</v>
      </c>
      <c r="Q719" t="s">
        <v>8522</v>
      </c>
      <c r="R719" t="s">
        <v>8533</v>
      </c>
      <c r="S719" t="s">
        <v>8534</v>
      </c>
      <c r="T719">
        <v>4</v>
      </c>
      <c r="U719">
        <v>4</v>
      </c>
      <c r="V719" t="s">
        <v>8525</v>
      </c>
      <c r="W719" t="s">
        <v>8525</v>
      </c>
      <c r="X719">
        <v>313636</v>
      </c>
      <c r="Y719">
        <v>313636</v>
      </c>
      <c r="Z719" t="s">
        <v>8526</v>
      </c>
      <c r="AA719">
        <v>1254544</v>
      </c>
      <c r="AB719">
        <v>0</v>
      </c>
      <c r="AC719">
        <v>125454</v>
      </c>
      <c r="AD719" s="126">
        <v>1379.998</v>
      </c>
      <c r="AE719" t="s">
        <v>8527</v>
      </c>
      <c r="AF719" t="s">
        <v>8526</v>
      </c>
      <c r="AG719" t="s">
        <v>8526</v>
      </c>
      <c r="AH719" t="s">
        <v>9151</v>
      </c>
      <c r="AI719" t="s">
        <v>8526</v>
      </c>
      <c r="AJ719" t="s">
        <v>8529</v>
      </c>
      <c r="AK719" t="s">
        <v>8530</v>
      </c>
      <c r="AL719" t="s">
        <v>8531</v>
      </c>
      <c r="AM719" t="s">
        <v>8526</v>
      </c>
      <c r="AN719" t="s">
        <v>9152</v>
      </c>
      <c r="AO719" t="s">
        <v>9150</v>
      </c>
      <c r="AP719" t="s">
        <v>13</v>
      </c>
      <c r="AQ719">
        <v>4</v>
      </c>
      <c r="AR719" t="s">
        <v>94</v>
      </c>
      <c r="AS719" t="s">
        <v>72</v>
      </c>
    </row>
    <row r="720" spans="1:45">
      <c r="A720" t="s">
        <v>9148</v>
      </c>
      <c r="B720" s="122">
        <v>43676</v>
      </c>
      <c r="C720" t="s">
        <v>8509</v>
      </c>
      <c r="D720" t="s">
        <v>8510</v>
      </c>
      <c r="E720" t="s">
        <v>9149</v>
      </c>
      <c r="F720" t="s">
        <v>8512</v>
      </c>
      <c r="G720" t="s">
        <v>8601</v>
      </c>
      <c r="H720" t="s">
        <v>8602</v>
      </c>
      <c r="I720" t="s">
        <v>9150</v>
      </c>
      <c r="J720" t="s">
        <v>8516</v>
      </c>
      <c r="K720" t="s">
        <v>8517</v>
      </c>
      <c r="L720" t="s">
        <v>8518</v>
      </c>
      <c r="M720" t="s">
        <v>8519</v>
      </c>
      <c r="N720" t="s">
        <v>8516</v>
      </c>
      <c r="O720" t="s">
        <v>8520</v>
      </c>
      <c r="P720" t="s">
        <v>8521</v>
      </c>
      <c r="Q720" t="s">
        <v>8522</v>
      </c>
      <c r="R720" t="s">
        <v>8535</v>
      </c>
      <c r="S720" t="s">
        <v>8536</v>
      </c>
      <c r="T720">
        <v>2</v>
      </c>
      <c r="U720">
        <v>2</v>
      </c>
      <c r="V720" t="s">
        <v>8525</v>
      </c>
      <c r="W720" t="s">
        <v>8525</v>
      </c>
      <c r="X720">
        <v>313636</v>
      </c>
      <c r="Y720">
        <v>313636</v>
      </c>
      <c r="Z720" t="s">
        <v>8526</v>
      </c>
      <c r="AA720">
        <v>627272</v>
      </c>
      <c r="AB720">
        <v>0</v>
      </c>
      <c r="AC720">
        <v>62727</v>
      </c>
      <c r="AD720" s="126">
        <v>689.99900000000002</v>
      </c>
      <c r="AE720" t="s">
        <v>8527</v>
      </c>
      <c r="AF720" t="s">
        <v>8526</v>
      </c>
      <c r="AG720" t="s">
        <v>8526</v>
      </c>
      <c r="AH720" t="s">
        <v>9151</v>
      </c>
      <c r="AI720" t="s">
        <v>8526</v>
      </c>
      <c r="AJ720" t="s">
        <v>8529</v>
      </c>
      <c r="AK720" t="s">
        <v>8530</v>
      </c>
      <c r="AL720" t="s">
        <v>8531</v>
      </c>
      <c r="AM720" t="s">
        <v>8526</v>
      </c>
      <c r="AN720" t="s">
        <v>9152</v>
      </c>
      <c r="AO720" t="s">
        <v>9150</v>
      </c>
      <c r="AP720" t="s">
        <v>13</v>
      </c>
      <c r="AQ720">
        <v>2</v>
      </c>
      <c r="AR720" t="s">
        <v>94</v>
      </c>
      <c r="AS720" t="s">
        <v>72</v>
      </c>
    </row>
    <row r="721" spans="1:45">
      <c r="A721" t="s">
        <v>9148</v>
      </c>
      <c r="B721" s="122">
        <v>43676</v>
      </c>
      <c r="C721" t="s">
        <v>8509</v>
      </c>
      <c r="D721" t="s">
        <v>8510</v>
      </c>
      <c r="E721" t="s">
        <v>9149</v>
      </c>
      <c r="F721" t="s">
        <v>8512</v>
      </c>
      <c r="G721" t="s">
        <v>8601</v>
      </c>
      <c r="H721" t="s">
        <v>8602</v>
      </c>
      <c r="I721" t="s">
        <v>9150</v>
      </c>
      <c r="J721" t="s">
        <v>8516</v>
      </c>
      <c r="K721" t="s">
        <v>8517</v>
      </c>
      <c r="L721" t="s">
        <v>8518</v>
      </c>
      <c r="M721" t="s">
        <v>8519</v>
      </c>
      <c r="N721" t="s">
        <v>8516</v>
      </c>
      <c r="O721" t="s">
        <v>8520</v>
      </c>
      <c r="P721" t="s">
        <v>8521</v>
      </c>
      <c r="Q721" t="s">
        <v>8522</v>
      </c>
      <c r="R721" t="s">
        <v>8570</v>
      </c>
      <c r="S721" t="s">
        <v>8571</v>
      </c>
      <c r="T721">
        <v>1</v>
      </c>
      <c r="U721">
        <v>1</v>
      </c>
      <c r="V721" t="s">
        <v>8525</v>
      </c>
      <c r="W721" t="s">
        <v>8525</v>
      </c>
      <c r="X721">
        <v>334545</v>
      </c>
      <c r="Y721">
        <v>334545</v>
      </c>
      <c r="Z721" t="s">
        <v>8526</v>
      </c>
      <c r="AA721">
        <v>334545</v>
      </c>
      <c r="AB721">
        <v>0</v>
      </c>
      <c r="AC721">
        <v>33455</v>
      </c>
      <c r="AD721" s="126">
        <v>368</v>
      </c>
      <c r="AE721" t="s">
        <v>8527</v>
      </c>
      <c r="AF721" t="s">
        <v>8526</v>
      </c>
      <c r="AG721" t="s">
        <v>8526</v>
      </c>
      <c r="AH721" t="s">
        <v>9151</v>
      </c>
      <c r="AI721" t="s">
        <v>8526</v>
      </c>
      <c r="AJ721" t="s">
        <v>8529</v>
      </c>
      <c r="AK721" t="s">
        <v>8530</v>
      </c>
      <c r="AL721" t="s">
        <v>8531</v>
      </c>
      <c r="AM721" t="s">
        <v>8526</v>
      </c>
      <c r="AN721" t="s">
        <v>9152</v>
      </c>
      <c r="AO721" t="s">
        <v>9150</v>
      </c>
      <c r="AP721" t="s">
        <v>13</v>
      </c>
      <c r="AQ721">
        <v>1</v>
      </c>
      <c r="AR721" t="s">
        <v>94</v>
      </c>
      <c r="AS721" t="s">
        <v>72</v>
      </c>
    </row>
    <row r="722" spans="1:45">
      <c r="A722" t="s">
        <v>9148</v>
      </c>
      <c r="B722" s="122">
        <v>43676</v>
      </c>
      <c r="C722" t="s">
        <v>8509</v>
      </c>
      <c r="D722" t="s">
        <v>8510</v>
      </c>
      <c r="E722" t="s">
        <v>9149</v>
      </c>
      <c r="F722" t="s">
        <v>8512</v>
      </c>
      <c r="G722" t="s">
        <v>8601</v>
      </c>
      <c r="H722" t="s">
        <v>8602</v>
      </c>
      <c r="I722" t="s">
        <v>9150</v>
      </c>
      <c r="J722" t="s">
        <v>8516</v>
      </c>
      <c r="K722" t="s">
        <v>8517</v>
      </c>
      <c r="L722" t="s">
        <v>8518</v>
      </c>
      <c r="M722" t="s">
        <v>8519</v>
      </c>
      <c r="N722" t="s">
        <v>8516</v>
      </c>
      <c r="O722" t="s">
        <v>8520</v>
      </c>
      <c r="P722" t="s">
        <v>8521</v>
      </c>
      <c r="Q722" t="s">
        <v>8522</v>
      </c>
      <c r="R722" t="s">
        <v>8537</v>
      </c>
      <c r="S722" t="s">
        <v>8538</v>
      </c>
      <c r="T722">
        <v>1</v>
      </c>
      <c r="U722">
        <v>1</v>
      </c>
      <c r="V722" t="s">
        <v>8525</v>
      </c>
      <c r="W722" t="s">
        <v>8525</v>
      </c>
      <c r="X722">
        <v>313636</v>
      </c>
      <c r="Y722">
        <v>313636</v>
      </c>
      <c r="Z722" t="s">
        <v>8526</v>
      </c>
      <c r="AA722">
        <v>313636</v>
      </c>
      <c r="AB722">
        <v>0</v>
      </c>
      <c r="AC722">
        <v>31364</v>
      </c>
      <c r="AD722" s="126">
        <v>345</v>
      </c>
      <c r="AE722" t="s">
        <v>8527</v>
      </c>
      <c r="AF722" t="s">
        <v>8526</v>
      </c>
      <c r="AG722" t="s">
        <v>8526</v>
      </c>
      <c r="AH722" t="s">
        <v>9151</v>
      </c>
      <c r="AI722" t="s">
        <v>8526</v>
      </c>
      <c r="AJ722" t="s">
        <v>8529</v>
      </c>
      <c r="AK722" t="s">
        <v>8530</v>
      </c>
      <c r="AL722" t="s">
        <v>8531</v>
      </c>
      <c r="AM722" t="s">
        <v>8526</v>
      </c>
      <c r="AN722" t="s">
        <v>9152</v>
      </c>
      <c r="AO722" t="s">
        <v>9150</v>
      </c>
      <c r="AP722" t="s">
        <v>13</v>
      </c>
      <c r="AQ722">
        <v>1</v>
      </c>
      <c r="AR722" t="s">
        <v>94</v>
      </c>
      <c r="AS722" t="s">
        <v>72</v>
      </c>
    </row>
    <row r="723" spans="1:45">
      <c r="A723" t="s">
        <v>9153</v>
      </c>
      <c r="B723" s="122">
        <v>43676</v>
      </c>
      <c r="C723" t="s">
        <v>8509</v>
      </c>
      <c r="D723" t="s">
        <v>8510</v>
      </c>
      <c r="E723" t="s">
        <v>9154</v>
      </c>
      <c r="F723" t="s">
        <v>8512</v>
      </c>
      <c r="G723" t="s">
        <v>8558</v>
      </c>
      <c r="H723" t="s">
        <v>8559</v>
      </c>
      <c r="I723" t="s">
        <v>8560</v>
      </c>
      <c r="J723" t="s">
        <v>8516</v>
      </c>
      <c r="K723" t="s">
        <v>8517</v>
      </c>
      <c r="L723" t="s">
        <v>8518</v>
      </c>
      <c r="M723" t="s">
        <v>8519</v>
      </c>
      <c r="N723" t="s">
        <v>8516</v>
      </c>
      <c r="O723" t="s">
        <v>8520</v>
      </c>
      <c r="P723" t="s">
        <v>8521</v>
      </c>
      <c r="Q723" t="s">
        <v>8522</v>
      </c>
      <c r="R723" t="s">
        <v>8544</v>
      </c>
      <c r="S723" t="s">
        <v>8545</v>
      </c>
      <c r="T723">
        <v>20</v>
      </c>
      <c r="U723">
        <v>20</v>
      </c>
      <c r="V723" t="s">
        <v>8525</v>
      </c>
      <c r="W723" t="s">
        <v>8525</v>
      </c>
      <c r="X723">
        <v>115037</v>
      </c>
      <c r="Y723">
        <v>115037</v>
      </c>
      <c r="Z723" t="s">
        <v>8526</v>
      </c>
      <c r="AA723">
        <v>2300734</v>
      </c>
      <c r="AB723">
        <v>-808366</v>
      </c>
      <c r="AC723">
        <v>230073</v>
      </c>
      <c r="AD723" s="126">
        <v>2530.8069999999998</v>
      </c>
      <c r="AE723" t="s">
        <v>8527</v>
      </c>
      <c r="AF723" t="s">
        <v>8526</v>
      </c>
      <c r="AG723" t="s">
        <v>8526</v>
      </c>
      <c r="AH723" t="s">
        <v>9155</v>
      </c>
      <c r="AI723" t="s">
        <v>8526</v>
      </c>
      <c r="AJ723" t="s">
        <v>8529</v>
      </c>
      <c r="AK723" t="s">
        <v>8530</v>
      </c>
      <c r="AL723" t="s">
        <v>8531</v>
      </c>
      <c r="AM723" t="s">
        <v>13</v>
      </c>
      <c r="AN723" t="s">
        <v>8558</v>
      </c>
      <c r="AO723" t="s">
        <v>8526</v>
      </c>
      <c r="AP723" t="s">
        <v>8526</v>
      </c>
      <c r="AQ723">
        <v>20</v>
      </c>
      <c r="AR723" t="s">
        <v>94</v>
      </c>
      <c r="AS723" t="s">
        <v>72</v>
      </c>
    </row>
    <row r="724" spans="1:45">
      <c r="A724" t="s">
        <v>9153</v>
      </c>
      <c r="B724" s="122">
        <v>43676</v>
      </c>
      <c r="C724" t="s">
        <v>8509</v>
      </c>
      <c r="D724" t="s">
        <v>8510</v>
      </c>
      <c r="E724" t="s">
        <v>9154</v>
      </c>
      <c r="F724" t="s">
        <v>8512</v>
      </c>
      <c r="G724" t="s">
        <v>8558</v>
      </c>
      <c r="H724" t="s">
        <v>8559</v>
      </c>
      <c r="I724" t="s">
        <v>8560</v>
      </c>
      <c r="J724" t="s">
        <v>8516</v>
      </c>
      <c r="K724" t="s">
        <v>8517</v>
      </c>
      <c r="L724" t="s">
        <v>8518</v>
      </c>
      <c r="M724" t="s">
        <v>8519</v>
      </c>
      <c r="N724" t="s">
        <v>8516</v>
      </c>
      <c r="O724" t="s">
        <v>8520</v>
      </c>
      <c r="P724" t="s">
        <v>8521</v>
      </c>
      <c r="Q724" t="s">
        <v>8522</v>
      </c>
      <c r="R724" t="s">
        <v>8523</v>
      </c>
      <c r="S724" t="s">
        <v>8524</v>
      </c>
      <c r="T724">
        <v>5</v>
      </c>
      <c r="U724">
        <v>5</v>
      </c>
      <c r="V724" t="s">
        <v>8525</v>
      </c>
      <c r="W724" t="s">
        <v>8525</v>
      </c>
      <c r="X724">
        <v>340000</v>
      </c>
      <c r="Y724">
        <v>340000</v>
      </c>
      <c r="Z724" t="s">
        <v>8526</v>
      </c>
      <c r="AA724">
        <v>1700000</v>
      </c>
      <c r="AB724">
        <v>0</v>
      </c>
      <c r="AC724">
        <v>170000</v>
      </c>
      <c r="AD724" s="126">
        <v>1870</v>
      </c>
      <c r="AE724" t="s">
        <v>8527</v>
      </c>
      <c r="AF724" t="s">
        <v>8526</v>
      </c>
      <c r="AG724" t="s">
        <v>8526</v>
      </c>
      <c r="AH724" t="s">
        <v>9155</v>
      </c>
      <c r="AI724" t="s">
        <v>8526</v>
      </c>
      <c r="AJ724" t="s">
        <v>8529</v>
      </c>
      <c r="AK724" t="s">
        <v>8530</v>
      </c>
      <c r="AL724" t="s">
        <v>8531</v>
      </c>
      <c r="AM724" t="s">
        <v>13</v>
      </c>
      <c r="AN724" t="s">
        <v>8558</v>
      </c>
      <c r="AO724" t="s">
        <v>8526</v>
      </c>
      <c r="AP724" t="s">
        <v>8526</v>
      </c>
      <c r="AQ724">
        <v>5</v>
      </c>
      <c r="AR724" t="s">
        <v>94</v>
      </c>
      <c r="AS724" t="s">
        <v>72</v>
      </c>
    </row>
    <row r="725" spans="1:45">
      <c r="A725" t="s">
        <v>9153</v>
      </c>
      <c r="B725" s="122">
        <v>43676</v>
      </c>
      <c r="C725" t="s">
        <v>8509</v>
      </c>
      <c r="D725" t="s">
        <v>8510</v>
      </c>
      <c r="E725" t="s">
        <v>9154</v>
      </c>
      <c r="F725" t="s">
        <v>8512</v>
      </c>
      <c r="G725" t="s">
        <v>8558</v>
      </c>
      <c r="H725" t="s">
        <v>8559</v>
      </c>
      <c r="I725" t="s">
        <v>8560</v>
      </c>
      <c r="J725" t="s">
        <v>8516</v>
      </c>
      <c r="K725" t="s">
        <v>8517</v>
      </c>
      <c r="L725" t="s">
        <v>8518</v>
      </c>
      <c r="M725" t="s">
        <v>8519</v>
      </c>
      <c r="N725" t="s">
        <v>8516</v>
      </c>
      <c r="O725" t="s">
        <v>8520</v>
      </c>
      <c r="P725" t="s">
        <v>8521</v>
      </c>
      <c r="Q725" t="s">
        <v>8522</v>
      </c>
      <c r="R725" t="s">
        <v>8535</v>
      </c>
      <c r="S725" t="s">
        <v>8536</v>
      </c>
      <c r="T725">
        <v>2</v>
      </c>
      <c r="U725">
        <v>2</v>
      </c>
      <c r="V725" t="s">
        <v>8525</v>
      </c>
      <c r="W725" t="s">
        <v>8525</v>
      </c>
      <c r="X725">
        <v>300000</v>
      </c>
      <c r="Y725">
        <v>300000</v>
      </c>
      <c r="Z725" t="s">
        <v>8526</v>
      </c>
      <c r="AA725">
        <v>600000</v>
      </c>
      <c r="AB725">
        <v>0</v>
      </c>
      <c r="AC725">
        <v>60000</v>
      </c>
      <c r="AD725" s="126">
        <v>660</v>
      </c>
      <c r="AE725" t="s">
        <v>8527</v>
      </c>
      <c r="AF725" t="s">
        <v>8526</v>
      </c>
      <c r="AG725" t="s">
        <v>8526</v>
      </c>
      <c r="AH725" t="s">
        <v>9155</v>
      </c>
      <c r="AI725" t="s">
        <v>8526</v>
      </c>
      <c r="AJ725" t="s">
        <v>8529</v>
      </c>
      <c r="AK725" t="s">
        <v>8530</v>
      </c>
      <c r="AL725" t="s">
        <v>8531</v>
      </c>
      <c r="AM725" t="s">
        <v>13</v>
      </c>
      <c r="AN725" t="s">
        <v>8558</v>
      </c>
      <c r="AO725" t="s">
        <v>8526</v>
      </c>
      <c r="AP725" t="s">
        <v>8526</v>
      </c>
      <c r="AQ725">
        <v>2</v>
      </c>
      <c r="AR725" t="s">
        <v>94</v>
      </c>
      <c r="AS725" t="s">
        <v>72</v>
      </c>
    </row>
    <row r="726" spans="1:45">
      <c r="A726" t="s">
        <v>9156</v>
      </c>
      <c r="B726" s="122">
        <v>43676</v>
      </c>
      <c r="C726" t="s">
        <v>8509</v>
      </c>
      <c r="D726" t="s">
        <v>8510</v>
      </c>
      <c r="E726" t="s">
        <v>9157</v>
      </c>
      <c r="F726" t="s">
        <v>8512</v>
      </c>
      <c r="G726" t="s">
        <v>8601</v>
      </c>
      <c r="H726" t="s">
        <v>8602</v>
      </c>
      <c r="I726" t="s">
        <v>8747</v>
      </c>
      <c r="J726" t="s">
        <v>8516</v>
      </c>
      <c r="K726" t="s">
        <v>8517</v>
      </c>
      <c r="L726" t="s">
        <v>8518</v>
      </c>
      <c r="M726" t="s">
        <v>8519</v>
      </c>
      <c r="N726" t="s">
        <v>8516</v>
      </c>
      <c r="O726" t="s">
        <v>8520</v>
      </c>
      <c r="P726" t="s">
        <v>8521</v>
      </c>
      <c r="Q726" t="s">
        <v>8522</v>
      </c>
      <c r="R726" t="s">
        <v>8544</v>
      </c>
      <c r="S726" t="s">
        <v>8545</v>
      </c>
      <c r="T726">
        <v>4</v>
      </c>
      <c r="U726">
        <v>4</v>
      </c>
      <c r="V726" t="s">
        <v>8525</v>
      </c>
      <c r="W726" t="s">
        <v>8525</v>
      </c>
      <c r="X726">
        <v>155455</v>
      </c>
      <c r="Y726">
        <v>155455</v>
      </c>
      <c r="Z726" t="s">
        <v>8526</v>
      </c>
      <c r="AA726">
        <v>621820</v>
      </c>
      <c r="AB726">
        <v>0</v>
      </c>
      <c r="AC726">
        <v>62182</v>
      </c>
      <c r="AD726" s="126">
        <v>684.00199999999995</v>
      </c>
      <c r="AE726" t="s">
        <v>8527</v>
      </c>
      <c r="AF726" t="s">
        <v>8526</v>
      </c>
      <c r="AG726" t="s">
        <v>8526</v>
      </c>
      <c r="AH726" t="s">
        <v>9147</v>
      </c>
      <c r="AI726" t="s">
        <v>8526</v>
      </c>
      <c r="AJ726" t="s">
        <v>8529</v>
      </c>
      <c r="AK726" t="s">
        <v>8530</v>
      </c>
      <c r="AL726" t="s">
        <v>8531</v>
      </c>
      <c r="AM726" t="s">
        <v>8526</v>
      </c>
      <c r="AN726" t="s">
        <v>8749</v>
      </c>
      <c r="AO726" t="s">
        <v>8747</v>
      </c>
      <c r="AP726" t="s">
        <v>13</v>
      </c>
      <c r="AQ726">
        <v>4</v>
      </c>
      <c r="AR726" t="s">
        <v>95</v>
      </c>
      <c r="AS726" t="s">
        <v>72</v>
      </c>
    </row>
    <row r="727" spans="1:45">
      <c r="A727" t="s">
        <v>9156</v>
      </c>
      <c r="B727" s="122">
        <v>43676</v>
      </c>
      <c r="C727" t="s">
        <v>8509</v>
      </c>
      <c r="D727" t="s">
        <v>8510</v>
      </c>
      <c r="E727" t="s">
        <v>9157</v>
      </c>
      <c r="F727" t="s">
        <v>8512</v>
      </c>
      <c r="G727" t="s">
        <v>8601</v>
      </c>
      <c r="H727" t="s">
        <v>8602</v>
      </c>
      <c r="I727" t="s">
        <v>8747</v>
      </c>
      <c r="J727" t="s">
        <v>8516</v>
      </c>
      <c r="K727" t="s">
        <v>8517</v>
      </c>
      <c r="L727" t="s">
        <v>8518</v>
      </c>
      <c r="M727" t="s">
        <v>8519</v>
      </c>
      <c r="N727" t="s">
        <v>8516</v>
      </c>
      <c r="O727" t="s">
        <v>8520</v>
      </c>
      <c r="P727" t="s">
        <v>8521</v>
      </c>
      <c r="Q727" t="s">
        <v>8522</v>
      </c>
      <c r="R727" t="s">
        <v>8523</v>
      </c>
      <c r="S727" t="s">
        <v>8524</v>
      </c>
      <c r="T727">
        <v>3</v>
      </c>
      <c r="U727">
        <v>3</v>
      </c>
      <c r="V727" t="s">
        <v>8525</v>
      </c>
      <c r="W727" t="s">
        <v>8525</v>
      </c>
      <c r="X727">
        <v>355455</v>
      </c>
      <c r="Y727">
        <v>355455</v>
      </c>
      <c r="Z727" t="s">
        <v>8526</v>
      </c>
      <c r="AA727">
        <v>1066365</v>
      </c>
      <c r="AB727">
        <v>0</v>
      </c>
      <c r="AC727">
        <v>106637</v>
      </c>
      <c r="AD727" s="126">
        <v>1173.002</v>
      </c>
      <c r="AE727" t="s">
        <v>8527</v>
      </c>
      <c r="AF727" t="s">
        <v>8526</v>
      </c>
      <c r="AG727" t="s">
        <v>8526</v>
      </c>
      <c r="AH727" t="s">
        <v>9147</v>
      </c>
      <c r="AI727" t="s">
        <v>8526</v>
      </c>
      <c r="AJ727" t="s">
        <v>8529</v>
      </c>
      <c r="AK727" t="s">
        <v>8530</v>
      </c>
      <c r="AL727" t="s">
        <v>8531</v>
      </c>
      <c r="AM727" t="s">
        <v>8526</v>
      </c>
      <c r="AN727" t="s">
        <v>8749</v>
      </c>
      <c r="AO727" t="s">
        <v>8747</v>
      </c>
      <c r="AP727" t="s">
        <v>13</v>
      </c>
      <c r="AQ727">
        <v>3</v>
      </c>
      <c r="AR727" t="s">
        <v>95</v>
      </c>
      <c r="AS727" t="s">
        <v>72</v>
      </c>
    </row>
    <row r="728" spans="1:45">
      <c r="A728" t="s">
        <v>9156</v>
      </c>
      <c r="B728" s="122">
        <v>43676</v>
      </c>
      <c r="C728" t="s">
        <v>8509</v>
      </c>
      <c r="D728" t="s">
        <v>8510</v>
      </c>
      <c r="E728" t="s">
        <v>9157</v>
      </c>
      <c r="F728" t="s">
        <v>8512</v>
      </c>
      <c r="G728" t="s">
        <v>8601</v>
      </c>
      <c r="H728" t="s">
        <v>8602</v>
      </c>
      <c r="I728" t="s">
        <v>8747</v>
      </c>
      <c r="J728" t="s">
        <v>8516</v>
      </c>
      <c r="K728" t="s">
        <v>8517</v>
      </c>
      <c r="L728" t="s">
        <v>8518</v>
      </c>
      <c r="M728" t="s">
        <v>8519</v>
      </c>
      <c r="N728" t="s">
        <v>8516</v>
      </c>
      <c r="O728" t="s">
        <v>8520</v>
      </c>
      <c r="P728" t="s">
        <v>8521</v>
      </c>
      <c r="Q728" t="s">
        <v>8522</v>
      </c>
      <c r="R728" t="s">
        <v>8597</v>
      </c>
      <c r="S728" t="s">
        <v>8598</v>
      </c>
      <c r="T728">
        <v>6</v>
      </c>
      <c r="U728">
        <v>6</v>
      </c>
      <c r="V728" t="s">
        <v>8525</v>
      </c>
      <c r="W728" t="s">
        <v>8525</v>
      </c>
      <c r="X728">
        <v>213273</v>
      </c>
      <c r="Y728">
        <v>213273</v>
      </c>
      <c r="Z728" t="s">
        <v>8526</v>
      </c>
      <c r="AA728">
        <v>1279638</v>
      </c>
      <c r="AB728">
        <v>0</v>
      </c>
      <c r="AC728">
        <v>127963</v>
      </c>
      <c r="AD728" s="126">
        <v>1407.6010000000001</v>
      </c>
      <c r="AE728" t="s">
        <v>8527</v>
      </c>
      <c r="AF728" t="s">
        <v>8526</v>
      </c>
      <c r="AG728" t="s">
        <v>8526</v>
      </c>
      <c r="AH728" t="s">
        <v>9147</v>
      </c>
      <c r="AI728" t="s">
        <v>8526</v>
      </c>
      <c r="AJ728" t="s">
        <v>8529</v>
      </c>
      <c r="AK728" t="s">
        <v>8530</v>
      </c>
      <c r="AL728" t="s">
        <v>8531</v>
      </c>
      <c r="AM728" t="s">
        <v>8526</v>
      </c>
      <c r="AN728" t="s">
        <v>8749</v>
      </c>
      <c r="AO728" t="s">
        <v>8747</v>
      </c>
      <c r="AP728" t="s">
        <v>13</v>
      </c>
      <c r="AQ728">
        <v>6</v>
      </c>
      <c r="AR728" t="s">
        <v>95</v>
      </c>
      <c r="AS728" t="s">
        <v>72</v>
      </c>
    </row>
    <row r="729" spans="1:45">
      <c r="A729" t="s">
        <v>9156</v>
      </c>
      <c r="B729" s="122">
        <v>43676</v>
      </c>
      <c r="C729" t="s">
        <v>8509</v>
      </c>
      <c r="D729" t="s">
        <v>8510</v>
      </c>
      <c r="E729" t="s">
        <v>9157</v>
      </c>
      <c r="F729" t="s">
        <v>8512</v>
      </c>
      <c r="G729" t="s">
        <v>8601</v>
      </c>
      <c r="H729" t="s">
        <v>8602</v>
      </c>
      <c r="I729" t="s">
        <v>8747</v>
      </c>
      <c r="J729" t="s">
        <v>8516</v>
      </c>
      <c r="K729" t="s">
        <v>8517</v>
      </c>
      <c r="L729" t="s">
        <v>8518</v>
      </c>
      <c r="M729" t="s">
        <v>8519</v>
      </c>
      <c r="N729" t="s">
        <v>8516</v>
      </c>
      <c r="O729" t="s">
        <v>8520</v>
      </c>
      <c r="P729" t="s">
        <v>8521</v>
      </c>
      <c r="Q729" t="s">
        <v>8522</v>
      </c>
      <c r="R729" t="s">
        <v>8533</v>
      </c>
      <c r="S729" t="s">
        <v>8534</v>
      </c>
      <c r="T729">
        <v>4</v>
      </c>
      <c r="U729">
        <v>4</v>
      </c>
      <c r="V729" t="s">
        <v>8525</v>
      </c>
      <c r="W729" t="s">
        <v>8525</v>
      </c>
      <c r="X729">
        <v>313636</v>
      </c>
      <c r="Y729">
        <v>313636</v>
      </c>
      <c r="Z729" t="s">
        <v>8526</v>
      </c>
      <c r="AA729">
        <v>1254544</v>
      </c>
      <c r="AB729">
        <v>0</v>
      </c>
      <c r="AC729">
        <v>125454</v>
      </c>
      <c r="AD729" s="126">
        <v>1379.998</v>
      </c>
      <c r="AE729" t="s">
        <v>8527</v>
      </c>
      <c r="AF729" t="s">
        <v>8526</v>
      </c>
      <c r="AG729" t="s">
        <v>8526</v>
      </c>
      <c r="AH729" t="s">
        <v>9147</v>
      </c>
      <c r="AI729" t="s">
        <v>8526</v>
      </c>
      <c r="AJ729" t="s">
        <v>8529</v>
      </c>
      <c r="AK729" t="s">
        <v>8530</v>
      </c>
      <c r="AL729" t="s">
        <v>8531</v>
      </c>
      <c r="AM729" t="s">
        <v>8526</v>
      </c>
      <c r="AN729" t="s">
        <v>8749</v>
      </c>
      <c r="AO729" t="s">
        <v>8747</v>
      </c>
      <c r="AP729" t="s">
        <v>13</v>
      </c>
      <c r="AQ729">
        <v>4</v>
      </c>
      <c r="AR729" t="s">
        <v>95</v>
      </c>
      <c r="AS729" t="s">
        <v>72</v>
      </c>
    </row>
    <row r="730" spans="1:45">
      <c r="A730" t="s">
        <v>9156</v>
      </c>
      <c r="B730" s="122">
        <v>43676</v>
      </c>
      <c r="C730" t="s">
        <v>8509</v>
      </c>
      <c r="D730" t="s">
        <v>8510</v>
      </c>
      <c r="E730" t="s">
        <v>9157</v>
      </c>
      <c r="F730" t="s">
        <v>8512</v>
      </c>
      <c r="G730" t="s">
        <v>8601</v>
      </c>
      <c r="H730" t="s">
        <v>8602</v>
      </c>
      <c r="I730" t="s">
        <v>8747</v>
      </c>
      <c r="J730" t="s">
        <v>8516</v>
      </c>
      <c r="K730" t="s">
        <v>8517</v>
      </c>
      <c r="L730" t="s">
        <v>8518</v>
      </c>
      <c r="M730" t="s">
        <v>8519</v>
      </c>
      <c r="N730" t="s">
        <v>8516</v>
      </c>
      <c r="O730" t="s">
        <v>8520</v>
      </c>
      <c r="P730" t="s">
        <v>8521</v>
      </c>
      <c r="Q730" t="s">
        <v>8522</v>
      </c>
      <c r="R730" t="s">
        <v>8535</v>
      </c>
      <c r="S730" t="s">
        <v>8536</v>
      </c>
      <c r="T730">
        <v>3</v>
      </c>
      <c r="U730">
        <v>3</v>
      </c>
      <c r="V730" t="s">
        <v>8525</v>
      </c>
      <c r="W730" t="s">
        <v>8525</v>
      </c>
      <c r="X730">
        <v>313636</v>
      </c>
      <c r="Y730">
        <v>313636</v>
      </c>
      <c r="Z730" t="s">
        <v>8526</v>
      </c>
      <c r="AA730">
        <v>940908</v>
      </c>
      <c r="AB730">
        <v>0</v>
      </c>
      <c r="AC730">
        <v>94091</v>
      </c>
      <c r="AD730" s="126">
        <v>1034.999</v>
      </c>
      <c r="AE730" t="s">
        <v>8527</v>
      </c>
      <c r="AF730" t="s">
        <v>8526</v>
      </c>
      <c r="AG730" t="s">
        <v>8526</v>
      </c>
      <c r="AH730" t="s">
        <v>9147</v>
      </c>
      <c r="AI730" t="s">
        <v>8526</v>
      </c>
      <c r="AJ730" t="s">
        <v>8529</v>
      </c>
      <c r="AK730" t="s">
        <v>8530</v>
      </c>
      <c r="AL730" t="s">
        <v>8531</v>
      </c>
      <c r="AM730" t="s">
        <v>8526</v>
      </c>
      <c r="AN730" t="s">
        <v>8749</v>
      </c>
      <c r="AO730" t="s">
        <v>8747</v>
      </c>
      <c r="AP730" t="s">
        <v>13</v>
      </c>
      <c r="AQ730">
        <v>3</v>
      </c>
      <c r="AR730" t="s">
        <v>95</v>
      </c>
      <c r="AS730" t="s">
        <v>72</v>
      </c>
    </row>
    <row r="731" spans="1:45">
      <c r="A731" t="s">
        <v>9156</v>
      </c>
      <c r="B731" s="122">
        <v>43676</v>
      </c>
      <c r="C731" t="s">
        <v>8509</v>
      </c>
      <c r="D731" t="s">
        <v>8510</v>
      </c>
      <c r="E731" t="s">
        <v>9157</v>
      </c>
      <c r="F731" t="s">
        <v>8512</v>
      </c>
      <c r="G731" t="s">
        <v>8601</v>
      </c>
      <c r="H731" t="s">
        <v>8602</v>
      </c>
      <c r="I731" t="s">
        <v>8747</v>
      </c>
      <c r="J731" t="s">
        <v>8516</v>
      </c>
      <c r="K731" t="s">
        <v>8517</v>
      </c>
      <c r="L731" t="s">
        <v>8518</v>
      </c>
      <c r="M731" t="s">
        <v>8519</v>
      </c>
      <c r="N731" t="s">
        <v>8516</v>
      </c>
      <c r="O731" t="s">
        <v>8520</v>
      </c>
      <c r="P731" t="s">
        <v>8521</v>
      </c>
      <c r="Q731" t="s">
        <v>8522</v>
      </c>
      <c r="R731" t="s">
        <v>8570</v>
      </c>
      <c r="S731" t="s">
        <v>8571</v>
      </c>
      <c r="T731">
        <v>2</v>
      </c>
      <c r="U731">
        <v>2</v>
      </c>
      <c r="V731" t="s">
        <v>8525</v>
      </c>
      <c r="W731" t="s">
        <v>8525</v>
      </c>
      <c r="X731">
        <v>334545</v>
      </c>
      <c r="Y731">
        <v>334545</v>
      </c>
      <c r="Z731" t="s">
        <v>8526</v>
      </c>
      <c r="AA731">
        <v>669090</v>
      </c>
      <c r="AB731">
        <v>0</v>
      </c>
      <c r="AC731">
        <v>66909</v>
      </c>
      <c r="AD731" s="126">
        <v>735.99900000000002</v>
      </c>
      <c r="AE731" t="s">
        <v>8527</v>
      </c>
      <c r="AF731" t="s">
        <v>8526</v>
      </c>
      <c r="AG731" t="s">
        <v>8526</v>
      </c>
      <c r="AH731" t="s">
        <v>9147</v>
      </c>
      <c r="AI731" t="s">
        <v>8526</v>
      </c>
      <c r="AJ731" t="s">
        <v>8529</v>
      </c>
      <c r="AK731" t="s">
        <v>8530</v>
      </c>
      <c r="AL731" t="s">
        <v>8531</v>
      </c>
      <c r="AM731" t="s">
        <v>8526</v>
      </c>
      <c r="AN731" t="s">
        <v>8749</v>
      </c>
      <c r="AO731" t="s">
        <v>8747</v>
      </c>
      <c r="AP731" t="s">
        <v>13</v>
      </c>
      <c r="AQ731">
        <v>2</v>
      </c>
      <c r="AR731" t="s">
        <v>95</v>
      </c>
      <c r="AS731" t="s">
        <v>72</v>
      </c>
    </row>
    <row r="732" spans="1:45">
      <c r="A732" t="s">
        <v>9156</v>
      </c>
      <c r="B732" s="122">
        <v>43676</v>
      </c>
      <c r="C732" t="s">
        <v>8509</v>
      </c>
      <c r="D732" t="s">
        <v>8510</v>
      </c>
      <c r="E732" t="s">
        <v>9157</v>
      </c>
      <c r="F732" t="s">
        <v>8512</v>
      </c>
      <c r="G732" t="s">
        <v>8601</v>
      </c>
      <c r="H732" t="s">
        <v>8602</v>
      </c>
      <c r="I732" t="s">
        <v>8747</v>
      </c>
      <c r="J732" t="s">
        <v>8516</v>
      </c>
      <c r="K732" t="s">
        <v>8517</v>
      </c>
      <c r="L732" t="s">
        <v>8518</v>
      </c>
      <c r="M732" t="s">
        <v>8519</v>
      </c>
      <c r="N732" t="s">
        <v>8516</v>
      </c>
      <c r="O732" t="s">
        <v>8520</v>
      </c>
      <c r="P732" t="s">
        <v>8521</v>
      </c>
      <c r="Q732" t="s">
        <v>8522</v>
      </c>
      <c r="R732" t="s">
        <v>8537</v>
      </c>
      <c r="S732" t="s">
        <v>8538</v>
      </c>
      <c r="T732">
        <v>1</v>
      </c>
      <c r="U732">
        <v>1</v>
      </c>
      <c r="V732" t="s">
        <v>8525</v>
      </c>
      <c r="W732" t="s">
        <v>8525</v>
      </c>
      <c r="X732">
        <v>313636</v>
      </c>
      <c r="Y732">
        <v>313636</v>
      </c>
      <c r="Z732" t="s">
        <v>8526</v>
      </c>
      <c r="AA732">
        <v>313636</v>
      </c>
      <c r="AB732">
        <v>0</v>
      </c>
      <c r="AC732">
        <v>31364</v>
      </c>
      <c r="AD732" s="126">
        <v>345</v>
      </c>
      <c r="AE732" t="s">
        <v>8527</v>
      </c>
      <c r="AF732" t="s">
        <v>8526</v>
      </c>
      <c r="AG732" t="s">
        <v>8526</v>
      </c>
      <c r="AH732" t="s">
        <v>9147</v>
      </c>
      <c r="AI732" t="s">
        <v>8526</v>
      </c>
      <c r="AJ732" t="s">
        <v>8529</v>
      </c>
      <c r="AK732" t="s">
        <v>8530</v>
      </c>
      <c r="AL732" t="s">
        <v>8531</v>
      </c>
      <c r="AM732" t="s">
        <v>8526</v>
      </c>
      <c r="AN732" t="s">
        <v>8749</v>
      </c>
      <c r="AO732" t="s">
        <v>8747</v>
      </c>
      <c r="AP732" t="s">
        <v>13</v>
      </c>
      <c r="AQ732">
        <v>1</v>
      </c>
      <c r="AR732" t="s">
        <v>95</v>
      </c>
      <c r="AS732" t="s">
        <v>72</v>
      </c>
    </row>
    <row r="733" spans="1:45">
      <c r="A733" t="s">
        <v>9158</v>
      </c>
      <c r="B733" s="122">
        <v>43677</v>
      </c>
      <c r="C733" t="s">
        <v>8509</v>
      </c>
      <c r="D733" t="s">
        <v>8510</v>
      </c>
      <c r="E733" t="s">
        <v>9159</v>
      </c>
      <c r="F733" t="s">
        <v>8512</v>
      </c>
      <c r="G733" t="s">
        <v>8513</v>
      </c>
      <c r="H733" t="s">
        <v>8514</v>
      </c>
      <c r="I733" t="s">
        <v>8515</v>
      </c>
      <c r="J733" t="s">
        <v>8516</v>
      </c>
      <c r="K733" t="s">
        <v>8517</v>
      </c>
      <c r="L733" t="s">
        <v>8518</v>
      </c>
      <c r="M733" t="s">
        <v>8519</v>
      </c>
      <c r="N733" t="s">
        <v>8516</v>
      </c>
      <c r="O733" t="s">
        <v>8520</v>
      </c>
      <c r="P733" t="s">
        <v>8521</v>
      </c>
      <c r="Q733" t="s">
        <v>8522</v>
      </c>
      <c r="R733" t="s">
        <v>8568</v>
      </c>
      <c r="S733" t="s">
        <v>8569</v>
      </c>
      <c r="T733">
        <v>170</v>
      </c>
      <c r="U733">
        <v>170</v>
      </c>
      <c r="V733" t="s">
        <v>8525</v>
      </c>
      <c r="W733" t="s">
        <v>8525</v>
      </c>
      <c r="X733">
        <v>204000</v>
      </c>
      <c r="Y733">
        <v>204000</v>
      </c>
      <c r="Z733" t="s">
        <v>8526</v>
      </c>
      <c r="AA733">
        <v>34680000</v>
      </c>
      <c r="AB733">
        <v>0</v>
      </c>
      <c r="AC733">
        <v>3468000</v>
      </c>
      <c r="AD733" s="126">
        <v>38148</v>
      </c>
      <c r="AE733" t="s">
        <v>8527</v>
      </c>
      <c r="AF733" t="s">
        <v>8526</v>
      </c>
      <c r="AG733" t="s">
        <v>8526</v>
      </c>
      <c r="AH733" t="s">
        <v>9160</v>
      </c>
      <c r="AI733" t="s">
        <v>8526</v>
      </c>
      <c r="AJ733" t="s">
        <v>8529</v>
      </c>
      <c r="AK733" t="s">
        <v>8530</v>
      </c>
      <c r="AL733" t="s">
        <v>8531</v>
      </c>
      <c r="AM733" t="s">
        <v>8526</v>
      </c>
      <c r="AN733" t="s">
        <v>8513</v>
      </c>
      <c r="AO733" t="s">
        <v>8526</v>
      </c>
      <c r="AP733" t="s">
        <v>8526</v>
      </c>
      <c r="AQ733">
        <v>170</v>
      </c>
      <c r="AR733">
        <v>0</v>
      </c>
      <c r="AS733" t="s">
        <v>19</v>
      </c>
    </row>
    <row r="734" spans="1:45">
      <c r="A734" t="s">
        <v>9158</v>
      </c>
      <c r="B734" s="122">
        <v>43677</v>
      </c>
      <c r="C734" t="s">
        <v>8509</v>
      </c>
      <c r="D734" t="s">
        <v>8510</v>
      </c>
      <c r="E734" t="s">
        <v>9159</v>
      </c>
      <c r="F734" t="s">
        <v>8512</v>
      </c>
      <c r="G734" t="s">
        <v>8513</v>
      </c>
      <c r="H734" t="s">
        <v>8514</v>
      </c>
      <c r="I734" t="s">
        <v>8515</v>
      </c>
      <c r="J734" t="s">
        <v>8516</v>
      </c>
      <c r="K734" t="s">
        <v>8517</v>
      </c>
      <c r="L734" t="s">
        <v>8518</v>
      </c>
      <c r="M734" t="s">
        <v>8519</v>
      </c>
      <c r="N734" t="s">
        <v>8516</v>
      </c>
      <c r="O734" t="s">
        <v>8520</v>
      </c>
      <c r="P734" t="s">
        <v>8521</v>
      </c>
      <c r="Q734" t="s">
        <v>8522</v>
      </c>
      <c r="R734" t="s">
        <v>8533</v>
      </c>
      <c r="S734" t="s">
        <v>8534</v>
      </c>
      <c r="T734">
        <v>200</v>
      </c>
      <c r="U734">
        <v>200</v>
      </c>
      <c r="V734" t="s">
        <v>8525</v>
      </c>
      <c r="W734" t="s">
        <v>8525</v>
      </c>
      <c r="X734">
        <v>300000</v>
      </c>
      <c r="Y734">
        <v>300000</v>
      </c>
      <c r="Z734" t="s">
        <v>8526</v>
      </c>
      <c r="AA734">
        <v>60000000</v>
      </c>
      <c r="AB734">
        <v>0</v>
      </c>
      <c r="AC734">
        <v>6000000</v>
      </c>
      <c r="AD734" s="126">
        <v>66000</v>
      </c>
      <c r="AE734" t="s">
        <v>8527</v>
      </c>
      <c r="AF734" t="s">
        <v>8526</v>
      </c>
      <c r="AG734" t="s">
        <v>8526</v>
      </c>
      <c r="AH734" t="s">
        <v>9160</v>
      </c>
      <c r="AI734" t="s">
        <v>8526</v>
      </c>
      <c r="AJ734" t="s">
        <v>8529</v>
      </c>
      <c r="AK734" t="s">
        <v>8530</v>
      </c>
      <c r="AL734" t="s">
        <v>8531</v>
      </c>
      <c r="AM734" t="s">
        <v>8526</v>
      </c>
      <c r="AN734" t="s">
        <v>8513</v>
      </c>
      <c r="AO734" t="s">
        <v>8526</v>
      </c>
      <c r="AP734" t="s">
        <v>8526</v>
      </c>
      <c r="AQ734">
        <v>200</v>
      </c>
      <c r="AR734">
        <v>0</v>
      </c>
      <c r="AS734" t="s">
        <v>19</v>
      </c>
    </row>
    <row r="735" spans="1:45">
      <c r="A735" t="s">
        <v>9161</v>
      </c>
      <c r="B735" s="122">
        <v>43677</v>
      </c>
      <c r="C735" t="s">
        <v>8509</v>
      </c>
      <c r="D735" t="s">
        <v>8510</v>
      </c>
      <c r="E735" t="s">
        <v>9162</v>
      </c>
      <c r="F735" t="s">
        <v>8512</v>
      </c>
      <c r="G735" t="s">
        <v>8513</v>
      </c>
      <c r="H735" t="s">
        <v>8514</v>
      </c>
      <c r="I735" t="s">
        <v>8515</v>
      </c>
      <c r="J735" t="s">
        <v>8516</v>
      </c>
      <c r="K735" t="s">
        <v>8517</v>
      </c>
      <c r="L735" t="s">
        <v>8518</v>
      </c>
      <c r="M735" t="s">
        <v>8519</v>
      </c>
      <c r="N735" t="s">
        <v>8516</v>
      </c>
      <c r="O735" t="s">
        <v>8520</v>
      </c>
      <c r="P735" t="s">
        <v>8521</v>
      </c>
      <c r="Q735" t="s">
        <v>8522</v>
      </c>
      <c r="R735" t="s">
        <v>8544</v>
      </c>
      <c r="S735" t="s">
        <v>8545</v>
      </c>
      <c r="T735">
        <v>100</v>
      </c>
      <c r="U735">
        <v>100</v>
      </c>
      <c r="V735" t="s">
        <v>8525</v>
      </c>
      <c r="W735" t="s">
        <v>8525</v>
      </c>
      <c r="X735">
        <v>114545</v>
      </c>
      <c r="Y735">
        <v>114545</v>
      </c>
      <c r="Z735" t="s">
        <v>8526</v>
      </c>
      <c r="AA735">
        <v>11454525</v>
      </c>
      <c r="AB735">
        <v>-3818175</v>
      </c>
      <c r="AC735">
        <v>1145453</v>
      </c>
      <c r="AD735" s="126">
        <v>12599.977999999999</v>
      </c>
      <c r="AE735" t="s">
        <v>8527</v>
      </c>
      <c r="AF735" t="s">
        <v>8526</v>
      </c>
      <c r="AG735" t="s">
        <v>8526</v>
      </c>
      <c r="AH735" t="s">
        <v>9163</v>
      </c>
      <c r="AI735" t="s">
        <v>8526</v>
      </c>
      <c r="AJ735" t="s">
        <v>8529</v>
      </c>
      <c r="AK735" t="s">
        <v>8530</v>
      </c>
      <c r="AL735" t="s">
        <v>8531</v>
      </c>
      <c r="AM735" t="s">
        <v>8526</v>
      </c>
      <c r="AN735" t="s">
        <v>8532</v>
      </c>
      <c r="AO735" t="s">
        <v>8526</v>
      </c>
      <c r="AP735" t="s">
        <v>8526</v>
      </c>
      <c r="AQ735">
        <v>100</v>
      </c>
      <c r="AR735">
        <v>0</v>
      </c>
      <c r="AS735" t="s">
        <v>19</v>
      </c>
    </row>
    <row r="736" spans="1:45">
      <c r="A736" t="s">
        <v>9161</v>
      </c>
      <c r="B736" s="122">
        <v>43677</v>
      </c>
      <c r="C736" t="s">
        <v>8509</v>
      </c>
      <c r="D736" t="s">
        <v>8510</v>
      </c>
      <c r="E736" t="s">
        <v>9162</v>
      </c>
      <c r="F736" t="s">
        <v>8512</v>
      </c>
      <c r="G736" t="s">
        <v>8513</v>
      </c>
      <c r="H736" t="s">
        <v>8514</v>
      </c>
      <c r="I736" t="s">
        <v>8515</v>
      </c>
      <c r="J736" t="s">
        <v>8516</v>
      </c>
      <c r="K736" t="s">
        <v>8517</v>
      </c>
      <c r="L736" t="s">
        <v>8518</v>
      </c>
      <c r="M736" t="s">
        <v>8519</v>
      </c>
      <c r="N736" t="s">
        <v>8516</v>
      </c>
      <c r="O736" t="s">
        <v>8520</v>
      </c>
      <c r="P736" t="s">
        <v>8521</v>
      </c>
      <c r="Q736" t="s">
        <v>8522</v>
      </c>
      <c r="R736" t="s">
        <v>8597</v>
      </c>
      <c r="S736" t="s">
        <v>8598</v>
      </c>
      <c r="T736">
        <v>50</v>
      </c>
      <c r="U736">
        <v>50</v>
      </c>
      <c r="V736" t="s">
        <v>8525</v>
      </c>
      <c r="W736" t="s">
        <v>8525</v>
      </c>
      <c r="X736">
        <v>204000</v>
      </c>
      <c r="Y736">
        <v>204000</v>
      </c>
      <c r="Z736" t="s">
        <v>8526</v>
      </c>
      <c r="AA736">
        <v>10200000</v>
      </c>
      <c r="AB736">
        <v>0</v>
      </c>
      <c r="AC736">
        <v>1020000</v>
      </c>
      <c r="AD736" s="126">
        <v>11220</v>
      </c>
      <c r="AE736" t="s">
        <v>8527</v>
      </c>
      <c r="AF736" t="s">
        <v>8526</v>
      </c>
      <c r="AG736" t="s">
        <v>8526</v>
      </c>
      <c r="AH736" t="s">
        <v>9163</v>
      </c>
      <c r="AI736" t="s">
        <v>8526</v>
      </c>
      <c r="AJ736" t="s">
        <v>8529</v>
      </c>
      <c r="AK736" t="s">
        <v>8530</v>
      </c>
      <c r="AL736" t="s">
        <v>8531</v>
      </c>
      <c r="AM736" t="s">
        <v>8526</v>
      </c>
      <c r="AN736" t="s">
        <v>8532</v>
      </c>
      <c r="AO736" t="s">
        <v>8526</v>
      </c>
      <c r="AP736" t="s">
        <v>8526</v>
      </c>
      <c r="AQ736">
        <v>50</v>
      </c>
      <c r="AR736">
        <v>0</v>
      </c>
      <c r="AS736" t="s">
        <v>19</v>
      </c>
    </row>
    <row r="737" spans="1:45">
      <c r="A737" t="s">
        <v>9161</v>
      </c>
      <c r="B737" s="122">
        <v>43677</v>
      </c>
      <c r="C737" t="s">
        <v>8509</v>
      </c>
      <c r="D737" t="s">
        <v>8510</v>
      </c>
      <c r="E737" t="s">
        <v>9162</v>
      </c>
      <c r="F737" t="s">
        <v>8512</v>
      </c>
      <c r="G737" t="s">
        <v>8513</v>
      </c>
      <c r="H737" t="s">
        <v>8514</v>
      </c>
      <c r="I737" t="s">
        <v>8515</v>
      </c>
      <c r="J737" t="s">
        <v>8516</v>
      </c>
      <c r="K737" t="s">
        <v>8517</v>
      </c>
      <c r="L737" t="s">
        <v>8518</v>
      </c>
      <c r="M737" t="s">
        <v>8519</v>
      </c>
      <c r="N737" t="s">
        <v>8516</v>
      </c>
      <c r="O737" t="s">
        <v>8520</v>
      </c>
      <c r="P737" t="s">
        <v>8521</v>
      </c>
      <c r="Q737" t="s">
        <v>8522</v>
      </c>
      <c r="R737" t="s">
        <v>8533</v>
      </c>
      <c r="S737" t="s">
        <v>8534</v>
      </c>
      <c r="T737">
        <v>50</v>
      </c>
      <c r="U737">
        <v>50</v>
      </c>
      <c r="V737" t="s">
        <v>8525</v>
      </c>
      <c r="W737" t="s">
        <v>8525</v>
      </c>
      <c r="X737">
        <v>300000</v>
      </c>
      <c r="Y737">
        <v>300000</v>
      </c>
      <c r="Z737" t="s">
        <v>8526</v>
      </c>
      <c r="AA737">
        <v>15000000</v>
      </c>
      <c r="AB737">
        <v>0</v>
      </c>
      <c r="AC737">
        <v>1500000</v>
      </c>
      <c r="AD737" s="126">
        <v>16500</v>
      </c>
      <c r="AE737" t="s">
        <v>8527</v>
      </c>
      <c r="AF737" t="s">
        <v>8526</v>
      </c>
      <c r="AG737" t="s">
        <v>8526</v>
      </c>
      <c r="AH737" t="s">
        <v>9163</v>
      </c>
      <c r="AI737" t="s">
        <v>8526</v>
      </c>
      <c r="AJ737" t="s">
        <v>8529</v>
      </c>
      <c r="AK737" t="s">
        <v>8530</v>
      </c>
      <c r="AL737" t="s">
        <v>8531</v>
      </c>
      <c r="AM737" t="s">
        <v>8526</v>
      </c>
      <c r="AN737" t="s">
        <v>8532</v>
      </c>
      <c r="AO737" t="s">
        <v>8526</v>
      </c>
      <c r="AP737" t="s">
        <v>8526</v>
      </c>
      <c r="AQ737">
        <v>50</v>
      </c>
      <c r="AR737">
        <v>0</v>
      </c>
      <c r="AS737" t="s">
        <v>19</v>
      </c>
    </row>
    <row r="738" spans="1:45">
      <c r="A738" t="s">
        <v>9164</v>
      </c>
      <c r="B738" s="122">
        <v>43677</v>
      </c>
      <c r="C738" t="s">
        <v>8509</v>
      </c>
      <c r="D738" t="s">
        <v>8510</v>
      </c>
      <c r="E738" t="s">
        <v>9165</v>
      </c>
      <c r="F738" t="s">
        <v>8512</v>
      </c>
      <c r="G738" t="s">
        <v>8513</v>
      </c>
      <c r="H738" t="s">
        <v>8514</v>
      </c>
      <c r="I738" t="s">
        <v>8515</v>
      </c>
      <c r="J738" t="s">
        <v>8516</v>
      </c>
      <c r="K738" t="s">
        <v>8517</v>
      </c>
      <c r="L738" t="s">
        <v>8518</v>
      </c>
      <c r="M738" t="s">
        <v>8519</v>
      </c>
      <c r="N738" t="s">
        <v>8516</v>
      </c>
      <c r="O738" t="s">
        <v>8520</v>
      </c>
      <c r="P738" t="s">
        <v>8521</v>
      </c>
      <c r="Q738" t="s">
        <v>8522</v>
      </c>
      <c r="R738" t="s">
        <v>8597</v>
      </c>
      <c r="S738" t="s">
        <v>8598</v>
      </c>
      <c r="T738">
        <v>700</v>
      </c>
      <c r="U738">
        <v>700</v>
      </c>
      <c r="V738" t="s">
        <v>8525</v>
      </c>
      <c r="W738" t="s">
        <v>8525</v>
      </c>
      <c r="X738">
        <v>204000</v>
      </c>
      <c r="Y738">
        <v>204000</v>
      </c>
      <c r="Z738" t="s">
        <v>8526</v>
      </c>
      <c r="AA738">
        <v>142800000</v>
      </c>
      <c r="AB738">
        <v>0</v>
      </c>
      <c r="AC738">
        <v>14280000</v>
      </c>
      <c r="AD738" s="126">
        <v>157080</v>
      </c>
      <c r="AE738" t="s">
        <v>8527</v>
      </c>
      <c r="AF738" t="s">
        <v>8526</v>
      </c>
      <c r="AG738" t="s">
        <v>8526</v>
      </c>
      <c r="AH738" t="s">
        <v>9166</v>
      </c>
      <c r="AI738" t="s">
        <v>8526</v>
      </c>
      <c r="AJ738" t="s">
        <v>8529</v>
      </c>
      <c r="AK738" t="s">
        <v>8530</v>
      </c>
      <c r="AL738" t="s">
        <v>8531</v>
      </c>
      <c r="AM738" t="s">
        <v>8526</v>
      </c>
      <c r="AN738" t="s">
        <v>8513</v>
      </c>
      <c r="AO738" t="s">
        <v>8526</v>
      </c>
      <c r="AP738" t="s">
        <v>8526</v>
      </c>
      <c r="AQ738">
        <v>700</v>
      </c>
      <c r="AR738">
        <v>0</v>
      </c>
      <c r="AS738" t="s">
        <v>19</v>
      </c>
    </row>
    <row r="739" spans="1:45">
      <c r="A739" t="s">
        <v>9164</v>
      </c>
      <c r="B739" s="122">
        <v>43677</v>
      </c>
      <c r="C739" t="s">
        <v>8509</v>
      </c>
      <c r="D739" t="s">
        <v>8510</v>
      </c>
      <c r="E739" t="s">
        <v>9165</v>
      </c>
      <c r="F739" t="s">
        <v>8512</v>
      </c>
      <c r="G739" t="s">
        <v>8513</v>
      </c>
      <c r="H739" t="s">
        <v>8514</v>
      </c>
      <c r="I739" t="s">
        <v>8515</v>
      </c>
      <c r="J739" t="s">
        <v>8516</v>
      </c>
      <c r="K739" t="s">
        <v>8517</v>
      </c>
      <c r="L739" t="s">
        <v>8518</v>
      </c>
      <c r="M739" t="s">
        <v>8519</v>
      </c>
      <c r="N739" t="s">
        <v>8516</v>
      </c>
      <c r="O739" t="s">
        <v>8520</v>
      </c>
      <c r="P739" t="s">
        <v>8521</v>
      </c>
      <c r="Q739" t="s">
        <v>8522</v>
      </c>
      <c r="R739" t="s">
        <v>8535</v>
      </c>
      <c r="S739" t="s">
        <v>8536</v>
      </c>
      <c r="T739">
        <v>150</v>
      </c>
      <c r="U739">
        <v>150</v>
      </c>
      <c r="V739" t="s">
        <v>8525</v>
      </c>
      <c r="W739" t="s">
        <v>8525</v>
      </c>
      <c r="X739">
        <v>300000</v>
      </c>
      <c r="Y739">
        <v>300000</v>
      </c>
      <c r="Z739" t="s">
        <v>8526</v>
      </c>
      <c r="AA739">
        <v>45000000</v>
      </c>
      <c r="AB739">
        <v>0</v>
      </c>
      <c r="AC739">
        <v>4500000</v>
      </c>
      <c r="AD739" s="126">
        <v>49500</v>
      </c>
      <c r="AE739" t="s">
        <v>8527</v>
      </c>
      <c r="AF739" t="s">
        <v>8526</v>
      </c>
      <c r="AG739" t="s">
        <v>8526</v>
      </c>
      <c r="AH739" t="s">
        <v>9166</v>
      </c>
      <c r="AI739" t="s">
        <v>8526</v>
      </c>
      <c r="AJ739" t="s">
        <v>8529</v>
      </c>
      <c r="AK739" t="s">
        <v>8530</v>
      </c>
      <c r="AL739" t="s">
        <v>8531</v>
      </c>
      <c r="AM739" t="s">
        <v>8526</v>
      </c>
      <c r="AN739" t="s">
        <v>8513</v>
      </c>
      <c r="AO739" t="s">
        <v>8526</v>
      </c>
      <c r="AP739" t="s">
        <v>8526</v>
      </c>
      <c r="AQ739">
        <v>150</v>
      </c>
      <c r="AR739">
        <v>0</v>
      </c>
      <c r="AS739" t="s">
        <v>19</v>
      </c>
    </row>
    <row r="740" spans="1:45">
      <c r="A740" t="s">
        <v>9167</v>
      </c>
      <c r="B740" s="122">
        <v>43677</v>
      </c>
      <c r="C740" t="s">
        <v>8509</v>
      </c>
      <c r="D740" t="s">
        <v>8510</v>
      </c>
      <c r="E740" t="s">
        <v>9168</v>
      </c>
      <c r="F740" t="s">
        <v>8512</v>
      </c>
      <c r="G740" t="s">
        <v>8513</v>
      </c>
      <c r="H740" t="s">
        <v>8514</v>
      </c>
      <c r="I740" t="s">
        <v>8515</v>
      </c>
      <c r="J740" t="s">
        <v>8516</v>
      </c>
      <c r="K740" t="s">
        <v>8517</v>
      </c>
      <c r="L740" t="s">
        <v>8518</v>
      </c>
      <c r="M740" t="s">
        <v>8519</v>
      </c>
      <c r="N740" t="s">
        <v>8516</v>
      </c>
      <c r="O740" t="s">
        <v>8520</v>
      </c>
      <c r="P740" t="s">
        <v>8521</v>
      </c>
      <c r="Q740" t="s">
        <v>8522</v>
      </c>
      <c r="R740" t="s">
        <v>8523</v>
      </c>
      <c r="S740" t="s">
        <v>8524</v>
      </c>
      <c r="T740">
        <v>10</v>
      </c>
      <c r="U740">
        <v>10</v>
      </c>
      <c r="V740" t="s">
        <v>8525</v>
      </c>
      <c r="W740" t="s">
        <v>8525</v>
      </c>
      <c r="X740">
        <v>340000</v>
      </c>
      <c r="Y740">
        <v>340000</v>
      </c>
      <c r="Z740" t="s">
        <v>8526</v>
      </c>
      <c r="AA740">
        <v>3400000</v>
      </c>
      <c r="AB740">
        <v>0</v>
      </c>
      <c r="AC740">
        <v>340000</v>
      </c>
      <c r="AD740" s="126">
        <v>3740</v>
      </c>
      <c r="AE740" t="s">
        <v>8527</v>
      </c>
      <c r="AF740" t="s">
        <v>8526</v>
      </c>
      <c r="AG740" t="s">
        <v>8526</v>
      </c>
      <c r="AH740" t="s">
        <v>9169</v>
      </c>
      <c r="AI740" t="s">
        <v>8526</v>
      </c>
      <c r="AJ740" t="s">
        <v>8529</v>
      </c>
      <c r="AK740" t="s">
        <v>8530</v>
      </c>
      <c r="AL740" t="s">
        <v>8531</v>
      </c>
      <c r="AM740" t="s">
        <v>8526</v>
      </c>
      <c r="AN740" t="s">
        <v>8513</v>
      </c>
      <c r="AO740" t="s">
        <v>8526</v>
      </c>
      <c r="AP740" t="s">
        <v>8526</v>
      </c>
      <c r="AQ740">
        <v>10</v>
      </c>
      <c r="AR740">
        <v>0</v>
      </c>
      <c r="AS740" t="s">
        <v>19</v>
      </c>
    </row>
    <row r="741" spans="1:45">
      <c r="A741" t="s">
        <v>9167</v>
      </c>
      <c r="B741" s="122">
        <v>43677</v>
      </c>
      <c r="C741" t="s">
        <v>8509</v>
      </c>
      <c r="D741" t="s">
        <v>8510</v>
      </c>
      <c r="E741" t="s">
        <v>9168</v>
      </c>
      <c r="F741" t="s">
        <v>8512</v>
      </c>
      <c r="G741" t="s">
        <v>8513</v>
      </c>
      <c r="H741" t="s">
        <v>8514</v>
      </c>
      <c r="I741" t="s">
        <v>8515</v>
      </c>
      <c r="J741" t="s">
        <v>8516</v>
      </c>
      <c r="K741" t="s">
        <v>8517</v>
      </c>
      <c r="L741" t="s">
        <v>8518</v>
      </c>
      <c r="M741" t="s">
        <v>8519</v>
      </c>
      <c r="N741" t="s">
        <v>8516</v>
      </c>
      <c r="O741" t="s">
        <v>8520</v>
      </c>
      <c r="P741" t="s">
        <v>8521</v>
      </c>
      <c r="Q741" t="s">
        <v>8522</v>
      </c>
      <c r="R741" t="s">
        <v>8568</v>
      </c>
      <c r="S741" t="s">
        <v>8569</v>
      </c>
      <c r="T741">
        <v>20</v>
      </c>
      <c r="U741">
        <v>20</v>
      </c>
      <c r="V741" t="s">
        <v>8525</v>
      </c>
      <c r="W741" t="s">
        <v>8525</v>
      </c>
      <c r="X741">
        <v>204000</v>
      </c>
      <c r="Y741">
        <v>204000</v>
      </c>
      <c r="Z741" t="s">
        <v>8526</v>
      </c>
      <c r="AA741">
        <v>4080000</v>
      </c>
      <c r="AB741">
        <v>0</v>
      </c>
      <c r="AC741">
        <v>408000</v>
      </c>
      <c r="AD741" s="126">
        <v>4488</v>
      </c>
      <c r="AE741" t="s">
        <v>8527</v>
      </c>
      <c r="AF741" t="s">
        <v>8526</v>
      </c>
      <c r="AG741" t="s">
        <v>8526</v>
      </c>
      <c r="AH741" t="s">
        <v>9169</v>
      </c>
      <c r="AI741" t="s">
        <v>8526</v>
      </c>
      <c r="AJ741" t="s">
        <v>8529</v>
      </c>
      <c r="AK741" t="s">
        <v>8530</v>
      </c>
      <c r="AL741" t="s">
        <v>8531</v>
      </c>
      <c r="AM741" t="s">
        <v>8526</v>
      </c>
      <c r="AN741" t="s">
        <v>8513</v>
      </c>
      <c r="AO741" t="s">
        <v>8526</v>
      </c>
      <c r="AP741" t="s">
        <v>8526</v>
      </c>
      <c r="AQ741">
        <v>20</v>
      </c>
      <c r="AR741">
        <v>0</v>
      </c>
      <c r="AS741" t="s">
        <v>19</v>
      </c>
    </row>
    <row r="742" spans="1:45">
      <c r="A742" t="s">
        <v>9167</v>
      </c>
      <c r="B742" s="122">
        <v>43677</v>
      </c>
      <c r="C742" t="s">
        <v>8509</v>
      </c>
      <c r="D742" t="s">
        <v>8510</v>
      </c>
      <c r="E742" t="s">
        <v>9168</v>
      </c>
      <c r="F742" t="s">
        <v>8512</v>
      </c>
      <c r="G742" t="s">
        <v>8513</v>
      </c>
      <c r="H742" t="s">
        <v>8514</v>
      </c>
      <c r="I742" t="s">
        <v>8515</v>
      </c>
      <c r="J742" t="s">
        <v>8516</v>
      </c>
      <c r="K742" t="s">
        <v>8517</v>
      </c>
      <c r="L742" t="s">
        <v>8518</v>
      </c>
      <c r="M742" t="s">
        <v>8519</v>
      </c>
      <c r="N742" t="s">
        <v>8516</v>
      </c>
      <c r="O742" t="s">
        <v>8520</v>
      </c>
      <c r="P742" t="s">
        <v>8521</v>
      </c>
      <c r="Q742" t="s">
        <v>8522</v>
      </c>
      <c r="R742" t="s">
        <v>8597</v>
      </c>
      <c r="S742" t="s">
        <v>8598</v>
      </c>
      <c r="T742">
        <v>80</v>
      </c>
      <c r="U742">
        <v>80</v>
      </c>
      <c r="V742" t="s">
        <v>8525</v>
      </c>
      <c r="W742" t="s">
        <v>8525</v>
      </c>
      <c r="X742">
        <v>204000</v>
      </c>
      <c r="Y742">
        <v>204000</v>
      </c>
      <c r="Z742" t="s">
        <v>8526</v>
      </c>
      <c r="AA742">
        <v>16320000</v>
      </c>
      <c r="AB742">
        <v>0</v>
      </c>
      <c r="AC742">
        <v>1632000</v>
      </c>
      <c r="AD742" s="126">
        <v>17952</v>
      </c>
      <c r="AE742" t="s">
        <v>8527</v>
      </c>
      <c r="AF742" t="s">
        <v>8526</v>
      </c>
      <c r="AG742" t="s">
        <v>8526</v>
      </c>
      <c r="AH742" t="s">
        <v>9169</v>
      </c>
      <c r="AI742" t="s">
        <v>8526</v>
      </c>
      <c r="AJ742" t="s">
        <v>8529</v>
      </c>
      <c r="AK742" t="s">
        <v>8530</v>
      </c>
      <c r="AL742" t="s">
        <v>8531</v>
      </c>
      <c r="AM742" t="s">
        <v>8526</v>
      </c>
      <c r="AN742" t="s">
        <v>8513</v>
      </c>
      <c r="AO742" t="s">
        <v>8526</v>
      </c>
      <c r="AP742" t="s">
        <v>8526</v>
      </c>
      <c r="AQ742">
        <v>80</v>
      </c>
      <c r="AR742">
        <v>0</v>
      </c>
      <c r="AS742" t="s">
        <v>19</v>
      </c>
    </row>
    <row r="743" spans="1:45">
      <c r="A743" t="s">
        <v>9170</v>
      </c>
      <c r="B743" s="122">
        <v>43677</v>
      </c>
      <c r="C743" t="s">
        <v>8509</v>
      </c>
      <c r="D743" t="s">
        <v>8510</v>
      </c>
      <c r="E743" t="s">
        <v>9171</v>
      </c>
      <c r="F743" t="s">
        <v>8512</v>
      </c>
      <c r="G743" t="s">
        <v>8513</v>
      </c>
      <c r="H743" t="s">
        <v>8514</v>
      </c>
      <c r="I743" t="s">
        <v>8515</v>
      </c>
      <c r="J743" t="s">
        <v>8516</v>
      </c>
      <c r="K743" t="s">
        <v>8517</v>
      </c>
      <c r="L743" t="s">
        <v>8518</v>
      </c>
      <c r="M743" t="s">
        <v>8519</v>
      </c>
      <c r="N743" t="s">
        <v>8516</v>
      </c>
      <c r="O743" t="s">
        <v>8520</v>
      </c>
      <c r="P743" t="s">
        <v>8521</v>
      </c>
      <c r="Q743" t="s">
        <v>8522</v>
      </c>
      <c r="R743" t="s">
        <v>8544</v>
      </c>
      <c r="S743" t="s">
        <v>8545</v>
      </c>
      <c r="T743">
        <v>336</v>
      </c>
      <c r="U743">
        <v>336</v>
      </c>
      <c r="V743" t="s">
        <v>8525</v>
      </c>
      <c r="W743" t="s">
        <v>8525</v>
      </c>
      <c r="X743">
        <v>114545</v>
      </c>
      <c r="Y743">
        <v>114545</v>
      </c>
      <c r="Z743" t="s">
        <v>8526</v>
      </c>
      <c r="AA743">
        <v>38487204</v>
      </c>
      <c r="AB743">
        <v>-12829068</v>
      </c>
      <c r="AC743">
        <v>3848720</v>
      </c>
      <c r="AD743" s="126">
        <v>42335.923999999999</v>
      </c>
      <c r="AE743" t="s">
        <v>8527</v>
      </c>
      <c r="AF743" t="s">
        <v>8526</v>
      </c>
      <c r="AG743" t="s">
        <v>8526</v>
      </c>
      <c r="AH743" t="s">
        <v>9172</v>
      </c>
      <c r="AI743" t="s">
        <v>8526</v>
      </c>
      <c r="AJ743" t="s">
        <v>8529</v>
      </c>
      <c r="AK743" t="s">
        <v>8530</v>
      </c>
      <c r="AL743" t="s">
        <v>8531</v>
      </c>
      <c r="AM743" t="s">
        <v>8526</v>
      </c>
      <c r="AN743" t="s">
        <v>8513</v>
      </c>
      <c r="AO743" t="s">
        <v>8526</v>
      </c>
      <c r="AP743" t="s">
        <v>8526</v>
      </c>
      <c r="AQ743">
        <v>336</v>
      </c>
      <c r="AR743">
        <v>0</v>
      </c>
      <c r="AS743" t="s">
        <v>19</v>
      </c>
    </row>
    <row r="744" spans="1:45">
      <c r="A744" t="s">
        <v>9170</v>
      </c>
      <c r="B744" s="122">
        <v>43677</v>
      </c>
      <c r="C744" t="s">
        <v>8509</v>
      </c>
      <c r="D744" t="s">
        <v>8510</v>
      </c>
      <c r="E744" t="s">
        <v>9171</v>
      </c>
      <c r="F744" t="s">
        <v>8512</v>
      </c>
      <c r="G744" t="s">
        <v>8513</v>
      </c>
      <c r="H744" t="s">
        <v>8514</v>
      </c>
      <c r="I744" t="s">
        <v>8515</v>
      </c>
      <c r="J744" t="s">
        <v>8516</v>
      </c>
      <c r="K744" t="s">
        <v>8517</v>
      </c>
      <c r="L744" t="s">
        <v>8518</v>
      </c>
      <c r="M744" t="s">
        <v>8519</v>
      </c>
      <c r="N744" t="s">
        <v>8516</v>
      </c>
      <c r="O744" t="s">
        <v>8520</v>
      </c>
      <c r="P744" t="s">
        <v>8521</v>
      </c>
      <c r="Q744" t="s">
        <v>8522</v>
      </c>
      <c r="R744" t="s">
        <v>8523</v>
      </c>
      <c r="S744" t="s">
        <v>8524</v>
      </c>
      <c r="T744">
        <v>80</v>
      </c>
      <c r="U744">
        <v>80</v>
      </c>
      <c r="V744" t="s">
        <v>8525</v>
      </c>
      <c r="W744" t="s">
        <v>8525</v>
      </c>
      <c r="X744">
        <v>340000</v>
      </c>
      <c r="Y744">
        <v>340000</v>
      </c>
      <c r="Z744" t="s">
        <v>8526</v>
      </c>
      <c r="AA744">
        <v>27200000</v>
      </c>
      <c r="AB744">
        <v>0</v>
      </c>
      <c r="AC744">
        <v>2720000</v>
      </c>
      <c r="AD744" s="126">
        <v>29920</v>
      </c>
      <c r="AE744" t="s">
        <v>8527</v>
      </c>
      <c r="AF744" t="s">
        <v>8526</v>
      </c>
      <c r="AG744" t="s">
        <v>8526</v>
      </c>
      <c r="AH744" t="s">
        <v>9172</v>
      </c>
      <c r="AI744" t="s">
        <v>8526</v>
      </c>
      <c r="AJ744" t="s">
        <v>8529</v>
      </c>
      <c r="AK744" t="s">
        <v>8530</v>
      </c>
      <c r="AL744" t="s">
        <v>8531</v>
      </c>
      <c r="AM744" t="s">
        <v>8526</v>
      </c>
      <c r="AN744" t="s">
        <v>8513</v>
      </c>
      <c r="AO744" t="s">
        <v>8526</v>
      </c>
      <c r="AP744" t="s">
        <v>8526</v>
      </c>
      <c r="AQ744">
        <v>80</v>
      </c>
      <c r="AR744">
        <v>0</v>
      </c>
      <c r="AS744" t="s">
        <v>19</v>
      </c>
    </row>
    <row r="745" spans="1:45">
      <c r="A745" t="s">
        <v>9170</v>
      </c>
      <c r="B745" s="122">
        <v>43677</v>
      </c>
      <c r="C745" t="s">
        <v>8509</v>
      </c>
      <c r="D745" t="s">
        <v>8510</v>
      </c>
      <c r="E745" t="s">
        <v>9171</v>
      </c>
      <c r="F745" t="s">
        <v>8512</v>
      </c>
      <c r="G745" t="s">
        <v>8513</v>
      </c>
      <c r="H745" t="s">
        <v>8514</v>
      </c>
      <c r="I745" t="s">
        <v>8515</v>
      </c>
      <c r="J745" t="s">
        <v>8516</v>
      </c>
      <c r="K745" t="s">
        <v>8517</v>
      </c>
      <c r="L745" t="s">
        <v>8518</v>
      </c>
      <c r="M745" t="s">
        <v>8519</v>
      </c>
      <c r="N745" t="s">
        <v>8516</v>
      </c>
      <c r="O745" t="s">
        <v>8520</v>
      </c>
      <c r="P745" t="s">
        <v>8521</v>
      </c>
      <c r="Q745" t="s">
        <v>8522</v>
      </c>
      <c r="R745" t="s">
        <v>8568</v>
      </c>
      <c r="S745" t="s">
        <v>8569</v>
      </c>
      <c r="T745">
        <v>40</v>
      </c>
      <c r="U745">
        <v>40</v>
      </c>
      <c r="V745" t="s">
        <v>8525</v>
      </c>
      <c r="W745" t="s">
        <v>8525</v>
      </c>
      <c r="X745">
        <v>204000</v>
      </c>
      <c r="Y745">
        <v>204000</v>
      </c>
      <c r="Z745" t="s">
        <v>8526</v>
      </c>
      <c r="AA745">
        <v>8160000</v>
      </c>
      <c r="AB745">
        <v>0</v>
      </c>
      <c r="AC745">
        <v>816000</v>
      </c>
      <c r="AD745" s="126">
        <v>8976</v>
      </c>
      <c r="AE745" t="s">
        <v>8527</v>
      </c>
      <c r="AF745" t="s">
        <v>8526</v>
      </c>
      <c r="AG745" t="s">
        <v>8526</v>
      </c>
      <c r="AH745" t="s">
        <v>9172</v>
      </c>
      <c r="AI745" t="s">
        <v>8526</v>
      </c>
      <c r="AJ745" t="s">
        <v>8529</v>
      </c>
      <c r="AK745" t="s">
        <v>8530</v>
      </c>
      <c r="AL745" t="s">
        <v>8531</v>
      </c>
      <c r="AM745" t="s">
        <v>8526</v>
      </c>
      <c r="AN745" t="s">
        <v>8513</v>
      </c>
      <c r="AO745" t="s">
        <v>8526</v>
      </c>
      <c r="AP745" t="s">
        <v>8526</v>
      </c>
      <c r="AQ745">
        <v>40</v>
      </c>
      <c r="AR745">
        <v>0</v>
      </c>
      <c r="AS745" t="s">
        <v>19</v>
      </c>
    </row>
    <row r="746" spans="1:45">
      <c r="A746" t="s">
        <v>9170</v>
      </c>
      <c r="B746" s="122">
        <v>43677</v>
      </c>
      <c r="C746" t="s">
        <v>8509</v>
      </c>
      <c r="D746" t="s">
        <v>8510</v>
      </c>
      <c r="E746" t="s">
        <v>9171</v>
      </c>
      <c r="F746" t="s">
        <v>8512</v>
      </c>
      <c r="G746" t="s">
        <v>8513</v>
      </c>
      <c r="H746" t="s">
        <v>8514</v>
      </c>
      <c r="I746" t="s">
        <v>8515</v>
      </c>
      <c r="J746" t="s">
        <v>8516</v>
      </c>
      <c r="K746" t="s">
        <v>8517</v>
      </c>
      <c r="L746" t="s">
        <v>8518</v>
      </c>
      <c r="M746" t="s">
        <v>8519</v>
      </c>
      <c r="N746" t="s">
        <v>8516</v>
      </c>
      <c r="O746" t="s">
        <v>8520</v>
      </c>
      <c r="P746" t="s">
        <v>8521</v>
      </c>
      <c r="Q746" t="s">
        <v>8522</v>
      </c>
      <c r="R746" t="s">
        <v>8537</v>
      </c>
      <c r="S746" t="s">
        <v>8538</v>
      </c>
      <c r="T746">
        <v>80</v>
      </c>
      <c r="U746">
        <v>80</v>
      </c>
      <c r="V746" t="s">
        <v>8525</v>
      </c>
      <c r="W746" t="s">
        <v>8525</v>
      </c>
      <c r="X746">
        <v>300000</v>
      </c>
      <c r="Y746">
        <v>300000</v>
      </c>
      <c r="Z746" t="s">
        <v>8526</v>
      </c>
      <c r="AA746">
        <v>24000000</v>
      </c>
      <c r="AB746">
        <v>0</v>
      </c>
      <c r="AC746">
        <v>2400000</v>
      </c>
      <c r="AD746" s="126">
        <v>26400</v>
      </c>
      <c r="AE746" t="s">
        <v>8527</v>
      </c>
      <c r="AF746" t="s">
        <v>8526</v>
      </c>
      <c r="AG746" t="s">
        <v>8526</v>
      </c>
      <c r="AH746" t="s">
        <v>9172</v>
      </c>
      <c r="AI746" t="s">
        <v>8526</v>
      </c>
      <c r="AJ746" t="s">
        <v>8529</v>
      </c>
      <c r="AK746" t="s">
        <v>8530</v>
      </c>
      <c r="AL746" t="s">
        <v>8531</v>
      </c>
      <c r="AM746" t="s">
        <v>8526</v>
      </c>
      <c r="AN746" t="s">
        <v>8513</v>
      </c>
      <c r="AO746" t="s">
        <v>8526</v>
      </c>
      <c r="AP746" t="s">
        <v>8526</v>
      </c>
      <c r="AQ746">
        <v>80</v>
      </c>
      <c r="AR746">
        <v>0</v>
      </c>
      <c r="AS746" t="s">
        <v>19</v>
      </c>
    </row>
    <row r="747" spans="1:45">
      <c r="A747" t="s">
        <v>9173</v>
      </c>
      <c r="B747" s="122">
        <v>43677</v>
      </c>
      <c r="C747" t="s">
        <v>8509</v>
      </c>
      <c r="D747" t="s">
        <v>8510</v>
      </c>
      <c r="E747" t="s">
        <v>9174</v>
      </c>
      <c r="F747" t="s">
        <v>8512</v>
      </c>
      <c r="G747" t="s">
        <v>8948</v>
      </c>
      <c r="H747" t="s">
        <v>8949</v>
      </c>
      <c r="I747" t="s">
        <v>8950</v>
      </c>
      <c r="J747" t="s">
        <v>8516</v>
      </c>
      <c r="K747" t="s">
        <v>8517</v>
      </c>
      <c r="L747" t="s">
        <v>8518</v>
      </c>
      <c r="M747" t="s">
        <v>8519</v>
      </c>
      <c r="N747" t="s">
        <v>8516</v>
      </c>
      <c r="O747" t="s">
        <v>8520</v>
      </c>
      <c r="P747" t="s">
        <v>8951</v>
      </c>
      <c r="Q747" t="s">
        <v>8952</v>
      </c>
      <c r="R747" t="s">
        <v>8544</v>
      </c>
      <c r="S747" t="s">
        <v>8545</v>
      </c>
      <c r="T747">
        <v>5</v>
      </c>
      <c r="U747">
        <v>5</v>
      </c>
      <c r="V747" t="s">
        <v>8525</v>
      </c>
      <c r="W747" t="s">
        <v>8525</v>
      </c>
      <c r="X747">
        <v>115037</v>
      </c>
      <c r="Y747">
        <v>115037</v>
      </c>
      <c r="Z747" t="s">
        <v>8526</v>
      </c>
      <c r="AA747">
        <v>575183</v>
      </c>
      <c r="AB747">
        <v>-202092</v>
      </c>
      <c r="AC747">
        <v>57518</v>
      </c>
      <c r="AD747" s="126">
        <v>632.70100000000002</v>
      </c>
      <c r="AE747" t="s">
        <v>8527</v>
      </c>
      <c r="AF747" t="s">
        <v>8526</v>
      </c>
      <c r="AG747" t="s">
        <v>8526</v>
      </c>
      <c r="AH747" t="s">
        <v>9175</v>
      </c>
      <c r="AI747" t="s">
        <v>8526</v>
      </c>
      <c r="AJ747" t="s">
        <v>8529</v>
      </c>
      <c r="AK747" t="s">
        <v>8530</v>
      </c>
      <c r="AL747" t="s">
        <v>8531</v>
      </c>
      <c r="AM747" t="s">
        <v>8555</v>
      </c>
      <c r="AN747" t="s">
        <v>8954</v>
      </c>
      <c r="AO747" t="s">
        <v>8526</v>
      </c>
      <c r="AP747" t="s">
        <v>8526</v>
      </c>
      <c r="AQ747">
        <v>5</v>
      </c>
      <c r="AR747" t="s">
        <v>34</v>
      </c>
      <c r="AS747" t="s">
        <v>30</v>
      </c>
    </row>
    <row r="748" spans="1:45">
      <c r="A748" t="s">
        <v>9173</v>
      </c>
      <c r="B748" s="122">
        <v>43677</v>
      </c>
      <c r="C748" t="s">
        <v>8509</v>
      </c>
      <c r="D748" t="s">
        <v>8510</v>
      </c>
      <c r="E748" t="s">
        <v>9174</v>
      </c>
      <c r="F748" t="s">
        <v>8512</v>
      </c>
      <c r="G748" t="s">
        <v>8948</v>
      </c>
      <c r="H748" t="s">
        <v>8949</v>
      </c>
      <c r="I748" t="s">
        <v>8950</v>
      </c>
      <c r="J748" t="s">
        <v>8516</v>
      </c>
      <c r="K748" t="s">
        <v>8517</v>
      </c>
      <c r="L748" t="s">
        <v>8518</v>
      </c>
      <c r="M748" t="s">
        <v>8519</v>
      </c>
      <c r="N748" t="s">
        <v>8516</v>
      </c>
      <c r="O748" t="s">
        <v>8520</v>
      </c>
      <c r="P748" t="s">
        <v>8951</v>
      </c>
      <c r="Q748" t="s">
        <v>8952</v>
      </c>
      <c r="R748" t="s">
        <v>8523</v>
      </c>
      <c r="S748" t="s">
        <v>8524</v>
      </c>
      <c r="T748">
        <v>6</v>
      </c>
      <c r="U748">
        <v>6</v>
      </c>
      <c r="V748" t="s">
        <v>8525</v>
      </c>
      <c r="W748" t="s">
        <v>8525</v>
      </c>
      <c r="X748">
        <v>340000</v>
      </c>
      <c r="Y748">
        <v>340000</v>
      </c>
      <c r="Z748" t="s">
        <v>8526</v>
      </c>
      <c r="AA748">
        <v>2040000</v>
      </c>
      <c r="AB748">
        <v>0</v>
      </c>
      <c r="AC748">
        <v>204000</v>
      </c>
      <c r="AD748" s="126">
        <v>2244</v>
      </c>
      <c r="AE748" t="s">
        <v>8527</v>
      </c>
      <c r="AF748" t="s">
        <v>8526</v>
      </c>
      <c r="AG748" t="s">
        <v>8526</v>
      </c>
      <c r="AH748" t="s">
        <v>9175</v>
      </c>
      <c r="AI748" t="s">
        <v>8526</v>
      </c>
      <c r="AJ748" t="s">
        <v>8529</v>
      </c>
      <c r="AK748" t="s">
        <v>8530</v>
      </c>
      <c r="AL748" t="s">
        <v>8531</v>
      </c>
      <c r="AM748" t="s">
        <v>8555</v>
      </c>
      <c r="AN748" t="s">
        <v>8954</v>
      </c>
      <c r="AO748" t="s">
        <v>8526</v>
      </c>
      <c r="AP748" t="s">
        <v>8526</v>
      </c>
      <c r="AQ748">
        <v>6</v>
      </c>
      <c r="AR748" t="s">
        <v>34</v>
      </c>
      <c r="AS748" t="s">
        <v>30</v>
      </c>
    </row>
    <row r="749" spans="1:45">
      <c r="A749" t="s">
        <v>9173</v>
      </c>
      <c r="B749" s="122">
        <v>43677</v>
      </c>
      <c r="C749" t="s">
        <v>8509</v>
      </c>
      <c r="D749" t="s">
        <v>8510</v>
      </c>
      <c r="E749" t="s">
        <v>9174</v>
      </c>
      <c r="F749" t="s">
        <v>8512</v>
      </c>
      <c r="G749" t="s">
        <v>8948</v>
      </c>
      <c r="H749" t="s">
        <v>8949</v>
      </c>
      <c r="I749" t="s">
        <v>8950</v>
      </c>
      <c r="J749" t="s">
        <v>8516</v>
      </c>
      <c r="K749" t="s">
        <v>8517</v>
      </c>
      <c r="L749" t="s">
        <v>8518</v>
      </c>
      <c r="M749" t="s">
        <v>8519</v>
      </c>
      <c r="N749" t="s">
        <v>8516</v>
      </c>
      <c r="O749" t="s">
        <v>8520</v>
      </c>
      <c r="P749" t="s">
        <v>8951</v>
      </c>
      <c r="Q749" t="s">
        <v>8952</v>
      </c>
      <c r="R749" t="s">
        <v>8568</v>
      </c>
      <c r="S749" t="s">
        <v>8569</v>
      </c>
      <c r="T749">
        <v>5</v>
      </c>
      <c r="U749">
        <v>5</v>
      </c>
      <c r="V749" t="s">
        <v>8525</v>
      </c>
      <c r="W749" t="s">
        <v>8525</v>
      </c>
      <c r="X749">
        <v>213273</v>
      </c>
      <c r="Y749">
        <v>213273</v>
      </c>
      <c r="Z749" t="s">
        <v>8526</v>
      </c>
      <c r="AA749">
        <v>1066365</v>
      </c>
      <c r="AB749">
        <v>0</v>
      </c>
      <c r="AC749">
        <v>106637</v>
      </c>
      <c r="AD749" s="126">
        <v>1173.002</v>
      </c>
      <c r="AE749" t="s">
        <v>8527</v>
      </c>
      <c r="AF749" t="s">
        <v>8526</v>
      </c>
      <c r="AG749" t="s">
        <v>8526</v>
      </c>
      <c r="AH749" t="s">
        <v>9175</v>
      </c>
      <c r="AI749" t="s">
        <v>8526</v>
      </c>
      <c r="AJ749" t="s">
        <v>8529</v>
      </c>
      <c r="AK749" t="s">
        <v>8530</v>
      </c>
      <c r="AL749" t="s">
        <v>8531</v>
      </c>
      <c r="AM749" t="s">
        <v>8555</v>
      </c>
      <c r="AN749" t="s">
        <v>8954</v>
      </c>
      <c r="AO749" t="s">
        <v>8526</v>
      </c>
      <c r="AP749" t="s">
        <v>8526</v>
      </c>
      <c r="AQ749">
        <v>5</v>
      </c>
      <c r="AR749" t="s">
        <v>34</v>
      </c>
      <c r="AS749" t="s">
        <v>30</v>
      </c>
    </row>
    <row r="750" spans="1:45">
      <c r="A750" t="s">
        <v>9173</v>
      </c>
      <c r="B750" s="122">
        <v>43677</v>
      </c>
      <c r="C750" t="s">
        <v>8509</v>
      </c>
      <c r="D750" t="s">
        <v>8510</v>
      </c>
      <c r="E750" t="s">
        <v>9174</v>
      </c>
      <c r="F750" t="s">
        <v>8512</v>
      </c>
      <c r="G750" t="s">
        <v>8948</v>
      </c>
      <c r="H750" t="s">
        <v>8949</v>
      </c>
      <c r="I750" t="s">
        <v>8950</v>
      </c>
      <c r="J750" t="s">
        <v>8516</v>
      </c>
      <c r="K750" t="s">
        <v>8517</v>
      </c>
      <c r="L750" t="s">
        <v>8518</v>
      </c>
      <c r="M750" t="s">
        <v>8519</v>
      </c>
      <c r="N750" t="s">
        <v>8516</v>
      </c>
      <c r="O750" t="s">
        <v>8520</v>
      </c>
      <c r="P750" t="s">
        <v>8951</v>
      </c>
      <c r="Q750" t="s">
        <v>8952</v>
      </c>
      <c r="R750" t="s">
        <v>8535</v>
      </c>
      <c r="S750" t="s">
        <v>8536</v>
      </c>
      <c r="T750">
        <v>2</v>
      </c>
      <c r="U750">
        <v>2</v>
      </c>
      <c r="V750" t="s">
        <v>8525</v>
      </c>
      <c r="W750" t="s">
        <v>8525</v>
      </c>
      <c r="X750">
        <v>300000</v>
      </c>
      <c r="Y750">
        <v>300000</v>
      </c>
      <c r="Z750" t="s">
        <v>8526</v>
      </c>
      <c r="AA750">
        <v>600000</v>
      </c>
      <c r="AB750">
        <v>0</v>
      </c>
      <c r="AC750">
        <v>60000</v>
      </c>
      <c r="AD750" s="126">
        <v>660</v>
      </c>
      <c r="AE750" t="s">
        <v>8527</v>
      </c>
      <c r="AF750" t="s">
        <v>8526</v>
      </c>
      <c r="AG750" t="s">
        <v>8526</v>
      </c>
      <c r="AH750" t="s">
        <v>9175</v>
      </c>
      <c r="AI750" t="s">
        <v>8526</v>
      </c>
      <c r="AJ750" t="s">
        <v>8529</v>
      </c>
      <c r="AK750" t="s">
        <v>8530</v>
      </c>
      <c r="AL750" t="s">
        <v>8531</v>
      </c>
      <c r="AM750" t="s">
        <v>8555</v>
      </c>
      <c r="AN750" t="s">
        <v>8954</v>
      </c>
      <c r="AO750" t="s">
        <v>8526</v>
      </c>
      <c r="AP750" t="s">
        <v>8526</v>
      </c>
      <c r="AQ750">
        <v>2</v>
      </c>
      <c r="AR750" t="s">
        <v>34</v>
      </c>
      <c r="AS750" t="s">
        <v>30</v>
      </c>
    </row>
    <row r="751" spans="1:45">
      <c r="A751" t="s">
        <v>9173</v>
      </c>
      <c r="B751" s="122">
        <v>43677</v>
      </c>
      <c r="C751" t="s">
        <v>8509</v>
      </c>
      <c r="D751" t="s">
        <v>8510</v>
      </c>
      <c r="E751" t="s">
        <v>9174</v>
      </c>
      <c r="F751" t="s">
        <v>8512</v>
      </c>
      <c r="G751" t="s">
        <v>8948</v>
      </c>
      <c r="H751" t="s">
        <v>8949</v>
      </c>
      <c r="I751" t="s">
        <v>8950</v>
      </c>
      <c r="J751" t="s">
        <v>8516</v>
      </c>
      <c r="K751" t="s">
        <v>8517</v>
      </c>
      <c r="L751" t="s">
        <v>8518</v>
      </c>
      <c r="M751" t="s">
        <v>8519</v>
      </c>
      <c r="N751" t="s">
        <v>8516</v>
      </c>
      <c r="O751" t="s">
        <v>8520</v>
      </c>
      <c r="P751" t="s">
        <v>8951</v>
      </c>
      <c r="Q751" t="s">
        <v>8952</v>
      </c>
      <c r="R751" t="s">
        <v>8533</v>
      </c>
      <c r="S751" t="s">
        <v>8534</v>
      </c>
      <c r="T751">
        <v>3</v>
      </c>
      <c r="U751">
        <v>3</v>
      </c>
      <c r="V751" t="s">
        <v>8525</v>
      </c>
      <c r="W751" t="s">
        <v>8525</v>
      </c>
      <c r="X751">
        <v>300000</v>
      </c>
      <c r="Y751">
        <v>300000</v>
      </c>
      <c r="Z751" t="s">
        <v>8526</v>
      </c>
      <c r="AA751">
        <v>900000</v>
      </c>
      <c r="AB751">
        <v>0</v>
      </c>
      <c r="AC751">
        <v>90000</v>
      </c>
      <c r="AD751" s="126">
        <v>990</v>
      </c>
      <c r="AE751" t="s">
        <v>8527</v>
      </c>
      <c r="AF751" t="s">
        <v>8526</v>
      </c>
      <c r="AG751" t="s">
        <v>8526</v>
      </c>
      <c r="AH751" t="s">
        <v>9175</v>
      </c>
      <c r="AI751" t="s">
        <v>8526</v>
      </c>
      <c r="AJ751" t="s">
        <v>8529</v>
      </c>
      <c r="AK751" t="s">
        <v>8530</v>
      </c>
      <c r="AL751" t="s">
        <v>8531</v>
      </c>
      <c r="AM751" t="s">
        <v>8555</v>
      </c>
      <c r="AN751" t="s">
        <v>8954</v>
      </c>
      <c r="AO751" t="s">
        <v>8526</v>
      </c>
      <c r="AP751" t="s">
        <v>8526</v>
      </c>
      <c r="AQ751">
        <v>3</v>
      </c>
      <c r="AR751" t="s">
        <v>34</v>
      </c>
      <c r="AS751" t="s">
        <v>30</v>
      </c>
    </row>
    <row r="752" spans="1:45">
      <c r="A752" t="s">
        <v>9173</v>
      </c>
      <c r="B752" s="122">
        <v>43677</v>
      </c>
      <c r="C752" t="s">
        <v>8509</v>
      </c>
      <c r="D752" t="s">
        <v>8510</v>
      </c>
      <c r="E752" t="s">
        <v>9174</v>
      </c>
      <c r="F752" t="s">
        <v>8512</v>
      </c>
      <c r="G752" t="s">
        <v>8948</v>
      </c>
      <c r="H752" t="s">
        <v>8949</v>
      </c>
      <c r="I752" t="s">
        <v>8950</v>
      </c>
      <c r="J752" t="s">
        <v>8516</v>
      </c>
      <c r="K752" t="s">
        <v>8517</v>
      </c>
      <c r="L752" t="s">
        <v>8518</v>
      </c>
      <c r="M752" t="s">
        <v>8519</v>
      </c>
      <c r="N752" t="s">
        <v>8516</v>
      </c>
      <c r="O752" t="s">
        <v>8520</v>
      </c>
      <c r="P752" t="s">
        <v>8951</v>
      </c>
      <c r="Q752" t="s">
        <v>8952</v>
      </c>
      <c r="R752" t="s">
        <v>8597</v>
      </c>
      <c r="S752" t="s">
        <v>8598</v>
      </c>
      <c r="T752">
        <v>10</v>
      </c>
      <c r="U752">
        <v>10</v>
      </c>
      <c r="V752" t="s">
        <v>8525</v>
      </c>
      <c r="W752" t="s">
        <v>8525</v>
      </c>
      <c r="X752">
        <v>213273</v>
      </c>
      <c r="Y752">
        <v>213273</v>
      </c>
      <c r="Z752" t="s">
        <v>8526</v>
      </c>
      <c r="AA752">
        <v>2132730</v>
      </c>
      <c r="AB752">
        <v>0</v>
      </c>
      <c r="AC752">
        <v>213273</v>
      </c>
      <c r="AD752" s="126">
        <v>2346.0030000000002</v>
      </c>
      <c r="AE752" t="s">
        <v>8527</v>
      </c>
      <c r="AF752" t="s">
        <v>8526</v>
      </c>
      <c r="AG752" t="s">
        <v>8526</v>
      </c>
      <c r="AH752" t="s">
        <v>9175</v>
      </c>
      <c r="AI752" t="s">
        <v>8526</v>
      </c>
      <c r="AJ752" t="s">
        <v>8529</v>
      </c>
      <c r="AK752" t="s">
        <v>8530</v>
      </c>
      <c r="AL752" t="s">
        <v>8531</v>
      </c>
      <c r="AM752" t="s">
        <v>8555</v>
      </c>
      <c r="AN752" t="s">
        <v>8954</v>
      </c>
      <c r="AO752" t="s">
        <v>8526</v>
      </c>
      <c r="AP752" t="s">
        <v>8526</v>
      </c>
      <c r="AQ752">
        <v>10</v>
      </c>
      <c r="AR752" t="s">
        <v>34</v>
      </c>
      <c r="AS752" t="s">
        <v>30</v>
      </c>
    </row>
    <row r="753" spans="1:45">
      <c r="A753" t="s">
        <v>9173</v>
      </c>
      <c r="B753" s="122">
        <v>43677</v>
      </c>
      <c r="C753" t="s">
        <v>8509</v>
      </c>
      <c r="D753" t="s">
        <v>8510</v>
      </c>
      <c r="E753" t="s">
        <v>9174</v>
      </c>
      <c r="F753" t="s">
        <v>8512</v>
      </c>
      <c r="G753" t="s">
        <v>8948</v>
      </c>
      <c r="H753" t="s">
        <v>8949</v>
      </c>
      <c r="I753" t="s">
        <v>8950</v>
      </c>
      <c r="J753" t="s">
        <v>8516</v>
      </c>
      <c r="K753" t="s">
        <v>8517</v>
      </c>
      <c r="L753" t="s">
        <v>8518</v>
      </c>
      <c r="M753" t="s">
        <v>8519</v>
      </c>
      <c r="N753" t="s">
        <v>8516</v>
      </c>
      <c r="O753" t="s">
        <v>8520</v>
      </c>
      <c r="P753" t="s">
        <v>8951</v>
      </c>
      <c r="Q753" t="s">
        <v>8952</v>
      </c>
      <c r="R753" t="s">
        <v>8537</v>
      </c>
      <c r="S753" t="s">
        <v>8538</v>
      </c>
      <c r="T753">
        <v>2</v>
      </c>
      <c r="U753">
        <v>2</v>
      </c>
      <c r="V753" t="s">
        <v>8525</v>
      </c>
      <c r="W753" t="s">
        <v>8525</v>
      </c>
      <c r="X753">
        <v>300000</v>
      </c>
      <c r="Y753">
        <v>300000</v>
      </c>
      <c r="Z753" t="s">
        <v>8526</v>
      </c>
      <c r="AA753">
        <v>600000</v>
      </c>
      <c r="AB753">
        <v>0</v>
      </c>
      <c r="AC753">
        <v>60000</v>
      </c>
      <c r="AD753" s="126">
        <v>660</v>
      </c>
      <c r="AE753" t="s">
        <v>8527</v>
      </c>
      <c r="AF753" t="s">
        <v>8526</v>
      </c>
      <c r="AG753" t="s">
        <v>8526</v>
      </c>
      <c r="AH753" t="s">
        <v>9175</v>
      </c>
      <c r="AI753" t="s">
        <v>8526</v>
      </c>
      <c r="AJ753" t="s">
        <v>8529</v>
      </c>
      <c r="AK753" t="s">
        <v>8530</v>
      </c>
      <c r="AL753" t="s">
        <v>8531</v>
      </c>
      <c r="AM753" t="s">
        <v>8555</v>
      </c>
      <c r="AN753" t="s">
        <v>8954</v>
      </c>
      <c r="AO753" t="s">
        <v>8526</v>
      </c>
      <c r="AP753" t="s">
        <v>8526</v>
      </c>
      <c r="AQ753">
        <v>2</v>
      </c>
      <c r="AR753" t="s">
        <v>34</v>
      </c>
      <c r="AS753" t="s">
        <v>30</v>
      </c>
    </row>
    <row r="754" spans="1:45">
      <c r="A754" t="s">
        <v>9173</v>
      </c>
      <c r="B754" s="122">
        <v>43677</v>
      </c>
      <c r="C754" t="s">
        <v>8509</v>
      </c>
      <c r="D754" t="s">
        <v>8510</v>
      </c>
      <c r="E754" t="s">
        <v>9174</v>
      </c>
      <c r="F754" t="s">
        <v>8512</v>
      </c>
      <c r="G754" t="s">
        <v>8948</v>
      </c>
      <c r="H754" t="s">
        <v>8949</v>
      </c>
      <c r="I754" t="s">
        <v>8950</v>
      </c>
      <c r="J754" t="s">
        <v>8516</v>
      </c>
      <c r="K754" t="s">
        <v>8517</v>
      </c>
      <c r="L754" t="s">
        <v>8518</v>
      </c>
      <c r="M754" t="s">
        <v>8519</v>
      </c>
      <c r="N754" t="s">
        <v>8516</v>
      </c>
      <c r="O754" t="s">
        <v>8520</v>
      </c>
      <c r="P754" t="s">
        <v>8951</v>
      </c>
      <c r="Q754" t="s">
        <v>8952</v>
      </c>
      <c r="R754" t="s">
        <v>8570</v>
      </c>
      <c r="S754" t="s">
        <v>8571</v>
      </c>
      <c r="T754">
        <v>5</v>
      </c>
      <c r="U754">
        <v>5</v>
      </c>
      <c r="V754" t="s">
        <v>8525</v>
      </c>
      <c r="W754" t="s">
        <v>8525</v>
      </c>
      <c r="X754">
        <v>320000</v>
      </c>
      <c r="Y754">
        <v>320000</v>
      </c>
      <c r="Z754" t="s">
        <v>8526</v>
      </c>
      <c r="AA754">
        <v>1600000</v>
      </c>
      <c r="AB754">
        <v>0</v>
      </c>
      <c r="AC754">
        <v>160000</v>
      </c>
      <c r="AD754" s="126">
        <v>1760</v>
      </c>
      <c r="AE754" t="s">
        <v>8527</v>
      </c>
      <c r="AF754" t="s">
        <v>8526</v>
      </c>
      <c r="AG754" t="s">
        <v>8526</v>
      </c>
      <c r="AH754" t="s">
        <v>9175</v>
      </c>
      <c r="AI754" t="s">
        <v>8526</v>
      </c>
      <c r="AJ754" t="s">
        <v>8529</v>
      </c>
      <c r="AK754" t="s">
        <v>8530</v>
      </c>
      <c r="AL754" t="s">
        <v>8531</v>
      </c>
      <c r="AM754" t="s">
        <v>8555</v>
      </c>
      <c r="AN754" t="s">
        <v>8954</v>
      </c>
      <c r="AO754" t="s">
        <v>8526</v>
      </c>
      <c r="AP754" t="s">
        <v>8526</v>
      </c>
      <c r="AQ754">
        <v>5</v>
      </c>
      <c r="AR754" t="s">
        <v>34</v>
      </c>
      <c r="AS754" t="s">
        <v>30</v>
      </c>
    </row>
    <row r="755" spans="1:45">
      <c r="A755" t="s">
        <v>9176</v>
      </c>
      <c r="B755" s="122">
        <v>43677</v>
      </c>
      <c r="C755" t="s">
        <v>8509</v>
      </c>
      <c r="D755" t="s">
        <v>8510</v>
      </c>
      <c r="E755" t="s">
        <v>9177</v>
      </c>
      <c r="F755" t="s">
        <v>8512</v>
      </c>
      <c r="G755" t="s">
        <v>8601</v>
      </c>
      <c r="H755" t="s">
        <v>8602</v>
      </c>
      <c r="I755" t="s">
        <v>8613</v>
      </c>
      <c r="J755" t="s">
        <v>8516</v>
      </c>
      <c r="K755" t="s">
        <v>8517</v>
      </c>
      <c r="L755" t="s">
        <v>8518</v>
      </c>
      <c r="M755" t="s">
        <v>8519</v>
      </c>
      <c r="N755" t="s">
        <v>8516</v>
      </c>
      <c r="O755" t="s">
        <v>8520</v>
      </c>
      <c r="P755" t="s">
        <v>8521</v>
      </c>
      <c r="Q755" t="s">
        <v>8522</v>
      </c>
      <c r="R755" t="s">
        <v>8544</v>
      </c>
      <c r="S755" t="s">
        <v>8545</v>
      </c>
      <c r="T755">
        <v>5</v>
      </c>
      <c r="U755">
        <v>5</v>
      </c>
      <c r="V755" t="s">
        <v>8525</v>
      </c>
      <c r="W755" t="s">
        <v>8525</v>
      </c>
      <c r="X755">
        <v>119700</v>
      </c>
      <c r="Y755">
        <v>119700</v>
      </c>
      <c r="Z755" t="s">
        <v>8526</v>
      </c>
      <c r="AA755">
        <v>598502</v>
      </c>
      <c r="AB755">
        <v>-178773</v>
      </c>
      <c r="AC755">
        <v>59850</v>
      </c>
      <c r="AD755" s="126">
        <v>658.35199999999998</v>
      </c>
      <c r="AE755" t="s">
        <v>8527</v>
      </c>
      <c r="AF755" t="s">
        <v>8526</v>
      </c>
      <c r="AG755" t="s">
        <v>8526</v>
      </c>
      <c r="AH755" t="s">
        <v>9178</v>
      </c>
      <c r="AI755" t="s">
        <v>8526</v>
      </c>
      <c r="AJ755" t="s">
        <v>8529</v>
      </c>
      <c r="AK755" t="s">
        <v>8530</v>
      </c>
      <c r="AL755" t="s">
        <v>8531</v>
      </c>
      <c r="AM755" t="s">
        <v>8526</v>
      </c>
      <c r="AN755" t="s">
        <v>8615</v>
      </c>
      <c r="AO755" t="s">
        <v>8613</v>
      </c>
      <c r="AP755" t="s">
        <v>8555</v>
      </c>
      <c r="AQ755">
        <v>5</v>
      </c>
      <c r="AR755" t="s">
        <v>34</v>
      </c>
      <c r="AS755" t="s">
        <v>30</v>
      </c>
    </row>
    <row r="756" spans="1:45">
      <c r="A756" t="s">
        <v>9176</v>
      </c>
      <c r="B756" s="122">
        <v>43677</v>
      </c>
      <c r="C756" t="s">
        <v>8509</v>
      </c>
      <c r="D756" t="s">
        <v>8510</v>
      </c>
      <c r="E756" t="s">
        <v>9177</v>
      </c>
      <c r="F756" t="s">
        <v>8512</v>
      </c>
      <c r="G756" t="s">
        <v>8601</v>
      </c>
      <c r="H756" t="s">
        <v>8602</v>
      </c>
      <c r="I756" t="s">
        <v>8613</v>
      </c>
      <c r="J756" t="s">
        <v>8516</v>
      </c>
      <c r="K756" t="s">
        <v>8517</v>
      </c>
      <c r="L756" t="s">
        <v>8518</v>
      </c>
      <c r="M756" t="s">
        <v>8519</v>
      </c>
      <c r="N756" t="s">
        <v>8516</v>
      </c>
      <c r="O756" t="s">
        <v>8520</v>
      </c>
      <c r="P756" t="s">
        <v>8521</v>
      </c>
      <c r="Q756" t="s">
        <v>8522</v>
      </c>
      <c r="R756" t="s">
        <v>8523</v>
      </c>
      <c r="S756" t="s">
        <v>8524</v>
      </c>
      <c r="T756">
        <v>2</v>
      </c>
      <c r="U756">
        <v>2</v>
      </c>
      <c r="V756" t="s">
        <v>8525</v>
      </c>
      <c r="W756" t="s">
        <v>8525</v>
      </c>
      <c r="X756">
        <v>355455</v>
      </c>
      <c r="Y756">
        <v>355455</v>
      </c>
      <c r="Z756" t="s">
        <v>8526</v>
      </c>
      <c r="AA756">
        <v>710910</v>
      </c>
      <c r="AB756">
        <v>0</v>
      </c>
      <c r="AC756">
        <v>71091</v>
      </c>
      <c r="AD756" s="126">
        <v>782.00099999999998</v>
      </c>
      <c r="AE756" t="s">
        <v>8527</v>
      </c>
      <c r="AF756" t="s">
        <v>8526</v>
      </c>
      <c r="AG756" t="s">
        <v>8526</v>
      </c>
      <c r="AH756" t="s">
        <v>9178</v>
      </c>
      <c r="AI756" t="s">
        <v>8526</v>
      </c>
      <c r="AJ756" t="s">
        <v>8529</v>
      </c>
      <c r="AK756" t="s">
        <v>8530</v>
      </c>
      <c r="AL756" t="s">
        <v>8531</v>
      </c>
      <c r="AM756" t="s">
        <v>8526</v>
      </c>
      <c r="AN756" t="s">
        <v>8615</v>
      </c>
      <c r="AO756" t="s">
        <v>8613</v>
      </c>
      <c r="AP756" t="s">
        <v>8555</v>
      </c>
      <c r="AQ756">
        <v>2</v>
      </c>
      <c r="AR756" t="s">
        <v>34</v>
      </c>
      <c r="AS756" t="s">
        <v>30</v>
      </c>
    </row>
    <row r="757" spans="1:45">
      <c r="A757" t="s">
        <v>9176</v>
      </c>
      <c r="B757" s="122">
        <v>43677</v>
      </c>
      <c r="C757" t="s">
        <v>8509</v>
      </c>
      <c r="D757" t="s">
        <v>8510</v>
      </c>
      <c r="E757" t="s">
        <v>9177</v>
      </c>
      <c r="F757" t="s">
        <v>8512</v>
      </c>
      <c r="G757" t="s">
        <v>8601</v>
      </c>
      <c r="H757" t="s">
        <v>8602</v>
      </c>
      <c r="I757" t="s">
        <v>8613</v>
      </c>
      <c r="J757" t="s">
        <v>8516</v>
      </c>
      <c r="K757" t="s">
        <v>8517</v>
      </c>
      <c r="L757" t="s">
        <v>8518</v>
      </c>
      <c r="M757" t="s">
        <v>8519</v>
      </c>
      <c r="N757" t="s">
        <v>8516</v>
      </c>
      <c r="O757" t="s">
        <v>8520</v>
      </c>
      <c r="P757" t="s">
        <v>8521</v>
      </c>
      <c r="Q757" t="s">
        <v>8522</v>
      </c>
      <c r="R757" t="s">
        <v>8597</v>
      </c>
      <c r="S757" t="s">
        <v>8598</v>
      </c>
      <c r="T757">
        <v>5</v>
      </c>
      <c r="U757">
        <v>5</v>
      </c>
      <c r="V757" t="s">
        <v>8525</v>
      </c>
      <c r="W757" t="s">
        <v>8525</v>
      </c>
      <c r="X757">
        <v>213273</v>
      </c>
      <c r="Y757">
        <v>213273</v>
      </c>
      <c r="Z757" t="s">
        <v>8526</v>
      </c>
      <c r="AA757">
        <v>1066365</v>
      </c>
      <c r="AB757">
        <v>0</v>
      </c>
      <c r="AC757">
        <v>106637</v>
      </c>
      <c r="AD757" s="126">
        <v>1173.002</v>
      </c>
      <c r="AE757" t="s">
        <v>8527</v>
      </c>
      <c r="AF757" t="s">
        <v>8526</v>
      </c>
      <c r="AG757" t="s">
        <v>8526</v>
      </c>
      <c r="AH757" t="s">
        <v>9178</v>
      </c>
      <c r="AI757" t="s">
        <v>8526</v>
      </c>
      <c r="AJ757" t="s">
        <v>8529</v>
      </c>
      <c r="AK757" t="s">
        <v>8530</v>
      </c>
      <c r="AL757" t="s">
        <v>8531</v>
      </c>
      <c r="AM757" t="s">
        <v>8526</v>
      </c>
      <c r="AN757" t="s">
        <v>8615</v>
      </c>
      <c r="AO757" t="s">
        <v>8613</v>
      </c>
      <c r="AP757" t="s">
        <v>8555</v>
      </c>
      <c r="AQ757">
        <v>5</v>
      </c>
      <c r="AR757" t="s">
        <v>34</v>
      </c>
      <c r="AS757" t="s">
        <v>30</v>
      </c>
    </row>
    <row r="758" spans="1:45">
      <c r="A758" t="s">
        <v>9176</v>
      </c>
      <c r="B758" s="122">
        <v>43677</v>
      </c>
      <c r="C758" t="s">
        <v>8509</v>
      </c>
      <c r="D758" t="s">
        <v>8510</v>
      </c>
      <c r="E758" t="s">
        <v>9177</v>
      </c>
      <c r="F758" t="s">
        <v>8512</v>
      </c>
      <c r="G758" t="s">
        <v>8601</v>
      </c>
      <c r="H758" t="s">
        <v>8602</v>
      </c>
      <c r="I758" t="s">
        <v>8613</v>
      </c>
      <c r="J758" t="s">
        <v>8516</v>
      </c>
      <c r="K758" t="s">
        <v>8517</v>
      </c>
      <c r="L758" t="s">
        <v>8518</v>
      </c>
      <c r="M758" t="s">
        <v>8519</v>
      </c>
      <c r="N758" t="s">
        <v>8516</v>
      </c>
      <c r="O758" t="s">
        <v>8520</v>
      </c>
      <c r="P758" t="s">
        <v>8521</v>
      </c>
      <c r="Q758" t="s">
        <v>8522</v>
      </c>
      <c r="R758" t="s">
        <v>8533</v>
      </c>
      <c r="S758" t="s">
        <v>8534</v>
      </c>
      <c r="T758">
        <v>5</v>
      </c>
      <c r="U758">
        <v>5</v>
      </c>
      <c r="V758" t="s">
        <v>8525</v>
      </c>
      <c r="W758" t="s">
        <v>8525</v>
      </c>
      <c r="X758">
        <v>313636</v>
      </c>
      <c r="Y758">
        <v>313636</v>
      </c>
      <c r="Z758" t="s">
        <v>8526</v>
      </c>
      <c r="AA758">
        <v>1568180</v>
      </c>
      <c r="AB758">
        <v>0</v>
      </c>
      <c r="AC758">
        <v>156818</v>
      </c>
      <c r="AD758" s="126">
        <v>1724.998</v>
      </c>
      <c r="AE758" t="s">
        <v>8527</v>
      </c>
      <c r="AF758" t="s">
        <v>8526</v>
      </c>
      <c r="AG758" t="s">
        <v>8526</v>
      </c>
      <c r="AH758" t="s">
        <v>9178</v>
      </c>
      <c r="AI758" t="s">
        <v>8526</v>
      </c>
      <c r="AJ758" t="s">
        <v>8529</v>
      </c>
      <c r="AK758" t="s">
        <v>8530</v>
      </c>
      <c r="AL758" t="s">
        <v>8531</v>
      </c>
      <c r="AM758" t="s">
        <v>8526</v>
      </c>
      <c r="AN758" t="s">
        <v>8615</v>
      </c>
      <c r="AO758" t="s">
        <v>8613</v>
      </c>
      <c r="AP758" t="s">
        <v>8555</v>
      </c>
      <c r="AQ758">
        <v>5</v>
      </c>
      <c r="AR758" t="s">
        <v>34</v>
      </c>
      <c r="AS758" t="s">
        <v>30</v>
      </c>
    </row>
    <row r="759" spans="1:45">
      <c r="A759" t="s">
        <v>9176</v>
      </c>
      <c r="B759" s="122">
        <v>43677</v>
      </c>
      <c r="C759" t="s">
        <v>8509</v>
      </c>
      <c r="D759" t="s">
        <v>8510</v>
      </c>
      <c r="E759" t="s">
        <v>9177</v>
      </c>
      <c r="F759" t="s">
        <v>8512</v>
      </c>
      <c r="G759" t="s">
        <v>8601</v>
      </c>
      <c r="H759" t="s">
        <v>8602</v>
      </c>
      <c r="I759" t="s">
        <v>8613</v>
      </c>
      <c r="J759" t="s">
        <v>8516</v>
      </c>
      <c r="K759" t="s">
        <v>8517</v>
      </c>
      <c r="L759" t="s">
        <v>8518</v>
      </c>
      <c r="M759" t="s">
        <v>8519</v>
      </c>
      <c r="N759" t="s">
        <v>8516</v>
      </c>
      <c r="O759" t="s">
        <v>8520</v>
      </c>
      <c r="P759" t="s">
        <v>8521</v>
      </c>
      <c r="Q759" t="s">
        <v>8522</v>
      </c>
      <c r="R759" t="s">
        <v>8535</v>
      </c>
      <c r="S759" t="s">
        <v>8536</v>
      </c>
      <c r="T759">
        <v>4</v>
      </c>
      <c r="U759">
        <v>4</v>
      </c>
      <c r="V759" t="s">
        <v>8525</v>
      </c>
      <c r="W759" t="s">
        <v>8525</v>
      </c>
      <c r="X759">
        <v>313636</v>
      </c>
      <c r="Y759">
        <v>313636</v>
      </c>
      <c r="Z759" t="s">
        <v>8526</v>
      </c>
      <c r="AA759">
        <v>1254544</v>
      </c>
      <c r="AB759">
        <v>0</v>
      </c>
      <c r="AC759">
        <v>125454</v>
      </c>
      <c r="AD759" s="126">
        <v>1379.998</v>
      </c>
      <c r="AE759" t="s">
        <v>8527</v>
      </c>
      <c r="AF759" t="s">
        <v>8526</v>
      </c>
      <c r="AG759" t="s">
        <v>8526</v>
      </c>
      <c r="AH759" t="s">
        <v>9178</v>
      </c>
      <c r="AI759" t="s">
        <v>8526</v>
      </c>
      <c r="AJ759" t="s">
        <v>8529</v>
      </c>
      <c r="AK759" t="s">
        <v>8530</v>
      </c>
      <c r="AL759" t="s">
        <v>8531</v>
      </c>
      <c r="AM759" t="s">
        <v>8526</v>
      </c>
      <c r="AN759" t="s">
        <v>8615</v>
      </c>
      <c r="AO759" t="s">
        <v>8613</v>
      </c>
      <c r="AP759" t="s">
        <v>8555</v>
      </c>
      <c r="AQ759">
        <v>4</v>
      </c>
      <c r="AR759" t="s">
        <v>34</v>
      </c>
      <c r="AS759" t="s">
        <v>30</v>
      </c>
    </row>
    <row r="760" spans="1:45">
      <c r="A760" t="s">
        <v>9179</v>
      </c>
      <c r="B760" s="122">
        <v>43677</v>
      </c>
      <c r="C760" t="s">
        <v>8509</v>
      </c>
      <c r="D760" t="s">
        <v>8510</v>
      </c>
      <c r="E760" t="s">
        <v>9180</v>
      </c>
      <c r="F760" t="s">
        <v>8512</v>
      </c>
      <c r="G760" t="s">
        <v>8601</v>
      </c>
      <c r="H760" t="s">
        <v>8602</v>
      </c>
      <c r="I760" t="s">
        <v>8664</v>
      </c>
      <c r="J760" t="s">
        <v>8516</v>
      </c>
      <c r="K760" t="s">
        <v>8517</v>
      </c>
      <c r="L760" t="s">
        <v>8518</v>
      </c>
      <c r="M760" t="s">
        <v>8519</v>
      </c>
      <c r="N760" t="s">
        <v>8516</v>
      </c>
      <c r="O760" t="s">
        <v>8520</v>
      </c>
      <c r="P760" t="s">
        <v>8521</v>
      </c>
      <c r="Q760" t="s">
        <v>8522</v>
      </c>
      <c r="R760" t="s">
        <v>8544</v>
      </c>
      <c r="S760" t="s">
        <v>8545</v>
      </c>
      <c r="T760">
        <v>5</v>
      </c>
      <c r="U760">
        <v>5</v>
      </c>
      <c r="V760" t="s">
        <v>8525</v>
      </c>
      <c r="W760" t="s">
        <v>8525</v>
      </c>
      <c r="X760">
        <v>119700</v>
      </c>
      <c r="Y760">
        <v>119700</v>
      </c>
      <c r="Z760" t="s">
        <v>8526</v>
      </c>
      <c r="AA760">
        <v>598502</v>
      </c>
      <c r="AB760">
        <v>-178773</v>
      </c>
      <c r="AC760">
        <v>59850</v>
      </c>
      <c r="AD760" s="126">
        <v>658.35199999999998</v>
      </c>
      <c r="AE760" t="s">
        <v>8527</v>
      </c>
      <c r="AF760" t="s">
        <v>8526</v>
      </c>
      <c r="AG760" t="s">
        <v>8526</v>
      </c>
      <c r="AH760" t="s">
        <v>9181</v>
      </c>
      <c r="AI760" t="s">
        <v>8526</v>
      </c>
      <c r="AJ760" t="s">
        <v>8529</v>
      </c>
      <c r="AK760" t="s">
        <v>8530</v>
      </c>
      <c r="AL760" t="s">
        <v>8531</v>
      </c>
      <c r="AM760" t="s">
        <v>8526</v>
      </c>
      <c r="AN760" t="s">
        <v>8666</v>
      </c>
      <c r="AO760" t="s">
        <v>8664</v>
      </c>
      <c r="AP760" t="s">
        <v>8555</v>
      </c>
      <c r="AQ760">
        <v>5</v>
      </c>
      <c r="AR760" t="s">
        <v>34</v>
      </c>
      <c r="AS760" t="s">
        <v>30</v>
      </c>
    </row>
    <row r="761" spans="1:45">
      <c r="A761" t="s">
        <v>9179</v>
      </c>
      <c r="B761" s="122">
        <v>43677</v>
      </c>
      <c r="C761" t="s">
        <v>8509</v>
      </c>
      <c r="D761" t="s">
        <v>8510</v>
      </c>
      <c r="E761" t="s">
        <v>9180</v>
      </c>
      <c r="F761" t="s">
        <v>8512</v>
      </c>
      <c r="G761" t="s">
        <v>8601</v>
      </c>
      <c r="H761" t="s">
        <v>8602</v>
      </c>
      <c r="I761" t="s">
        <v>8664</v>
      </c>
      <c r="J761" t="s">
        <v>8516</v>
      </c>
      <c r="K761" t="s">
        <v>8517</v>
      </c>
      <c r="L761" t="s">
        <v>8518</v>
      </c>
      <c r="M761" t="s">
        <v>8519</v>
      </c>
      <c r="N761" t="s">
        <v>8516</v>
      </c>
      <c r="O761" t="s">
        <v>8520</v>
      </c>
      <c r="P761" t="s">
        <v>8521</v>
      </c>
      <c r="Q761" t="s">
        <v>8522</v>
      </c>
      <c r="R761" t="s">
        <v>8523</v>
      </c>
      <c r="S761" t="s">
        <v>8524</v>
      </c>
      <c r="T761">
        <v>6</v>
      </c>
      <c r="U761">
        <v>6</v>
      </c>
      <c r="V761" t="s">
        <v>8525</v>
      </c>
      <c r="W761" t="s">
        <v>8525</v>
      </c>
      <c r="X761">
        <v>355455</v>
      </c>
      <c r="Y761">
        <v>355455</v>
      </c>
      <c r="Z761" t="s">
        <v>8526</v>
      </c>
      <c r="AA761">
        <v>2132730</v>
      </c>
      <c r="AB761">
        <v>0</v>
      </c>
      <c r="AC761">
        <v>213273</v>
      </c>
      <c r="AD761" s="126">
        <v>2346.0030000000002</v>
      </c>
      <c r="AE761" t="s">
        <v>8527</v>
      </c>
      <c r="AF761" t="s">
        <v>8526</v>
      </c>
      <c r="AG761" t="s">
        <v>8526</v>
      </c>
      <c r="AH761" t="s">
        <v>9181</v>
      </c>
      <c r="AI761" t="s">
        <v>8526</v>
      </c>
      <c r="AJ761" t="s">
        <v>8529</v>
      </c>
      <c r="AK761" t="s">
        <v>8530</v>
      </c>
      <c r="AL761" t="s">
        <v>8531</v>
      </c>
      <c r="AM761" t="s">
        <v>8526</v>
      </c>
      <c r="AN761" t="s">
        <v>8666</v>
      </c>
      <c r="AO761" t="s">
        <v>8664</v>
      </c>
      <c r="AP761" t="s">
        <v>8555</v>
      </c>
      <c r="AQ761">
        <v>6</v>
      </c>
      <c r="AR761" t="s">
        <v>34</v>
      </c>
      <c r="AS761" t="s">
        <v>30</v>
      </c>
    </row>
    <row r="762" spans="1:45">
      <c r="A762" t="s">
        <v>9179</v>
      </c>
      <c r="B762" s="122">
        <v>43677</v>
      </c>
      <c r="C762" t="s">
        <v>8509</v>
      </c>
      <c r="D762" t="s">
        <v>8510</v>
      </c>
      <c r="E762" t="s">
        <v>9180</v>
      </c>
      <c r="F762" t="s">
        <v>8512</v>
      </c>
      <c r="G762" t="s">
        <v>8601</v>
      </c>
      <c r="H762" t="s">
        <v>8602</v>
      </c>
      <c r="I762" t="s">
        <v>8664</v>
      </c>
      <c r="J762" t="s">
        <v>8516</v>
      </c>
      <c r="K762" t="s">
        <v>8517</v>
      </c>
      <c r="L762" t="s">
        <v>8518</v>
      </c>
      <c r="M762" t="s">
        <v>8519</v>
      </c>
      <c r="N762" t="s">
        <v>8516</v>
      </c>
      <c r="O762" t="s">
        <v>8520</v>
      </c>
      <c r="P762" t="s">
        <v>8521</v>
      </c>
      <c r="Q762" t="s">
        <v>8522</v>
      </c>
      <c r="R762" t="s">
        <v>8533</v>
      </c>
      <c r="S762" t="s">
        <v>8534</v>
      </c>
      <c r="T762">
        <v>3</v>
      </c>
      <c r="U762">
        <v>3</v>
      </c>
      <c r="V762" t="s">
        <v>8525</v>
      </c>
      <c r="W762" t="s">
        <v>8525</v>
      </c>
      <c r="X762">
        <v>313636</v>
      </c>
      <c r="Y762">
        <v>313636</v>
      </c>
      <c r="Z762" t="s">
        <v>8526</v>
      </c>
      <c r="AA762">
        <v>940908</v>
      </c>
      <c r="AB762">
        <v>0</v>
      </c>
      <c r="AC762">
        <v>94091</v>
      </c>
      <c r="AD762" s="126">
        <v>1034.999</v>
      </c>
      <c r="AE762" t="s">
        <v>8527</v>
      </c>
      <c r="AF762" t="s">
        <v>8526</v>
      </c>
      <c r="AG762" t="s">
        <v>8526</v>
      </c>
      <c r="AH762" t="s">
        <v>9181</v>
      </c>
      <c r="AI762" t="s">
        <v>8526</v>
      </c>
      <c r="AJ762" t="s">
        <v>8529</v>
      </c>
      <c r="AK762" t="s">
        <v>8530</v>
      </c>
      <c r="AL762" t="s">
        <v>8531</v>
      </c>
      <c r="AM762" t="s">
        <v>8526</v>
      </c>
      <c r="AN762" t="s">
        <v>8666</v>
      </c>
      <c r="AO762" t="s">
        <v>8664</v>
      </c>
      <c r="AP762" t="s">
        <v>8555</v>
      </c>
      <c r="AQ762">
        <v>3</v>
      </c>
      <c r="AR762" t="s">
        <v>34</v>
      </c>
      <c r="AS762" t="s">
        <v>30</v>
      </c>
    </row>
    <row r="763" spans="1:45">
      <c r="A763" t="s">
        <v>9179</v>
      </c>
      <c r="B763" s="122">
        <v>43677</v>
      </c>
      <c r="C763" t="s">
        <v>8509</v>
      </c>
      <c r="D763" t="s">
        <v>8510</v>
      </c>
      <c r="E763" t="s">
        <v>9180</v>
      </c>
      <c r="F763" t="s">
        <v>8512</v>
      </c>
      <c r="G763" t="s">
        <v>8601</v>
      </c>
      <c r="H763" t="s">
        <v>8602</v>
      </c>
      <c r="I763" t="s">
        <v>8664</v>
      </c>
      <c r="J763" t="s">
        <v>8516</v>
      </c>
      <c r="K763" t="s">
        <v>8517</v>
      </c>
      <c r="L763" t="s">
        <v>8518</v>
      </c>
      <c r="M763" t="s">
        <v>8519</v>
      </c>
      <c r="N763" t="s">
        <v>8516</v>
      </c>
      <c r="O763" t="s">
        <v>8520</v>
      </c>
      <c r="P763" t="s">
        <v>8521</v>
      </c>
      <c r="Q763" t="s">
        <v>8522</v>
      </c>
      <c r="R763" t="s">
        <v>8535</v>
      </c>
      <c r="S763" t="s">
        <v>8536</v>
      </c>
      <c r="T763">
        <v>2</v>
      </c>
      <c r="U763">
        <v>2</v>
      </c>
      <c r="V763" t="s">
        <v>8525</v>
      </c>
      <c r="W763" t="s">
        <v>8525</v>
      </c>
      <c r="X763">
        <v>313636</v>
      </c>
      <c r="Y763">
        <v>313636</v>
      </c>
      <c r="Z763" t="s">
        <v>8526</v>
      </c>
      <c r="AA763">
        <v>627272</v>
      </c>
      <c r="AB763">
        <v>0</v>
      </c>
      <c r="AC763">
        <v>62727</v>
      </c>
      <c r="AD763" s="126">
        <v>689.99900000000002</v>
      </c>
      <c r="AE763" t="s">
        <v>8527</v>
      </c>
      <c r="AF763" t="s">
        <v>8526</v>
      </c>
      <c r="AG763" t="s">
        <v>8526</v>
      </c>
      <c r="AH763" t="s">
        <v>9181</v>
      </c>
      <c r="AI763" t="s">
        <v>8526</v>
      </c>
      <c r="AJ763" t="s">
        <v>8529</v>
      </c>
      <c r="AK763" t="s">
        <v>8530</v>
      </c>
      <c r="AL763" t="s">
        <v>8531</v>
      </c>
      <c r="AM763" t="s">
        <v>8526</v>
      </c>
      <c r="AN763" t="s">
        <v>8666</v>
      </c>
      <c r="AO763" t="s">
        <v>8664</v>
      </c>
      <c r="AP763" t="s">
        <v>8555</v>
      </c>
      <c r="AQ763">
        <v>2</v>
      </c>
      <c r="AR763" t="s">
        <v>34</v>
      </c>
      <c r="AS763" t="s">
        <v>30</v>
      </c>
    </row>
    <row r="764" spans="1:45">
      <c r="A764" t="s">
        <v>9179</v>
      </c>
      <c r="B764" s="122">
        <v>43677</v>
      </c>
      <c r="C764" t="s">
        <v>8509</v>
      </c>
      <c r="D764" t="s">
        <v>8510</v>
      </c>
      <c r="E764" t="s">
        <v>9180</v>
      </c>
      <c r="F764" t="s">
        <v>8512</v>
      </c>
      <c r="G764" t="s">
        <v>8601</v>
      </c>
      <c r="H764" t="s">
        <v>8602</v>
      </c>
      <c r="I764" t="s">
        <v>8664</v>
      </c>
      <c r="J764" t="s">
        <v>8516</v>
      </c>
      <c r="K764" t="s">
        <v>8517</v>
      </c>
      <c r="L764" t="s">
        <v>8518</v>
      </c>
      <c r="M764" t="s">
        <v>8519</v>
      </c>
      <c r="N764" t="s">
        <v>8516</v>
      </c>
      <c r="O764" t="s">
        <v>8520</v>
      </c>
      <c r="P764" t="s">
        <v>8521</v>
      </c>
      <c r="Q764" t="s">
        <v>8522</v>
      </c>
      <c r="R764" t="s">
        <v>8570</v>
      </c>
      <c r="S764" t="s">
        <v>8571</v>
      </c>
      <c r="T764">
        <v>2</v>
      </c>
      <c r="U764">
        <v>2</v>
      </c>
      <c r="V764" t="s">
        <v>8525</v>
      </c>
      <c r="W764" t="s">
        <v>8525</v>
      </c>
      <c r="X764">
        <v>334545</v>
      </c>
      <c r="Y764">
        <v>334545</v>
      </c>
      <c r="Z764" t="s">
        <v>8526</v>
      </c>
      <c r="AA764">
        <v>669090</v>
      </c>
      <c r="AB764">
        <v>0</v>
      </c>
      <c r="AC764">
        <v>66909</v>
      </c>
      <c r="AD764" s="126">
        <v>735.99900000000002</v>
      </c>
      <c r="AE764" t="s">
        <v>8527</v>
      </c>
      <c r="AF764" t="s">
        <v>8526</v>
      </c>
      <c r="AG764" t="s">
        <v>8526</v>
      </c>
      <c r="AH764" t="s">
        <v>9181</v>
      </c>
      <c r="AI764" t="s">
        <v>8526</v>
      </c>
      <c r="AJ764" t="s">
        <v>8529</v>
      </c>
      <c r="AK764" t="s">
        <v>8530</v>
      </c>
      <c r="AL764" t="s">
        <v>8531</v>
      </c>
      <c r="AM764" t="s">
        <v>8526</v>
      </c>
      <c r="AN764" t="s">
        <v>8666</v>
      </c>
      <c r="AO764" t="s">
        <v>8664</v>
      </c>
      <c r="AP764" t="s">
        <v>8555</v>
      </c>
      <c r="AQ764">
        <v>2</v>
      </c>
      <c r="AR764" t="s">
        <v>34</v>
      </c>
      <c r="AS764" t="s">
        <v>30</v>
      </c>
    </row>
    <row r="765" spans="1:45">
      <c r="A765" t="s">
        <v>9179</v>
      </c>
      <c r="B765" s="122">
        <v>43677</v>
      </c>
      <c r="C765" t="s">
        <v>8509</v>
      </c>
      <c r="D765" t="s">
        <v>8510</v>
      </c>
      <c r="E765" t="s">
        <v>9180</v>
      </c>
      <c r="F765" t="s">
        <v>8512</v>
      </c>
      <c r="G765" t="s">
        <v>8601</v>
      </c>
      <c r="H765" t="s">
        <v>8602</v>
      </c>
      <c r="I765" t="s">
        <v>8664</v>
      </c>
      <c r="J765" t="s">
        <v>8516</v>
      </c>
      <c r="K765" t="s">
        <v>8517</v>
      </c>
      <c r="L765" t="s">
        <v>8518</v>
      </c>
      <c r="M765" t="s">
        <v>8519</v>
      </c>
      <c r="N765" t="s">
        <v>8516</v>
      </c>
      <c r="O765" t="s">
        <v>8520</v>
      </c>
      <c r="P765" t="s">
        <v>8521</v>
      </c>
      <c r="Q765" t="s">
        <v>8522</v>
      </c>
      <c r="R765" t="s">
        <v>8537</v>
      </c>
      <c r="S765" t="s">
        <v>8538</v>
      </c>
      <c r="T765">
        <v>1</v>
      </c>
      <c r="U765">
        <v>1</v>
      </c>
      <c r="V765" t="s">
        <v>8525</v>
      </c>
      <c r="W765" t="s">
        <v>8525</v>
      </c>
      <c r="X765">
        <v>313636</v>
      </c>
      <c r="Y765">
        <v>313636</v>
      </c>
      <c r="Z765" t="s">
        <v>8526</v>
      </c>
      <c r="AA765">
        <v>313636</v>
      </c>
      <c r="AB765">
        <v>0</v>
      </c>
      <c r="AC765">
        <v>31364</v>
      </c>
      <c r="AD765" s="126">
        <v>345</v>
      </c>
      <c r="AE765" t="s">
        <v>8527</v>
      </c>
      <c r="AF765" t="s">
        <v>8526</v>
      </c>
      <c r="AG765" t="s">
        <v>8526</v>
      </c>
      <c r="AH765" t="s">
        <v>9181</v>
      </c>
      <c r="AI765" t="s">
        <v>8526</v>
      </c>
      <c r="AJ765" t="s">
        <v>8529</v>
      </c>
      <c r="AK765" t="s">
        <v>8530</v>
      </c>
      <c r="AL765" t="s">
        <v>8531</v>
      </c>
      <c r="AM765" t="s">
        <v>8526</v>
      </c>
      <c r="AN765" t="s">
        <v>8666</v>
      </c>
      <c r="AO765" t="s">
        <v>8664</v>
      </c>
      <c r="AP765" t="s">
        <v>8555</v>
      </c>
      <c r="AQ765">
        <v>1</v>
      </c>
      <c r="AR765" t="s">
        <v>34</v>
      </c>
      <c r="AS765" t="s">
        <v>30</v>
      </c>
    </row>
    <row r="766" spans="1:45">
      <c r="A766" t="s">
        <v>9182</v>
      </c>
      <c r="B766" s="122">
        <v>43677</v>
      </c>
      <c r="C766" t="s">
        <v>8509</v>
      </c>
      <c r="D766" t="s">
        <v>8510</v>
      </c>
      <c r="E766" t="s">
        <v>9183</v>
      </c>
      <c r="F766" t="s">
        <v>8512</v>
      </c>
      <c r="G766" t="s">
        <v>8601</v>
      </c>
      <c r="H766" t="s">
        <v>8602</v>
      </c>
      <c r="I766" t="s">
        <v>8618</v>
      </c>
      <c r="J766" t="s">
        <v>8516</v>
      </c>
      <c r="K766" t="s">
        <v>8517</v>
      </c>
      <c r="L766" t="s">
        <v>8518</v>
      </c>
      <c r="M766" t="s">
        <v>8519</v>
      </c>
      <c r="N766" t="s">
        <v>8516</v>
      </c>
      <c r="O766" t="s">
        <v>8520</v>
      </c>
      <c r="P766" t="s">
        <v>8521</v>
      </c>
      <c r="Q766" t="s">
        <v>8522</v>
      </c>
      <c r="R766" t="s">
        <v>8523</v>
      </c>
      <c r="S766" t="s">
        <v>8524</v>
      </c>
      <c r="T766">
        <v>5</v>
      </c>
      <c r="U766">
        <v>5</v>
      </c>
      <c r="V766" t="s">
        <v>8525</v>
      </c>
      <c r="W766" t="s">
        <v>8525</v>
      </c>
      <c r="X766">
        <v>355455</v>
      </c>
      <c r="Y766">
        <v>355455</v>
      </c>
      <c r="Z766" t="s">
        <v>8526</v>
      </c>
      <c r="AA766">
        <v>1777275</v>
      </c>
      <c r="AB766">
        <v>0</v>
      </c>
      <c r="AC766">
        <v>177727</v>
      </c>
      <c r="AD766" s="126">
        <v>1955.002</v>
      </c>
      <c r="AE766" t="s">
        <v>8527</v>
      </c>
      <c r="AF766" t="s">
        <v>8526</v>
      </c>
      <c r="AG766" t="s">
        <v>8526</v>
      </c>
      <c r="AH766" t="s">
        <v>9184</v>
      </c>
      <c r="AI766" t="s">
        <v>8526</v>
      </c>
      <c r="AJ766" t="s">
        <v>8529</v>
      </c>
      <c r="AK766" t="s">
        <v>8530</v>
      </c>
      <c r="AL766" t="s">
        <v>8531</v>
      </c>
      <c r="AM766" t="s">
        <v>8526</v>
      </c>
      <c r="AN766" t="s">
        <v>8620</v>
      </c>
      <c r="AO766" t="s">
        <v>8618</v>
      </c>
      <c r="AP766" t="s">
        <v>8555</v>
      </c>
      <c r="AQ766">
        <v>5</v>
      </c>
      <c r="AR766" t="s">
        <v>29</v>
      </c>
      <c r="AS766" t="s">
        <v>30</v>
      </c>
    </row>
    <row r="767" spans="1:45">
      <c r="A767" t="s">
        <v>9182</v>
      </c>
      <c r="B767" s="122">
        <v>43677</v>
      </c>
      <c r="C767" t="s">
        <v>8509</v>
      </c>
      <c r="D767" t="s">
        <v>8510</v>
      </c>
      <c r="E767" t="s">
        <v>9183</v>
      </c>
      <c r="F767" t="s">
        <v>8512</v>
      </c>
      <c r="G767" t="s">
        <v>8601</v>
      </c>
      <c r="H767" t="s">
        <v>8602</v>
      </c>
      <c r="I767" t="s">
        <v>8618</v>
      </c>
      <c r="J767" t="s">
        <v>8516</v>
      </c>
      <c r="K767" t="s">
        <v>8517</v>
      </c>
      <c r="L767" t="s">
        <v>8518</v>
      </c>
      <c r="M767" t="s">
        <v>8519</v>
      </c>
      <c r="N767" t="s">
        <v>8516</v>
      </c>
      <c r="O767" t="s">
        <v>8520</v>
      </c>
      <c r="P767" t="s">
        <v>8521</v>
      </c>
      <c r="Q767" t="s">
        <v>8522</v>
      </c>
      <c r="R767" t="s">
        <v>8533</v>
      </c>
      <c r="S767" t="s">
        <v>8534</v>
      </c>
      <c r="T767">
        <v>3</v>
      </c>
      <c r="U767">
        <v>3</v>
      </c>
      <c r="V767" t="s">
        <v>8525</v>
      </c>
      <c r="W767" t="s">
        <v>8525</v>
      </c>
      <c r="X767">
        <v>313636</v>
      </c>
      <c r="Y767">
        <v>313636</v>
      </c>
      <c r="Z767" t="s">
        <v>8526</v>
      </c>
      <c r="AA767">
        <v>940908</v>
      </c>
      <c r="AB767">
        <v>0</v>
      </c>
      <c r="AC767">
        <v>94091</v>
      </c>
      <c r="AD767" s="126">
        <v>1034.999</v>
      </c>
      <c r="AE767" t="s">
        <v>8527</v>
      </c>
      <c r="AF767" t="s">
        <v>8526</v>
      </c>
      <c r="AG767" t="s">
        <v>8526</v>
      </c>
      <c r="AH767" t="s">
        <v>9184</v>
      </c>
      <c r="AI767" t="s">
        <v>8526</v>
      </c>
      <c r="AJ767" t="s">
        <v>8529</v>
      </c>
      <c r="AK767" t="s">
        <v>8530</v>
      </c>
      <c r="AL767" t="s">
        <v>8531</v>
      </c>
      <c r="AM767" t="s">
        <v>8526</v>
      </c>
      <c r="AN767" t="s">
        <v>8620</v>
      </c>
      <c r="AO767" t="s">
        <v>8618</v>
      </c>
      <c r="AP767" t="s">
        <v>8555</v>
      </c>
      <c r="AQ767">
        <v>3</v>
      </c>
      <c r="AR767" t="s">
        <v>29</v>
      </c>
      <c r="AS767" t="s">
        <v>30</v>
      </c>
    </row>
    <row r="768" spans="1:45">
      <c r="A768" t="s">
        <v>9182</v>
      </c>
      <c r="B768" s="122">
        <v>43677</v>
      </c>
      <c r="C768" t="s">
        <v>8509</v>
      </c>
      <c r="D768" t="s">
        <v>8510</v>
      </c>
      <c r="E768" t="s">
        <v>9183</v>
      </c>
      <c r="F768" t="s">
        <v>8512</v>
      </c>
      <c r="G768" t="s">
        <v>8601</v>
      </c>
      <c r="H768" t="s">
        <v>8602</v>
      </c>
      <c r="I768" t="s">
        <v>8618</v>
      </c>
      <c r="J768" t="s">
        <v>8516</v>
      </c>
      <c r="K768" t="s">
        <v>8517</v>
      </c>
      <c r="L768" t="s">
        <v>8518</v>
      </c>
      <c r="M768" t="s">
        <v>8519</v>
      </c>
      <c r="N768" t="s">
        <v>8516</v>
      </c>
      <c r="O768" t="s">
        <v>8520</v>
      </c>
      <c r="P768" t="s">
        <v>8521</v>
      </c>
      <c r="Q768" t="s">
        <v>8522</v>
      </c>
      <c r="R768" t="s">
        <v>8535</v>
      </c>
      <c r="S768" t="s">
        <v>8536</v>
      </c>
      <c r="T768">
        <v>2</v>
      </c>
      <c r="U768">
        <v>2</v>
      </c>
      <c r="V768" t="s">
        <v>8525</v>
      </c>
      <c r="W768" t="s">
        <v>8525</v>
      </c>
      <c r="X768">
        <v>313636</v>
      </c>
      <c r="Y768">
        <v>313636</v>
      </c>
      <c r="Z768" t="s">
        <v>8526</v>
      </c>
      <c r="AA768">
        <v>627272</v>
      </c>
      <c r="AB768">
        <v>0</v>
      </c>
      <c r="AC768">
        <v>62727</v>
      </c>
      <c r="AD768" s="126">
        <v>689.99900000000002</v>
      </c>
      <c r="AE768" t="s">
        <v>8527</v>
      </c>
      <c r="AF768" t="s">
        <v>8526</v>
      </c>
      <c r="AG768" t="s">
        <v>8526</v>
      </c>
      <c r="AH768" t="s">
        <v>9184</v>
      </c>
      <c r="AI768" t="s">
        <v>8526</v>
      </c>
      <c r="AJ768" t="s">
        <v>8529</v>
      </c>
      <c r="AK768" t="s">
        <v>8530</v>
      </c>
      <c r="AL768" t="s">
        <v>8531</v>
      </c>
      <c r="AM768" t="s">
        <v>8526</v>
      </c>
      <c r="AN768" t="s">
        <v>8620</v>
      </c>
      <c r="AO768" t="s">
        <v>8618</v>
      </c>
      <c r="AP768" t="s">
        <v>8555</v>
      </c>
      <c r="AQ768">
        <v>2</v>
      </c>
      <c r="AR768" t="s">
        <v>29</v>
      </c>
      <c r="AS768" t="s">
        <v>30</v>
      </c>
    </row>
    <row r="769" spans="1:45">
      <c r="A769" t="s">
        <v>9182</v>
      </c>
      <c r="B769" s="122">
        <v>43677</v>
      </c>
      <c r="C769" t="s">
        <v>8509</v>
      </c>
      <c r="D769" t="s">
        <v>8510</v>
      </c>
      <c r="E769" t="s">
        <v>9183</v>
      </c>
      <c r="F769" t="s">
        <v>8512</v>
      </c>
      <c r="G769" t="s">
        <v>8601</v>
      </c>
      <c r="H769" t="s">
        <v>8602</v>
      </c>
      <c r="I769" t="s">
        <v>8618</v>
      </c>
      <c r="J769" t="s">
        <v>8516</v>
      </c>
      <c r="K769" t="s">
        <v>8517</v>
      </c>
      <c r="L769" t="s">
        <v>8518</v>
      </c>
      <c r="M769" t="s">
        <v>8519</v>
      </c>
      <c r="N769" t="s">
        <v>8516</v>
      </c>
      <c r="O769" t="s">
        <v>8520</v>
      </c>
      <c r="P769" t="s">
        <v>8521</v>
      </c>
      <c r="Q769" t="s">
        <v>8522</v>
      </c>
      <c r="R769" t="s">
        <v>8570</v>
      </c>
      <c r="S769" t="s">
        <v>8571</v>
      </c>
      <c r="T769">
        <v>2</v>
      </c>
      <c r="U769">
        <v>2</v>
      </c>
      <c r="V769" t="s">
        <v>8525</v>
      </c>
      <c r="W769" t="s">
        <v>8525</v>
      </c>
      <c r="X769">
        <v>334545</v>
      </c>
      <c r="Y769">
        <v>334545</v>
      </c>
      <c r="Z769" t="s">
        <v>8526</v>
      </c>
      <c r="AA769">
        <v>669090</v>
      </c>
      <c r="AB769">
        <v>0</v>
      </c>
      <c r="AC769">
        <v>66909</v>
      </c>
      <c r="AD769" s="126">
        <v>735.99900000000002</v>
      </c>
      <c r="AE769" t="s">
        <v>8527</v>
      </c>
      <c r="AF769" t="s">
        <v>8526</v>
      </c>
      <c r="AG769" t="s">
        <v>8526</v>
      </c>
      <c r="AH769" t="s">
        <v>9184</v>
      </c>
      <c r="AI769" t="s">
        <v>8526</v>
      </c>
      <c r="AJ769" t="s">
        <v>8529</v>
      </c>
      <c r="AK769" t="s">
        <v>8530</v>
      </c>
      <c r="AL769" t="s">
        <v>8531</v>
      </c>
      <c r="AM769" t="s">
        <v>8526</v>
      </c>
      <c r="AN769" t="s">
        <v>8620</v>
      </c>
      <c r="AO769" t="s">
        <v>8618</v>
      </c>
      <c r="AP769" t="s">
        <v>8555</v>
      </c>
      <c r="AQ769">
        <v>2</v>
      </c>
      <c r="AR769" t="s">
        <v>29</v>
      </c>
      <c r="AS769" t="s">
        <v>30</v>
      </c>
    </row>
    <row r="770" spans="1:45">
      <c r="A770" t="s">
        <v>9182</v>
      </c>
      <c r="B770" s="122">
        <v>43677</v>
      </c>
      <c r="C770" t="s">
        <v>8509</v>
      </c>
      <c r="D770" t="s">
        <v>8510</v>
      </c>
      <c r="E770" t="s">
        <v>9183</v>
      </c>
      <c r="F770" t="s">
        <v>8512</v>
      </c>
      <c r="G770" t="s">
        <v>8601</v>
      </c>
      <c r="H770" t="s">
        <v>8602</v>
      </c>
      <c r="I770" t="s">
        <v>8618</v>
      </c>
      <c r="J770" t="s">
        <v>8516</v>
      </c>
      <c r="K770" t="s">
        <v>8517</v>
      </c>
      <c r="L770" t="s">
        <v>8518</v>
      </c>
      <c r="M770" t="s">
        <v>8519</v>
      </c>
      <c r="N770" t="s">
        <v>8516</v>
      </c>
      <c r="O770" t="s">
        <v>8520</v>
      </c>
      <c r="P770" t="s">
        <v>8521</v>
      </c>
      <c r="Q770" t="s">
        <v>8522</v>
      </c>
      <c r="R770" t="s">
        <v>8537</v>
      </c>
      <c r="S770" t="s">
        <v>8538</v>
      </c>
      <c r="T770">
        <v>1</v>
      </c>
      <c r="U770">
        <v>1</v>
      </c>
      <c r="V770" t="s">
        <v>8525</v>
      </c>
      <c r="W770" t="s">
        <v>8525</v>
      </c>
      <c r="X770">
        <v>313636</v>
      </c>
      <c r="Y770">
        <v>313636</v>
      </c>
      <c r="Z770" t="s">
        <v>8526</v>
      </c>
      <c r="AA770">
        <v>313636</v>
      </c>
      <c r="AB770">
        <v>0</v>
      </c>
      <c r="AC770">
        <v>31364</v>
      </c>
      <c r="AD770" s="126">
        <v>345</v>
      </c>
      <c r="AE770" t="s">
        <v>8527</v>
      </c>
      <c r="AF770" t="s">
        <v>8526</v>
      </c>
      <c r="AG770" t="s">
        <v>8526</v>
      </c>
      <c r="AH770" t="s">
        <v>9184</v>
      </c>
      <c r="AI770" t="s">
        <v>8526</v>
      </c>
      <c r="AJ770" t="s">
        <v>8529</v>
      </c>
      <c r="AK770" t="s">
        <v>8530</v>
      </c>
      <c r="AL770" t="s">
        <v>8531</v>
      </c>
      <c r="AM770" t="s">
        <v>8526</v>
      </c>
      <c r="AN770" t="s">
        <v>8620</v>
      </c>
      <c r="AO770" t="s">
        <v>8618</v>
      </c>
      <c r="AP770" t="s">
        <v>8555</v>
      </c>
      <c r="AQ770">
        <v>1</v>
      </c>
      <c r="AR770" t="s">
        <v>29</v>
      </c>
      <c r="AS770" t="s">
        <v>30</v>
      </c>
    </row>
    <row r="771" spans="1:45">
      <c r="A771" t="s">
        <v>9185</v>
      </c>
      <c r="B771" s="122">
        <v>43677</v>
      </c>
      <c r="C771" t="s">
        <v>8509</v>
      </c>
      <c r="D771" t="s">
        <v>8510</v>
      </c>
      <c r="E771" t="s">
        <v>9186</v>
      </c>
      <c r="F771" t="s">
        <v>8512</v>
      </c>
      <c r="G771" t="s">
        <v>8601</v>
      </c>
      <c r="H771" t="s">
        <v>8602</v>
      </c>
      <c r="I771" t="s">
        <v>8799</v>
      </c>
      <c r="J771" t="s">
        <v>8516</v>
      </c>
      <c r="K771" t="s">
        <v>8517</v>
      </c>
      <c r="L771" t="s">
        <v>8518</v>
      </c>
      <c r="M771" t="s">
        <v>8519</v>
      </c>
      <c r="N771" t="s">
        <v>8516</v>
      </c>
      <c r="O771" t="s">
        <v>8520</v>
      </c>
      <c r="P771" t="s">
        <v>8521</v>
      </c>
      <c r="Q771" t="s">
        <v>8522</v>
      </c>
      <c r="R771" t="s">
        <v>8523</v>
      </c>
      <c r="S771" t="s">
        <v>8524</v>
      </c>
      <c r="T771">
        <v>1</v>
      </c>
      <c r="U771">
        <v>1</v>
      </c>
      <c r="V771" t="s">
        <v>8525</v>
      </c>
      <c r="W771" t="s">
        <v>8525</v>
      </c>
      <c r="X771">
        <v>355455</v>
      </c>
      <c r="Y771">
        <v>355455</v>
      </c>
      <c r="Z771" t="s">
        <v>8526</v>
      </c>
      <c r="AA771">
        <v>355455</v>
      </c>
      <c r="AB771">
        <v>0</v>
      </c>
      <c r="AC771">
        <v>35546</v>
      </c>
      <c r="AD771" s="126">
        <v>391.00099999999998</v>
      </c>
      <c r="AE771" t="s">
        <v>8527</v>
      </c>
      <c r="AF771" t="s">
        <v>8526</v>
      </c>
      <c r="AG771" t="s">
        <v>8526</v>
      </c>
      <c r="AH771" t="s">
        <v>9187</v>
      </c>
      <c r="AI771" t="s">
        <v>8526</v>
      </c>
      <c r="AJ771" t="s">
        <v>8529</v>
      </c>
      <c r="AK771" t="s">
        <v>8530</v>
      </c>
      <c r="AL771" t="s">
        <v>8531</v>
      </c>
      <c r="AM771" t="s">
        <v>8526</v>
      </c>
      <c r="AN771" t="s">
        <v>8801</v>
      </c>
      <c r="AO771" t="s">
        <v>8799</v>
      </c>
      <c r="AP771" t="s">
        <v>8555</v>
      </c>
      <c r="AQ771">
        <v>1</v>
      </c>
      <c r="AR771" t="s">
        <v>29</v>
      </c>
      <c r="AS771" t="s">
        <v>30</v>
      </c>
    </row>
    <row r="772" spans="1:45">
      <c r="A772" t="s">
        <v>9188</v>
      </c>
      <c r="B772" s="122">
        <v>43677</v>
      </c>
      <c r="C772" t="s">
        <v>8509</v>
      </c>
      <c r="D772" t="s">
        <v>8510</v>
      </c>
      <c r="E772" t="s">
        <v>9189</v>
      </c>
      <c r="F772" t="s">
        <v>8512</v>
      </c>
      <c r="G772" t="s">
        <v>8601</v>
      </c>
      <c r="H772" t="s">
        <v>8602</v>
      </c>
      <c r="I772" t="s">
        <v>8799</v>
      </c>
      <c r="J772" t="s">
        <v>8516</v>
      </c>
      <c r="K772" t="s">
        <v>8517</v>
      </c>
      <c r="L772" t="s">
        <v>8518</v>
      </c>
      <c r="M772" t="s">
        <v>8519</v>
      </c>
      <c r="N772" t="s">
        <v>8516</v>
      </c>
      <c r="O772" t="s">
        <v>8520</v>
      </c>
      <c r="P772" t="s">
        <v>8521</v>
      </c>
      <c r="Q772" t="s">
        <v>8522</v>
      </c>
      <c r="R772" t="s">
        <v>8544</v>
      </c>
      <c r="S772" t="s">
        <v>8545</v>
      </c>
      <c r="T772">
        <v>2</v>
      </c>
      <c r="U772">
        <v>2</v>
      </c>
      <c r="V772" t="s">
        <v>8525</v>
      </c>
      <c r="W772" t="s">
        <v>8525</v>
      </c>
      <c r="X772">
        <v>119701</v>
      </c>
      <c r="Y772">
        <v>119701</v>
      </c>
      <c r="Z772" t="s">
        <v>8526</v>
      </c>
      <c r="AA772">
        <v>239401</v>
      </c>
      <c r="AB772">
        <v>-71509</v>
      </c>
      <c r="AC772">
        <v>23940</v>
      </c>
      <c r="AD772" s="126">
        <v>263.34100000000001</v>
      </c>
      <c r="AE772" t="s">
        <v>8527</v>
      </c>
      <c r="AF772" t="s">
        <v>8526</v>
      </c>
      <c r="AG772" t="s">
        <v>8526</v>
      </c>
      <c r="AH772" t="s">
        <v>9190</v>
      </c>
      <c r="AI772" t="s">
        <v>8526</v>
      </c>
      <c r="AJ772" t="s">
        <v>8529</v>
      </c>
      <c r="AK772" t="s">
        <v>8530</v>
      </c>
      <c r="AL772" t="s">
        <v>8531</v>
      </c>
      <c r="AM772" t="s">
        <v>8526</v>
      </c>
      <c r="AN772" t="s">
        <v>8801</v>
      </c>
      <c r="AO772" t="s">
        <v>8799</v>
      </c>
      <c r="AP772" t="s">
        <v>8555</v>
      </c>
      <c r="AQ772">
        <v>2</v>
      </c>
      <c r="AR772" t="s">
        <v>29</v>
      </c>
      <c r="AS772" t="s">
        <v>30</v>
      </c>
    </row>
    <row r="773" spans="1:45">
      <c r="A773" t="s">
        <v>9188</v>
      </c>
      <c r="B773" s="122">
        <v>43677</v>
      </c>
      <c r="C773" t="s">
        <v>8509</v>
      </c>
      <c r="D773" t="s">
        <v>8510</v>
      </c>
      <c r="E773" t="s">
        <v>9189</v>
      </c>
      <c r="F773" t="s">
        <v>8512</v>
      </c>
      <c r="G773" t="s">
        <v>8601</v>
      </c>
      <c r="H773" t="s">
        <v>8602</v>
      </c>
      <c r="I773" t="s">
        <v>8799</v>
      </c>
      <c r="J773" t="s">
        <v>8516</v>
      </c>
      <c r="K773" t="s">
        <v>8517</v>
      </c>
      <c r="L773" t="s">
        <v>8518</v>
      </c>
      <c r="M773" t="s">
        <v>8519</v>
      </c>
      <c r="N773" t="s">
        <v>8516</v>
      </c>
      <c r="O773" t="s">
        <v>8520</v>
      </c>
      <c r="P773" t="s">
        <v>8521</v>
      </c>
      <c r="Q773" t="s">
        <v>8522</v>
      </c>
      <c r="R773" t="s">
        <v>8523</v>
      </c>
      <c r="S773" t="s">
        <v>8524</v>
      </c>
      <c r="T773">
        <v>5</v>
      </c>
      <c r="U773">
        <v>5</v>
      </c>
      <c r="V773" t="s">
        <v>8525</v>
      </c>
      <c r="W773" t="s">
        <v>8525</v>
      </c>
      <c r="X773">
        <v>355455</v>
      </c>
      <c r="Y773">
        <v>355455</v>
      </c>
      <c r="Z773" t="s">
        <v>8526</v>
      </c>
      <c r="AA773">
        <v>1777275</v>
      </c>
      <c r="AB773">
        <v>0</v>
      </c>
      <c r="AC773">
        <v>177728</v>
      </c>
      <c r="AD773" s="126">
        <v>1955.0029999999999</v>
      </c>
      <c r="AE773" t="s">
        <v>8527</v>
      </c>
      <c r="AF773" t="s">
        <v>8526</v>
      </c>
      <c r="AG773" t="s">
        <v>8526</v>
      </c>
      <c r="AH773" t="s">
        <v>9190</v>
      </c>
      <c r="AI773" t="s">
        <v>8526</v>
      </c>
      <c r="AJ773" t="s">
        <v>8529</v>
      </c>
      <c r="AK773" t="s">
        <v>8530</v>
      </c>
      <c r="AL773" t="s">
        <v>8531</v>
      </c>
      <c r="AM773" t="s">
        <v>8526</v>
      </c>
      <c r="AN773" t="s">
        <v>8801</v>
      </c>
      <c r="AO773" t="s">
        <v>8799</v>
      </c>
      <c r="AP773" t="s">
        <v>8555</v>
      </c>
      <c r="AQ773">
        <v>5</v>
      </c>
      <c r="AR773" t="s">
        <v>29</v>
      </c>
      <c r="AS773" t="s">
        <v>30</v>
      </c>
    </row>
    <row r="774" spans="1:45">
      <c r="A774" t="s">
        <v>9188</v>
      </c>
      <c r="B774" s="122">
        <v>43677</v>
      </c>
      <c r="C774" t="s">
        <v>8509</v>
      </c>
      <c r="D774" t="s">
        <v>8510</v>
      </c>
      <c r="E774" t="s">
        <v>9189</v>
      </c>
      <c r="F774" t="s">
        <v>8512</v>
      </c>
      <c r="G774" t="s">
        <v>8601</v>
      </c>
      <c r="H774" t="s">
        <v>8602</v>
      </c>
      <c r="I774" t="s">
        <v>8799</v>
      </c>
      <c r="J774" t="s">
        <v>8516</v>
      </c>
      <c r="K774" t="s">
        <v>8517</v>
      </c>
      <c r="L774" t="s">
        <v>8518</v>
      </c>
      <c r="M774" t="s">
        <v>8519</v>
      </c>
      <c r="N774" t="s">
        <v>8516</v>
      </c>
      <c r="O774" t="s">
        <v>8520</v>
      </c>
      <c r="P774" t="s">
        <v>8521</v>
      </c>
      <c r="Q774" t="s">
        <v>8522</v>
      </c>
      <c r="R774" t="s">
        <v>8535</v>
      </c>
      <c r="S774" t="s">
        <v>8536</v>
      </c>
      <c r="T774">
        <v>7</v>
      </c>
      <c r="U774">
        <v>7</v>
      </c>
      <c r="V774" t="s">
        <v>8525</v>
      </c>
      <c r="W774" t="s">
        <v>8525</v>
      </c>
      <c r="X774">
        <v>313636</v>
      </c>
      <c r="Y774">
        <v>313636</v>
      </c>
      <c r="Z774" t="s">
        <v>8526</v>
      </c>
      <c r="AA774">
        <v>2195452</v>
      </c>
      <c r="AB774">
        <v>0</v>
      </c>
      <c r="AC774">
        <v>219545</v>
      </c>
      <c r="AD774" s="126">
        <v>2414.9969999999998</v>
      </c>
      <c r="AE774" t="s">
        <v>8527</v>
      </c>
      <c r="AF774" t="s">
        <v>8526</v>
      </c>
      <c r="AG774" t="s">
        <v>8526</v>
      </c>
      <c r="AH774" t="s">
        <v>9190</v>
      </c>
      <c r="AI774" t="s">
        <v>8526</v>
      </c>
      <c r="AJ774" t="s">
        <v>8529</v>
      </c>
      <c r="AK774" t="s">
        <v>8530</v>
      </c>
      <c r="AL774" t="s">
        <v>8531</v>
      </c>
      <c r="AM774" t="s">
        <v>8526</v>
      </c>
      <c r="AN774" t="s">
        <v>8801</v>
      </c>
      <c r="AO774" t="s">
        <v>8799</v>
      </c>
      <c r="AP774" t="s">
        <v>8555</v>
      </c>
      <c r="AQ774">
        <v>7</v>
      </c>
      <c r="AR774" t="s">
        <v>29</v>
      </c>
      <c r="AS774" t="s">
        <v>30</v>
      </c>
    </row>
    <row r="775" spans="1:45">
      <c r="A775" t="s">
        <v>9188</v>
      </c>
      <c r="B775" s="122">
        <v>43677</v>
      </c>
      <c r="C775" t="s">
        <v>8509</v>
      </c>
      <c r="D775" t="s">
        <v>8510</v>
      </c>
      <c r="E775" t="s">
        <v>9189</v>
      </c>
      <c r="F775" t="s">
        <v>8512</v>
      </c>
      <c r="G775" t="s">
        <v>8601</v>
      </c>
      <c r="H775" t="s">
        <v>8602</v>
      </c>
      <c r="I775" t="s">
        <v>8799</v>
      </c>
      <c r="J775" t="s">
        <v>8516</v>
      </c>
      <c r="K775" t="s">
        <v>8517</v>
      </c>
      <c r="L775" t="s">
        <v>8518</v>
      </c>
      <c r="M775" t="s">
        <v>8519</v>
      </c>
      <c r="N775" t="s">
        <v>8516</v>
      </c>
      <c r="O775" t="s">
        <v>8520</v>
      </c>
      <c r="P775" t="s">
        <v>8521</v>
      </c>
      <c r="Q775" t="s">
        <v>8522</v>
      </c>
      <c r="R775" t="s">
        <v>8537</v>
      </c>
      <c r="S775" t="s">
        <v>8538</v>
      </c>
      <c r="T775">
        <v>3</v>
      </c>
      <c r="U775">
        <v>3</v>
      </c>
      <c r="V775" t="s">
        <v>8525</v>
      </c>
      <c r="W775" t="s">
        <v>8525</v>
      </c>
      <c r="X775">
        <v>313636</v>
      </c>
      <c r="Y775">
        <v>313636</v>
      </c>
      <c r="Z775" t="s">
        <v>8526</v>
      </c>
      <c r="AA775">
        <v>940908</v>
      </c>
      <c r="AB775">
        <v>0</v>
      </c>
      <c r="AC775">
        <v>94091</v>
      </c>
      <c r="AD775" s="126">
        <v>1034.999</v>
      </c>
      <c r="AE775" t="s">
        <v>8527</v>
      </c>
      <c r="AF775" t="s">
        <v>8526</v>
      </c>
      <c r="AG775" t="s">
        <v>8526</v>
      </c>
      <c r="AH775" t="s">
        <v>9190</v>
      </c>
      <c r="AI775" t="s">
        <v>8526</v>
      </c>
      <c r="AJ775" t="s">
        <v>8529</v>
      </c>
      <c r="AK775" t="s">
        <v>8530</v>
      </c>
      <c r="AL775" t="s">
        <v>8531</v>
      </c>
      <c r="AM775" t="s">
        <v>8526</v>
      </c>
      <c r="AN775" t="s">
        <v>8801</v>
      </c>
      <c r="AO775" t="s">
        <v>8799</v>
      </c>
      <c r="AP775" t="s">
        <v>8555</v>
      </c>
      <c r="AQ775">
        <v>3</v>
      </c>
      <c r="AR775" t="s">
        <v>29</v>
      </c>
      <c r="AS775" t="s">
        <v>30</v>
      </c>
    </row>
    <row r="776" spans="1:45">
      <c r="A776" t="s">
        <v>9191</v>
      </c>
      <c r="B776" s="122">
        <v>43677</v>
      </c>
      <c r="C776" t="s">
        <v>8509</v>
      </c>
      <c r="D776" t="s">
        <v>8510</v>
      </c>
      <c r="E776" t="s">
        <v>9192</v>
      </c>
      <c r="F776" t="s">
        <v>8512</v>
      </c>
      <c r="G776" t="s">
        <v>8601</v>
      </c>
      <c r="H776" t="s">
        <v>8602</v>
      </c>
      <c r="I776" t="s">
        <v>8781</v>
      </c>
      <c r="J776" t="s">
        <v>8516</v>
      </c>
      <c r="K776" t="s">
        <v>8517</v>
      </c>
      <c r="L776" t="s">
        <v>8518</v>
      </c>
      <c r="M776" t="s">
        <v>8519</v>
      </c>
      <c r="N776" t="s">
        <v>8516</v>
      </c>
      <c r="O776" t="s">
        <v>8520</v>
      </c>
      <c r="P776" t="s">
        <v>8521</v>
      </c>
      <c r="Q776" t="s">
        <v>8522</v>
      </c>
      <c r="R776" t="s">
        <v>8597</v>
      </c>
      <c r="S776" t="s">
        <v>8598</v>
      </c>
      <c r="T776">
        <v>5</v>
      </c>
      <c r="U776">
        <v>5</v>
      </c>
      <c r="V776" t="s">
        <v>8525</v>
      </c>
      <c r="W776" t="s">
        <v>8525</v>
      </c>
      <c r="X776">
        <v>213273</v>
      </c>
      <c r="Y776">
        <v>213273</v>
      </c>
      <c r="Z776" t="s">
        <v>8526</v>
      </c>
      <c r="AA776">
        <v>1066365</v>
      </c>
      <c r="AB776">
        <v>0</v>
      </c>
      <c r="AC776">
        <v>106636</v>
      </c>
      <c r="AD776" s="126">
        <v>1173.001</v>
      </c>
      <c r="AE776" t="s">
        <v>8527</v>
      </c>
      <c r="AF776" t="s">
        <v>8526</v>
      </c>
      <c r="AG776" t="s">
        <v>8526</v>
      </c>
      <c r="AH776" t="s">
        <v>9193</v>
      </c>
      <c r="AI776" t="s">
        <v>8526</v>
      </c>
      <c r="AJ776" t="s">
        <v>8529</v>
      </c>
      <c r="AK776" t="s">
        <v>8530</v>
      </c>
      <c r="AL776" t="s">
        <v>8531</v>
      </c>
      <c r="AM776" t="s">
        <v>8526</v>
      </c>
      <c r="AN776" t="s">
        <v>8783</v>
      </c>
      <c r="AO776" t="s">
        <v>8781</v>
      </c>
      <c r="AP776" t="s">
        <v>13</v>
      </c>
      <c r="AQ776">
        <v>5</v>
      </c>
      <c r="AR776" t="s">
        <v>94</v>
      </c>
      <c r="AS776" t="s">
        <v>72</v>
      </c>
    </row>
    <row r="777" spans="1:45">
      <c r="A777" t="s">
        <v>9191</v>
      </c>
      <c r="B777" s="122">
        <v>43677</v>
      </c>
      <c r="C777" t="s">
        <v>8509</v>
      </c>
      <c r="D777" t="s">
        <v>8510</v>
      </c>
      <c r="E777" t="s">
        <v>9192</v>
      </c>
      <c r="F777" t="s">
        <v>8512</v>
      </c>
      <c r="G777" t="s">
        <v>8601</v>
      </c>
      <c r="H777" t="s">
        <v>8602</v>
      </c>
      <c r="I777" t="s">
        <v>8781</v>
      </c>
      <c r="J777" t="s">
        <v>8516</v>
      </c>
      <c r="K777" t="s">
        <v>8517</v>
      </c>
      <c r="L777" t="s">
        <v>8518</v>
      </c>
      <c r="M777" t="s">
        <v>8519</v>
      </c>
      <c r="N777" t="s">
        <v>8516</v>
      </c>
      <c r="O777" t="s">
        <v>8520</v>
      </c>
      <c r="P777" t="s">
        <v>8521</v>
      </c>
      <c r="Q777" t="s">
        <v>8522</v>
      </c>
      <c r="R777" t="s">
        <v>8533</v>
      </c>
      <c r="S777" t="s">
        <v>8534</v>
      </c>
      <c r="T777">
        <v>3</v>
      </c>
      <c r="U777">
        <v>3</v>
      </c>
      <c r="V777" t="s">
        <v>8525</v>
      </c>
      <c r="W777" t="s">
        <v>8525</v>
      </c>
      <c r="X777">
        <v>313636</v>
      </c>
      <c r="Y777">
        <v>313636</v>
      </c>
      <c r="Z777" t="s">
        <v>8526</v>
      </c>
      <c r="AA777">
        <v>940908</v>
      </c>
      <c r="AB777">
        <v>0</v>
      </c>
      <c r="AC777">
        <v>94091</v>
      </c>
      <c r="AD777" s="126">
        <v>1034.999</v>
      </c>
      <c r="AE777" t="s">
        <v>8527</v>
      </c>
      <c r="AF777" t="s">
        <v>8526</v>
      </c>
      <c r="AG777" t="s">
        <v>8526</v>
      </c>
      <c r="AH777" t="s">
        <v>9193</v>
      </c>
      <c r="AI777" t="s">
        <v>8526</v>
      </c>
      <c r="AJ777" t="s">
        <v>8529</v>
      </c>
      <c r="AK777" t="s">
        <v>8530</v>
      </c>
      <c r="AL777" t="s">
        <v>8531</v>
      </c>
      <c r="AM777" t="s">
        <v>8526</v>
      </c>
      <c r="AN777" t="s">
        <v>8783</v>
      </c>
      <c r="AO777" t="s">
        <v>8781</v>
      </c>
      <c r="AP777" t="s">
        <v>13</v>
      </c>
      <c r="AQ777">
        <v>3</v>
      </c>
      <c r="AR777" t="s">
        <v>94</v>
      </c>
      <c r="AS777" t="s">
        <v>72</v>
      </c>
    </row>
    <row r="778" spans="1:45">
      <c r="A778" t="s">
        <v>9191</v>
      </c>
      <c r="B778" s="122">
        <v>43677</v>
      </c>
      <c r="C778" t="s">
        <v>8509</v>
      </c>
      <c r="D778" t="s">
        <v>8510</v>
      </c>
      <c r="E778" t="s">
        <v>9192</v>
      </c>
      <c r="F778" t="s">
        <v>8512</v>
      </c>
      <c r="G778" t="s">
        <v>8601</v>
      </c>
      <c r="H778" t="s">
        <v>8602</v>
      </c>
      <c r="I778" t="s">
        <v>8781</v>
      </c>
      <c r="J778" t="s">
        <v>8516</v>
      </c>
      <c r="K778" t="s">
        <v>8517</v>
      </c>
      <c r="L778" t="s">
        <v>8518</v>
      </c>
      <c r="M778" t="s">
        <v>8519</v>
      </c>
      <c r="N778" t="s">
        <v>8516</v>
      </c>
      <c r="O778" t="s">
        <v>8520</v>
      </c>
      <c r="P778" t="s">
        <v>8521</v>
      </c>
      <c r="Q778" t="s">
        <v>8522</v>
      </c>
      <c r="R778" t="s">
        <v>8570</v>
      </c>
      <c r="S778" t="s">
        <v>8571</v>
      </c>
      <c r="T778">
        <v>1</v>
      </c>
      <c r="U778">
        <v>1</v>
      </c>
      <c r="V778" t="s">
        <v>8525</v>
      </c>
      <c r="W778" t="s">
        <v>8525</v>
      </c>
      <c r="X778">
        <v>334545</v>
      </c>
      <c r="Y778">
        <v>334545</v>
      </c>
      <c r="Z778" t="s">
        <v>8526</v>
      </c>
      <c r="AA778">
        <v>334545</v>
      </c>
      <c r="AB778">
        <v>0</v>
      </c>
      <c r="AC778">
        <v>33455</v>
      </c>
      <c r="AD778" s="126">
        <v>368</v>
      </c>
      <c r="AE778" t="s">
        <v>8527</v>
      </c>
      <c r="AF778" t="s">
        <v>8526</v>
      </c>
      <c r="AG778" t="s">
        <v>8526</v>
      </c>
      <c r="AH778" t="s">
        <v>9193</v>
      </c>
      <c r="AI778" t="s">
        <v>8526</v>
      </c>
      <c r="AJ778" t="s">
        <v>8529</v>
      </c>
      <c r="AK778" t="s">
        <v>8530</v>
      </c>
      <c r="AL778" t="s">
        <v>8531</v>
      </c>
      <c r="AM778" t="s">
        <v>8526</v>
      </c>
      <c r="AN778" t="s">
        <v>8783</v>
      </c>
      <c r="AO778" t="s">
        <v>8781</v>
      </c>
      <c r="AP778" t="s">
        <v>13</v>
      </c>
      <c r="AQ778">
        <v>1</v>
      </c>
      <c r="AR778" t="s">
        <v>94</v>
      </c>
      <c r="AS778" t="s">
        <v>72</v>
      </c>
    </row>
    <row r="779" spans="1:45">
      <c r="A779" t="s">
        <v>9191</v>
      </c>
      <c r="B779" s="122">
        <v>43677</v>
      </c>
      <c r="C779" t="s">
        <v>8509</v>
      </c>
      <c r="D779" t="s">
        <v>8510</v>
      </c>
      <c r="E779" t="s">
        <v>9192</v>
      </c>
      <c r="F779" t="s">
        <v>8512</v>
      </c>
      <c r="G779" t="s">
        <v>8601</v>
      </c>
      <c r="H779" t="s">
        <v>8602</v>
      </c>
      <c r="I779" t="s">
        <v>8781</v>
      </c>
      <c r="J779" t="s">
        <v>8516</v>
      </c>
      <c r="K779" t="s">
        <v>8517</v>
      </c>
      <c r="L779" t="s">
        <v>8518</v>
      </c>
      <c r="M779" t="s">
        <v>8519</v>
      </c>
      <c r="N779" t="s">
        <v>8516</v>
      </c>
      <c r="O779" t="s">
        <v>8520</v>
      </c>
      <c r="P779" t="s">
        <v>8521</v>
      </c>
      <c r="Q779" t="s">
        <v>8522</v>
      </c>
      <c r="R779" t="s">
        <v>8537</v>
      </c>
      <c r="S779" t="s">
        <v>8538</v>
      </c>
      <c r="T779">
        <v>3</v>
      </c>
      <c r="U779">
        <v>3</v>
      </c>
      <c r="V779" t="s">
        <v>8525</v>
      </c>
      <c r="W779" t="s">
        <v>8525</v>
      </c>
      <c r="X779">
        <v>313636</v>
      </c>
      <c r="Y779">
        <v>313636</v>
      </c>
      <c r="Z779" t="s">
        <v>8526</v>
      </c>
      <c r="AA779">
        <v>940908</v>
      </c>
      <c r="AB779">
        <v>0</v>
      </c>
      <c r="AC779">
        <v>94091</v>
      </c>
      <c r="AD779" s="126">
        <v>1034.999</v>
      </c>
      <c r="AE779" t="s">
        <v>8527</v>
      </c>
      <c r="AF779" t="s">
        <v>8526</v>
      </c>
      <c r="AG779" t="s">
        <v>8526</v>
      </c>
      <c r="AH779" t="s">
        <v>9193</v>
      </c>
      <c r="AI779" t="s">
        <v>8526</v>
      </c>
      <c r="AJ779" t="s">
        <v>8529</v>
      </c>
      <c r="AK779" t="s">
        <v>8530</v>
      </c>
      <c r="AL779" t="s">
        <v>8531</v>
      </c>
      <c r="AM779" t="s">
        <v>8526</v>
      </c>
      <c r="AN779" t="s">
        <v>8783</v>
      </c>
      <c r="AO779" t="s">
        <v>8781</v>
      </c>
      <c r="AP779" t="s">
        <v>13</v>
      </c>
      <c r="AQ779">
        <v>3</v>
      </c>
      <c r="AR779" t="s">
        <v>94</v>
      </c>
      <c r="AS779" t="s">
        <v>72</v>
      </c>
    </row>
    <row r="780" spans="1:45">
      <c r="A780" t="s">
        <v>9194</v>
      </c>
      <c r="B780" s="122">
        <v>43677</v>
      </c>
      <c r="C780" t="s">
        <v>8509</v>
      </c>
      <c r="D780" t="s">
        <v>8510</v>
      </c>
      <c r="E780" t="s">
        <v>9195</v>
      </c>
      <c r="F780" t="s">
        <v>8512</v>
      </c>
      <c r="G780" t="s">
        <v>8601</v>
      </c>
      <c r="H780" t="s">
        <v>8602</v>
      </c>
      <c r="I780" t="s">
        <v>8781</v>
      </c>
      <c r="J780" t="s">
        <v>8516</v>
      </c>
      <c r="K780" t="s">
        <v>8517</v>
      </c>
      <c r="L780" t="s">
        <v>8518</v>
      </c>
      <c r="M780" t="s">
        <v>8519</v>
      </c>
      <c r="N780" t="s">
        <v>8516</v>
      </c>
      <c r="O780" t="s">
        <v>8520</v>
      </c>
      <c r="P780" t="s">
        <v>8521</v>
      </c>
      <c r="Q780" t="s">
        <v>8522</v>
      </c>
      <c r="R780" t="s">
        <v>8544</v>
      </c>
      <c r="S780" t="s">
        <v>8545</v>
      </c>
      <c r="T780">
        <v>10</v>
      </c>
      <c r="U780">
        <v>10</v>
      </c>
      <c r="V780" t="s">
        <v>8525</v>
      </c>
      <c r="W780" t="s">
        <v>8525</v>
      </c>
      <c r="X780">
        <v>119700</v>
      </c>
      <c r="Y780">
        <v>119700</v>
      </c>
      <c r="Z780" t="s">
        <v>8526</v>
      </c>
      <c r="AA780">
        <v>1197003</v>
      </c>
      <c r="AB780">
        <v>-357547</v>
      </c>
      <c r="AC780">
        <v>119699</v>
      </c>
      <c r="AD780" s="126">
        <v>1316.702</v>
      </c>
      <c r="AE780" t="s">
        <v>8527</v>
      </c>
      <c r="AF780" t="s">
        <v>8526</v>
      </c>
      <c r="AG780" t="s">
        <v>8526</v>
      </c>
      <c r="AH780" t="s">
        <v>9196</v>
      </c>
      <c r="AI780" t="s">
        <v>8526</v>
      </c>
      <c r="AJ780" t="s">
        <v>8529</v>
      </c>
      <c r="AK780" t="s">
        <v>8530</v>
      </c>
      <c r="AL780" t="s">
        <v>8531</v>
      </c>
      <c r="AM780" t="s">
        <v>8526</v>
      </c>
      <c r="AN780" t="s">
        <v>8783</v>
      </c>
      <c r="AO780" t="s">
        <v>8781</v>
      </c>
      <c r="AP780" t="s">
        <v>13</v>
      </c>
      <c r="AQ780">
        <v>10</v>
      </c>
      <c r="AR780" t="s">
        <v>94</v>
      </c>
      <c r="AS780" t="s">
        <v>72</v>
      </c>
    </row>
    <row r="781" spans="1:45">
      <c r="A781" t="s">
        <v>9194</v>
      </c>
      <c r="B781" s="122">
        <v>43677</v>
      </c>
      <c r="C781" t="s">
        <v>8509</v>
      </c>
      <c r="D781" t="s">
        <v>8510</v>
      </c>
      <c r="E781" t="s">
        <v>9195</v>
      </c>
      <c r="F781" t="s">
        <v>8512</v>
      </c>
      <c r="G781" t="s">
        <v>8601</v>
      </c>
      <c r="H781" t="s">
        <v>8602</v>
      </c>
      <c r="I781" t="s">
        <v>8781</v>
      </c>
      <c r="J781" t="s">
        <v>8516</v>
      </c>
      <c r="K781" t="s">
        <v>8517</v>
      </c>
      <c r="L781" t="s">
        <v>8518</v>
      </c>
      <c r="M781" t="s">
        <v>8519</v>
      </c>
      <c r="N781" t="s">
        <v>8516</v>
      </c>
      <c r="O781" t="s">
        <v>8520</v>
      </c>
      <c r="P781" t="s">
        <v>8521</v>
      </c>
      <c r="Q781" t="s">
        <v>8522</v>
      </c>
      <c r="R781" t="s">
        <v>8533</v>
      </c>
      <c r="S781" t="s">
        <v>8534</v>
      </c>
      <c r="T781">
        <v>1</v>
      </c>
      <c r="U781">
        <v>1</v>
      </c>
      <c r="V781" t="s">
        <v>8525</v>
      </c>
      <c r="W781" t="s">
        <v>8525</v>
      </c>
      <c r="X781">
        <v>313636</v>
      </c>
      <c r="Y781">
        <v>313636</v>
      </c>
      <c r="Z781" t="s">
        <v>8526</v>
      </c>
      <c r="AA781">
        <v>313636</v>
      </c>
      <c r="AB781">
        <v>0</v>
      </c>
      <c r="AC781">
        <v>31364</v>
      </c>
      <c r="AD781" s="126">
        <v>345</v>
      </c>
      <c r="AE781" t="s">
        <v>8527</v>
      </c>
      <c r="AF781" t="s">
        <v>8526</v>
      </c>
      <c r="AG781" t="s">
        <v>8526</v>
      </c>
      <c r="AH781" t="s">
        <v>9196</v>
      </c>
      <c r="AI781" t="s">
        <v>8526</v>
      </c>
      <c r="AJ781" t="s">
        <v>8529</v>
      </c>
      <c r="AK781" t="s">
        <v>8530</v>
      </c>
      <c r="AL781" t="s">
        <v>8531</v>
      </c>
      <c r="AM781" t="s">
        <v>8526</v>
      </c>
      <c r="AN781" t="s">
        <v>8783</v>
      </c>
      <c r="AO781" t="s">
        <v>8781</v>
      </c>
      <c r="AP781" t="s">
        <v>13</v>
      </c>
      <c r="AQ781">
        <v>1</v>
      </c>
      <c r="AR781" t="s">
        <v>94</v>
      </c>
      <c r="AS781" t="s">
        <v>72</v>
      </c>
    </row>
    <row r="782" spans="1:45">
      <c r="A782" t="s">
        <v>9194</v>
      </c>
      <c r="B782" s="122">
        <v>43677</v>
      </c>
      <c r="C782" t="s">
        <v>8509</v>
      </c>
      <c r="D782" t="s">
        <v>8510</v>
      </c>
      <c r="E782" t="s">
        <v>9195</v>
      </c>
      <c r="F782" t="s">
        <v>8512</v>
      </c>
      <c r="G782" t="s">
        <v>8601</v>
      </c>
      <c r="H782" t="s">
        <v>8602</v>
      </c>
      <c r="I782" t="s">
        <v>8781</v>
      </c>
      <c r="J782" t="s">
        <v>8516</v>
      </c>
      <c r="K782" t="s">
        <v>8517</v>
      </c>
      <c r="L782" t="s">
        <v>8518</v>
      </c>
      <c r="M782" t="s">
        <v>8519</v>
      </c>
      <c r="N782" t="s">
        <v>8516</v>
      </c>
      <c r="O782" t="s">
        <v>8520</v>
      </c>
      <c r="P782" t="s">
        <v>8521</v>
      </c>
      <c r="Q782" t="s">
        <v>8522</v>
      </c>
      <c r="R782" t="s">
        <v>8535</v>
      </c>
      <c r="S782" t="s">
        <v>8536</v>
      </c>
      <c r="T782">
        <v>1</v>
      </c>
      <c r="U782">
        <v>1</v>
      </c>
      <c r="V782" t="s">
        <v>8525</v>
      </c>
      <c r="W782" t="s">
        <v>8525</v>
      </c>
      <c r="X782">
        <v>313636</v>
      </c>
      <c r="Y782">
        <v>313636</v>
      </c>
      <c r="Z782" t="s">
        <v>8526</v>
      </c>
      <c r="AA782">
        <v>313636</v>
      </c>
      <c r="AB782">
        <v>0</v>
      </c>
      <c r="AC782">
        <v>31364</v>
      </c>
      <c r="AD782" s="126">
        <v>345</v>
      </c>
      <c r="AE782" t="s">
        <v>8527</v>
      </c>
      <c r="AF782" t="s">
        <v>8526</v>
      </c>
      <c r="AG782" t="s">
        <v>8526</v>
      </c>
      <c r="AH782" t="s">
        <v>9196</v>
      </c>
      <c r="AI782" t="s">
        <v>8526</v>
      </c>
      <c r="AJ782" t="s">
        <v>8529</v>
      </c>
      <c r="AK782" t="s">
        <v>8530</v>
      </c>
      <c r="AL782" t="s">
        <v>8531</v>
      </c>
      <c r="AM782" t="s">
        <v>8526</v>
      </c>
      <c r="AN782" t="s">
        <v>8783</v>
      </c>
      <c r="AO782" t="s">
        <v>8781</v>
      </c>
      <c r="AP782" t="s">
        <v>13</v>
      </c>
      <c r="AQ782">
        <v>1</v>
      </c>
      <c r="AR782" t="s">
        <v>94</v>
      </c>
      <c r="AS782" t="s">
        <v>72</v>
      </c>
    </row>
    <row r="783" spans="1:45">
      <c r="A783" t="s">
        <v>9194</v>
      </c>
      <c r="B783" s="122">
        <v>43677</v>
      </c>
      <c r="C783" t="s">
        <v>8509</v>
      </c>
      <c r="D783" t="s">
        <v>8510</v>
      </c>
      <c r="E783" t="s">
        <v>9195</v>
      </c>
      <c r="F783" t="s">
        <v>8512</v>
      </c>
      <c r="G783" t="s">
        <v>8601</v>
      </c>
      <c r="H783" t="s">
        <v>8602</v>
      </c>
      <c r="I783" t="s">
        <v>8781</v>
      </c>
      <c r="J783" t="s">
        <v>8516</v>
      </c>
      <c r="K783" t="s">
        <v>8517</v>
      </c>
      <c r="L783" t="s">
        <v>8518</v>
      </c>
      <c r="M783" t="s">
        <v>8519</v>
      </c>
      <c r="N783" t="s">
        <v>8516</v>
      </c>
      <c r="O783" t="s">
        <v>8520</v>
      </c>
      <c r="P783" t="s">
        <v>8521</v>
      </c>
      <c r="Q783" t="s">
        <v>8522</v>
      </c>
      <c r="R783" t="s">
        <v>8570</v>
      </c>
      <c r="S783" t="s">
        <v>8571</v>
      </c>
      <c r="T783">
        <v>1</v>
      </c>
      <c r="U783">
        <v>1</v>
      </c>
      <c r="V783" t="s">
        <v>8525</v>
      </c>
      <c r="W783" t="s">
        <v>8525</v>
      </c>
      <c r="X783">
        <v>334545</v>
      </c>
      <c r="Y783">
        <v>334545</v>
      </c>
      <c r="Z783" t="s">
        <v>8526</v>
      </c>
      <c r="AA783">
        <v>334545</v>
      </c>
      <c r="AB783">
        <v>0</v>
      </c>
      <c r="AC783">
        <v>33455</v>
      </c>
      <c r="AD783" s="126">
        <v>368</v>
      </c>
      <c r="AE783" t="s">
        <v>8527</v>
      </c>
      <c r="AF783" t="s">
        <v>8526</v>
      </c>
      <c r="AG783" t="s">
        <v>8526</v>
      </c>
      <c r="AH783" t="s">
        <v>9196</v>
      </c>
      <c r="AI783" t="s">
        <v>8526</v>
      </c>
      <c r="AJ783" t="s">
        <v>8529</v>
      </c>
      <c r="AK783" t="s">
        <v>8530</v>
      </c>
      <c r="AL783" t="s">
        <v>8531</v>
      </c>
      <c r="AM783" t="s">
        <v>8526</v>
      </c>
      <c r="AN783" t="s">
        <v>8783</v>
      </c>
      <c r="AO783" t="s">
        <v>8781</v>
      </c>
      <c r="AP783" t="s">
        <v>13</v>
      </c>
      <c r="AQ783">
        <v>1</v>
      </c>
      <c r="AR783" t="s">
        <v>94</v>
      </c>
      <c r="AS783" t="s">
        <v>72</v>
      </c>
    </row>
    <row r="784" spans="1:45">
      <c r="A784" t="s">
        <v>9197</v>
      </c>
      <c r="B784" s="122">
        <v>43677</v>
      </c>
      <c r="C784" t="s">
        <v>8509</v>
      </c>
      <c r="D784" t="s">
        <v>8510</v>
      </c>
      <c r="E784" t="s">
        <v>9198</v>
      </c>
      <c r="F784" t="s">
        <v>8512</v>
      </c>
      <c r="G784" t="s">
        <v>8601</v>
      </c>
      <c r="H784" t="s">
        <v>8602</v>
      </c>
      <c r="I784" t="s">
        <v>8786</v>
      </c>
      <c r="J784" t="s">
        <v>8516</v>
      </c>
      <c r="K784" t="s">
        <v>8517</v>
      </c>
      <c r="L784" t="s">
        <v>8518</v>
      </c>
      <c r="M784" t="s">
        <v>8519</v>
      </c>
      <c r="N784" t="s">
        <v>8516</v>
      </c>
      <c r="O784" t="s">
        <v>8520</v>
      </c>
      <c r="P784" t="s">
        <v>8521</v>
      </c>
      <c r="Q784" t="s">
        <v>8522</v>
      </c>
      <c r="R784" t="s">
        <v>8544</v>
      </c>
      <c r="S784" t="s">
        <v>8545</v>
      </c>
      <c r="T784">
        <v>4</v>
      </c>
      <c r="U784">
        <v>4</v>
      </c>
      <c r="V784" t="s">
        <v>8525</v>
      </c>
      <c r="W784" t="s">
        <v>8525</v>
      </c>
      <c r="X784">
        <v>119700</v>
      </c>
      <c r="Y784">
        <v>119700</v>
      </c>
      <c r="Z784" t="s">
        <v>8526</v>
      </c>
      <c r="AA784">
        <v>478801</v>
      </c>
      <c r="AB784">
        <v>-143019</v>
      </c>
      <c r="AC784">
        <v>47880</v>
      </c>
      <c r="AD784" s="126">
        <v>526.68100000000004</v>
      </c>
      <c r="AE784" t="s">
        <v>8527</v>
      </c>
      <c r="AF784" t="s">
        <v>8526</v>
      </c>
      <c r="AG784" t="s">
        <v>8526</v>
      </c>
      <c r="AH784" t="s">
        <v>9199</v>
      </c>
      <c r="AI784" t="s">
        <v>8526</v>
      </c>
      <c r="AJ784" t="s">
        <v>8529</v>
      </c>
      <c r="AK784" t="s">
        <v>8530</v>
      </c>
      <c r="AL784" t="s">
        <v>8531</v>
      </c>
      <c r="AM784" t="s">
        <v>8526</v>
      </c>
      <c r="AN784" t="s">
        <v>8788</v>
      </c>
      <c r="AO784" t="s">
        <v>8786</v>
      </c>
      <c r="AP784" t="s">
        <v>13</v>
      </c>
      <c r="AQ784">
        <v>4</v>
      </c>
      <c r="AR784" t="s">
        <v>95</v>
      </c>
      <c r="AS784" t="s">
        <v>72</v>
      </c>
    </row>
    <row r="785" spans="1:45">
      <c r="A785" t="s">
        <v>9197</v>
      </c>
      <c r="B785" s="122">
        <v>43677</v>
      </c>
      <c r="C785" t="s">
        <v>8509</v>
      </c>
      <c r="D785" t="s">
        <v>8510</v>
      </c>
      <c r="E785" t="s">
        <v>9198</v>
      </c>
      <c r="F785" t="s">
        <v>8512</v>
      </c>
      <c r="G785" t="s">
        <v>8601</v>
      </c>
      <c r="H785" t="s">
        <v>8602</v>
      </c>
      <c r="I785" t="s">
        <v>8786</v>
      </c>
      <c r="J785" t="s">
        <v>8516</v>
      </c>
      <c r="K785" t="s">
        <v>8517</v>
      </c>
      <c r="L785" t="s">
        <v>8518</v>
      </c>
      <c r="M785" t="s">
        <v>8519</v>
      </c>
      <c r="N785" t="s">
        <v>8516</v>
      </c>
      <c r="O785" t="s">
        <v>8520</v>
      </c>
      <c r="P785" t="s">
        <v>8521</v>
      </c>
      <c r="Q785" t="s">
        <v>8522</v>
      </c>
      <c r="R785" t="s">
        <v>8523</v>
      </c>
      <c r="S785" t="s">
        <v>8524</v>
      </c>
      <c r="T785">
        <v>1</v>
      </c>
      <c r="U785">
        <v>1</v>
      </c>
      <c r="V785" t="s">
        <v>8525</v>
      </c>
      <c r="W785" t="s">
        <v>8525</v>
      </c>
      <c r="X785">
        <v>355455</v>
      </c>
      <c r="Y785">
        <v>355455</v>
      </c>
      <c r="Z785" t="s">
        <v>8526</v>
      </c>
      <c r="AA785">
        <v>355455</v>
      </c>
      <c r="AB785">
        <v>0</v>
      </c>
      <c r="AC785">
        <v>35546</v>
      </c>
      <c r="AD785" s="126">
        <v>391.00099999999998</v>
      </c>
      <c r="AE785" t="s">
        <v>8527</v>
      </c>
      <c r="AF785" t="s">
        <v>8526</v>
      </c>
      <c r="AG785" t="s">
        <v>8526</v>
      </c>
      <c r="AH785" t="s">
        <v>9199</v>
      </c>
      <c r="AI785" t="s">
        <v>8526</v>
      </c>
      <c r="AJ785" t="s">
        <v>8529</v>
      </c>
      <c r="AK785" t="s">
        <v>8530</v>
      </c>
      <c r="AL785" t="s">
        <v>8531</v>
      </c>
      <c r="AM785" t="s">
        <v>8526</v>
      </c>
      <c r="AN785" t="s">
        <v>8788</v>
      </c>
      <c r="AO785" t="s">
        <v>8786</v>
      </c>
      <c r="AP785" t="s">
        <v>13</v>
      </c>
      <c r="AQ785">
        <v>1</v>
      </c>
      <c r="AR785" t="s">
        <v>95</v>
      </c>
      <c r="AS785" t="s">
        <v>72</v>
      </c>
    </row>
    <row r="786" spans="1:45">
      <c r="A786" t="s">
        <v>9197</v>
      </c>
      <c r="B786" s="122">
        <v>43677</v>
      </c>
      <c r="C786" t="s">
        <v>8509</v>
      </c>
      <c r="D786" t="s">
        <v>8510</v>
      </c>
      <c r="E786" t="s">
        <v>9198</v>
      </c>
      <c r="F786" t="s">
        <v>8512</v>
      </c>
      <c r="G786" t="s">
        <v>8601</v>
      </c>
      <c r="H786" t="s">
        <v>8602</v>
      </c>
      <c r="I786" t="s">
        <v>8786</v>
      </c>
      <c r="J786" t="s">
        <v>8516</v>
      </c>
      <c r="K786" t="s">
        <v>8517</v>
      </c>
      <c r="L786" t="s">
        <v>8518</v>
      </c>
      <c r="M786" t="s">
        <v>8519</v>
      </c>
      <c r="N786" t="s">
        <v>8516</v>
      </c>
      <c r="O786" t="s">
        <v>8520</v>
      </c>
      <c r="P786" t="s">
        <v>8521</v>
      </c>
      <c r="Q786" t="s">
        <v>8522</v>
      </c>
      <c r="R786" t="s">
        <v>8597</v>
      </c>
      <c r="S786" t="s">
        <v>8598</v>
      </c>
      <c r="T786">
        <v>3</v>
      </c>
      <c r="U786">
        <v>3</v>
      </c>
      <c r="V786" t="s">
        <v>8525</v>
      </c>
      <c r="W786" t="s">
        <v>8525</v>
      </c>
      <c r="X786">
        <v>213273</v>
      </c>
      <c r="Y786">
        <v>213273</v>
      </c>
      <c r="Z786" t="s">
        <v>8526</v>
      </c>
      <c r="AA786">
        <v>639819</v>
      </c>
      <c r="AB786">
        <v>0</v>
      </c>
      <c r="AC786">
        <v>63982</v>
      </c>
      <c r="AD786" s="126">
        <v>703.80100000000004</v>
      </c>
      <c r="AE786" t="s">
        <v>8527</v>
      </c>
      <c r="AF786" t="s">
        <v>8526</v>
      </c>
      <c r="AG786" t="s">
        <v>8526</v>
      </c>
      <c r="AH786" t="s">
        <v>9199</v>
      </c>
      <c r="AI786" t="s">
        <v>8526</v>
      </c>
      <c r="AJ786" t="s">
        <v>8529</v>
      </c>
      <c r="AK786" t="s">
        <v>8530</v>
      </c>
      <c r="AL786" t="s">
        <v>8531</v>
      </c>
      <c r="AM786" t="s">
        <v>8526</v>
      </c>
      <c r="AN786" t="s">
        <v>8788</v>
      </c>
      <c r="AO786" t="s">
        <v>8786</v>
      </c>
      <c r="AP786" t="s">
        <v>13</v>
      </c>
      <c r="AQ786">
        <v>3</v>
      </c>
      <c r="AR786" t="s">
        <v>95</v>
      </c>
      <c r="AS786" t="s">
        <v>72</v>
      </c>
    </row>
    <row r="787" spans="1:45">
      <c r="A787" t="s">
        <v>9197</v>
      </c>
      <c r="B787" s="122">
        <v>43677</v>
      </c>
      <c r="C787" t="s">
        <v>8509</v>
      </c>
      <c r="D787" t="s">
        <v>8510</v>
      </c>
      <c r="E787" t="s">
        <v>9198</v>
      </c>
      <c r="F787" t="s">
        <v>8512</v>
      </c>
      <c r="G787" t="s">
        <v>8601</v>
      </c>
      <c r="H787" t="s">
        <v>8602</v>
      </c>
      <c r="I787" t="s">
        <v>8786</v>
      </c>
      <c r="J787" t="s">
        <v>8516</v>
      </c>
      <c r="K787" t="s">
        <v>8517</v>
      </c>
      <c r="L787" t="s">
        <v>8518</v>
      </c>
      <c r="M787" t="s">
        <v>8519</v>
      </c>
      <c r="N787" t="s">
        <v>8516</v>
      </c>
      <c r="O787" t="s">
        <v>8520</v>
      </c>
      <c r="P787" t="s">
        <v>8521</v>
      </c>
      <c r="Q787" t="s">
        <v>8522</v>
      </c>
      <c r="R787" t="s">
        <v>8533</v>
      </c>
      <c r="S787" t="s">
        <v>8534</v>
      </c>
      <c r="T787">
        <v>3</v>
      </c>
      <c r="U787">
        <v>3</v>
      </c>
      <c r="V787" t="s">
        <v>8525</v>
      </c>
      <c r="W787" t="s">
        <v>8525</v>
      </c>
      <c r="X787">
        <v>313636</v>
      </c>
      <c r="Y787">
        <v>313636</v>
      </c>
      <c r="Z787" t="s">
        <v>8526</v>
      </c>
      <c r="AA787">
        <v>940908</v>
      </c>
      <c r="AB787">
        <v>0</v>
      </c>
      <c r="AC787">
        <v>94091</v>
      </c>
      <c r="AD787" s="126">
        <v>1034.999</v>
      </c>
      <c r="AE787" t="s">
        <v>8527</v>
      </c>
      <c r="AF787" t="s">
        <v>8526</v>
      </c>
      <c r="AG787" t="s">
        <v>8526</v>
      </c>
      <c r="AH787" t="s">
        <v>9199</v>
      </c>
      <c r="AI787" t="s">
        <v>8526</v>
      </c>
      <c r="AJ787" t="s">
        <v>8529</v>
      </c>
      <c r="AK787" t="s">
        <v>8530</v>
      </c>
      <c r="AL787" t="s">
        <v>8531</v>
      </c>
      <c r="AM787" t="s">
        <v>8526</v>
      </c>
      <c r="AN787" t="s">
        <v>8788</v>
      </c>
      <c r="AO787" t="s">
        <v>8786</v>
      </c>
      <c r="AP787" t="s">
        <v>13</v>
      </c>
      <c r="AQ787">
        <v>3</v>
      </c>
      <c r="AR787" t="s">
        <v>95</v>
      </c>
      <c r="AS787" t="s">
        <v>72</v>
      </c>
    </row>
    <row r="788" spans="1:45">
      <c r="A788" t="s">
        <v>9197</v>
      </c>
      <c r="B788" s="122">
        <v>43677</v>
      </c>
      <c r="C788" t="s">
        <v>8509</v>
      </c>
      <c r="D788" t="s">
        <v>8510</v>
      </c>
      <c r="E788" t="s">
        <v>9198</v>
      </c>
      <c r="F788" t="s">
        <v>8512</v>
      </c>
      <c r="G788" t="s">
        <v>8601</v>
      </c>
      <c r="H788" t="s">
        <v>8602</v>
      </c>
      <c r="I788" t="s">
        <v>8786</v>
      </c>
      <c r="J788" t="s">
        <v>8516</v>
      </c>
      <c r="K788" t="s">
        <v>8517</v>
      </c>
      <c r="L788" t="s">
        <v>8518</v>
      </c>
      <c r="M788" t="s">
        <v>8519</v>
      </c>
      <c r="N788" t="s">
        <v>8516</v>
      </c>
      <c r="O788" t="s">
        <v>8520</v>
      </c>
      <c r="P788" t="s">
        <v>8521</v>
      </c>
      <c r="Q788" t="s">
        <v>8522</v>
      </c>
      <c r="R788" t="s">
        <v>8535</v>
      </c>
      <c r="S788" t="s">
        <v>8536</v>
      </c>
      <c r="T788">
        <v>1</v>
      </c>
      <c r="U788">
        <v>1</v>
      </c>
      <c r="V788" t="s">
        <v>8525</v>
      </c>
      <c r="W788" t="s">
        <v>8525</v>
      </c>
      <c r="X788">
        <v>313636</v>
      </c>
      <c r="Y788">
        <v>313636</v>
      </c>
      <c r="Z788" t="s">
        <v>8526</v>
      </c>
      <c r="AA788">
        <v>313636</v>
      </c>
      <c r="AB788">
        <v>0</v>
      </c>
      <c r="AC788">
        <v>31364</v>
      </c>
      <c r="AD788" s="126">
        <v>345</v>
      </c>
      <c r="AE788" t="s">
        <v>8527</v>
      </c>
      <c r="AF788" t="s">
        <v>8526</v>
      </c>
      <c r="AG788" t="s">
        <v>8526</v>
      </c>
      <c r="AH788" t="s">
        <v>9199</v>
      </c>
      <c r="AI788" t="s">
        <v>8526</v>
      </c>
      <c r="AJ788" t="s">
        <v>8529</v>
      </c>
      <c r="AK788" t="s">
        <v>8530</v>
      </c>
      <c r="AL788" t="s">
        <v>8531</v>
      </c>
      <c r="AM788" t="s">
        <v>8526</v>
      </c>
      <c r="AN788" t="s">
        <v>8788</v>
      </c>
      <c r="AO788" t="s">
        <v>8786</v>
      </c>
      <c r="AP788" t="s">
        <v>13</v>
      </c>
      <c r="AQ788">
        <v>1</v>
      </c>
      <c r="AR788" t="s">
        <v>95</v>
      </c>
      <c r="AS788" t="s">
        <v>72</v>
      </c>
    </row>
    <row r="789" spans="1:45">
      <c r="A789" t="s">
        <v>9197</v>
      </c>
      <c r="B789" s="122">
        <v>43677</v>
      </c>
      <c r="C789" t="s">
        <v>8509</v>
      </c>
      <c r="D789" t="s">
        <v>8510</v>
      </c>
      <c r="E789" t="s">
        <v>9198</v>
      </c>
      <c r="F789" t="s">
        <v>8512</v>
      </c>
      <c r="G789" t="s">
        <v>8601</v>
      </c>
      <c r="H789" t="s">
        <v>8602</v>
      </c>
      <c r="I789" t="s">
        <v>8786</v>
      </c>
      <c r="J789" t="s">
        <v>8516</v>
      </c>
      <c r="K789" t="s">
        <v>8517</v>
      </c>
      <c r="L789" t="s">
        <v>8518</v>
      </c>
      <c r="M789" t="s">
        <v>8519</v>
      </c>
      <c r="N789" t="s">
        <v>8516</v>
      </c>
      <c r="O789" t="s">
        <v>8520</v>
      </c>
      <c r="P789" t="s">
        <v>8521</v>
      </c>
      <c r="Q789" t="s">
        <v>8522</v>
      </c>
      <c r="R789" t="s">
        <v>8570</v>
      </c>
      <c r="S789" t="s">
        <v>8571</v>
      </c>
      <c r="T789">
        <v>2</v>
      </c>
      <c r="U789">
        <v>2</v>
      </c>
      <c r="V789" t="s">
        <v>8525</v>
      </c>
      <c r="W789" t="s">
        <v>8525</v>
      </c>
      <c r="X789">
        <v>334545</v>
      </c>
      <c r="Y789">
        <v>334545</v>
      </c>
      <c r="Z789" t="s">
        <v>8526</v>
      </c>
      <c r="AA789">
        <v>669090</v>
      </c>
      <c r="AB789">
        <v>0</v>
      </c>
      <c r="AC789">
        <v>66909</v>
      </c>
      <c r="AD789" s="126">
        <v>735.99900000000002</v>
      </c>
      <c r="AE789" t="s">
        <v>8527</v>
      </c>
      <c r="AF789" t="s">
        <v>8526</v>
      </c>
      <c r="AG789" t="s">
        <v>8526</v>
      </c>
      <c r="AH789" t="s">
        <v>9199</v>
      </c>
      <c r="AI789" t="s">
        <v>8526</v>
      </c>
      <c r="AJ789" t="s">
        <v>8529</v>
      </c>
      <c r="AK789" t="s">
        <v>8530</v>
      </c>
      <c r="AL789" t="s">
        <v>8531</v>
      </c>
      <c r="AM789" t="s">
        <v>8526</v>
      </c>
      <c r="AN789" t="s">
        <v>8788</v>
      </c>
      <c r="AO789" t="s">
        <v>8786</v>
      </c>
      <c r="AP789" t="s">
        <v>13</v>
      </c>
      <c r="AQ789">
        <v>2</v>
      </c>
      <c r="AR789" t="s">
        <v>95</v>
      </c>
      <c r="AS789" t="s">
        <v>72</v>
      </c>
    </row>
    <row r="790" spans="1:45">
      <c r="A790" t="s">
        <v>9197</v>
      </c>
      <c r="B790" s="122">
        <v>43677</v>
      </c>
      <c r="C790" t="s">
        <v>8509</v>
      </c>
      <c r="D790" t="s">
        <v>8510</v>
      </c>
      <c r="E790" t="s">
        <v>9198</v>
      </c>
      <c r="F790" t="s">
        <v>8512</v>
      </c>
      <c r="G790" t="s">
        <v>8601</v>
      </c>
      <c r="H790" t="s">
        <v>8602</v>
      </c>
      <c r="I790" t="s">
        <v>8786</v>
      </c>
      <c r="J790" t="s">
        <v>8516</v>
      </c>
      <c r="K790" t="s">
        <v>8517</v>
      </c>
      <c r="L790" t="s">
        <v>8518</v>
      </c>
      <c r="M790" t="s">
        <v>8519</v>
      </c>
      <c r="N790" t="s">
        <v>8516</v>
      </c>
      <c r="O790" t="s">
        <v>8520</v>
      </c>
      <c r="P790" t="s">
        <v>8521</v>
      </c>
      <c r="Q790" t="s">
        <v>8522</v>
      </c>
      <c r="R790" t="s">
        <v>8537</v>
      </c>
      <c r="S790" t="s">
        <v>8538</v>
      </c>
      <c r="T790">
        <v>3</v>
      </c>
      <c r="U790">
        <v>3</v>
      </c>
      <c r="V790" t="s">
        <v>8525</v>
      </c>
      <c r="W790" t="s">
        <v>8525</v>
      </c>
      <c r="X790">
        <v>313636</v>
      </c>
      <c r="Y790">
        <v>313636</v>
      </c>
      <c r="Z790" t="s">
        <v>8526</v>
      </c>
      <c r="AA790">
        <v>940908</v>
      </c>
      <c r="AB790">
        <v>0</v>
      </c>
      <c r="AC790">
        <v>94090</v>
      </c>
      <c r="AD790" s="126">
        <v>1034.998</v>
      </c>
      <c r="AE790" t="s">
        <v>8527</v>
      </c>
      <c r="AF790" t="s">
        <v>8526</v>
      </c>
      <c r="AG790" t="s">
        <v>8526</v>
      </c>
      <c r="AH790" t="s">
        <v>9199</v>
      </c>
      <c r="AI790" t="s">
        <v>8526</v>
      </c>
      <c r="AJ790" t="s">
        <v>8529</v>
      </c>
      <c r="AK790" t="s">
        <v>8530</v>
      </c>
      <c r="AL790" t="s">
        <v>8531</v>
      </c>
      <c r="AM790" t="s">
        <v>8526</v>
      </c>
      <c r="AN790" t="s">
        <v>8788</v>
      </c>
      <c r="AO790" t="s">
        <v>8786</v>
      </c>
      <c r="AP790" t="s">
        <v>13</v>
      </c>
      <c r="AQ790">
        <v>3</v>
      </c>
      <c r="AR790" t="s">
        <v>95</v>
      </c>
      <c r="AS790" t="s">
        <v>72</v>
      </c>
    </row>
    <row r="791" spans="1:45">
      <c r="A791" t="s">
        <v>9200</v>
      </c>
      <c r="B791" s="122">
        <v>43677</v>
      </c>
      <c r="C791" t="s">
        <v>8509</v>
      </c>
      <c r="D791" t="s">
        <v>8510</v>
      </c>
      <c r="E791" t="s">
        <v>9201</v>
      </c>
      <c r="F791" t="s">
        <v>8512</v>
      </c>
      <c r="G791" t="s">
        <v>8601</v>
      </c>
      <c r="H791" t="s">
        <v>8602</v>
      </c>
      <c r="I791" t="s">
        <v>8791</v>
      </c>
      <c r="J791" t="s">
        <v>8516</v>
      </c>
      <c r="K791" t="s">
        <v>8517</v>
      </c>
      <c r="L791" t="s">
        <v>8518</v>
      </c>
      <c r="M791" t="s">
        <v>8519</v>
      </c>
      <c r="N791" t="s">
        <v>8516</v>
      </c>
      <c r="O791" t="s">
        <v>8520</v>
      </c>
      <c r="P791" t="s">
        <v>8521</v>
      </c>
      <c r="Q791" t="s">
        <v>8522</v>
      </c>
      <c r="R791" t="s">
        <v>8544</v>
      </c>
      <c r="S791" t="s">
        <v>8545</v>
      </c>
      <c r="T791">
        <v>2</v>
      </c>
      <c r="U791">
        <v>2</v>
      </c>
      <c r="V791" t="s">
        <v>8525</v>
      </c>
      <c r="W791" t="s">
        <v>8525</v>
      </c>
      <c r="X791">
        <v>119701</v>
      </c>
      <c r="Y791">
        <v>119701</v>
      </c>
      <c r="Z791" t="s">
        <v>8526</v>
      </c>
      <c r="AA791">
        <v>239401</v>
      </c>
      <c r="AB791">
        <v>-71509</v>
      </c>
      <c r="AC791">
        <v>23940</v>
      </c>
      <c r="AD791" s="126">
        <v>263.34100000000001</v>
      </c>
      <c r="AE791" t="s">
        <v>8527</v>
      </c>
      <c r="AF791" t="s">
        <v>8526</v>
      </c>
      <c r="AG791" t="s">
        <v>8526</v>
      </c>
      <c r="AH791" t="s">
        <v>9202</v>
      </c>
      <c r="AI791" t="s">
        <v>8526</v>
      </c>
      <c r="AJ791" t="s">
        <v>8529</v>
      </c>
      <c r="AK791" t="s">
        <v>8530</v>
      </c>
      <c r="AL791" t="s">
        <v>8531</v>
      </c>
      <c r="AM791" t="s">
        <v>8526</v>
      </c>
      <c r="AN791" t="s">
        <v>8793</v>
      </c>
      <c r="AO791" t="s">
        <v>8791</v>
      </c>
      <c r="AP791" t="s">
        <v>8555</v>
      </c>
      <c r="AQ791">
        <v>2</v>
      </c>
      <c r="AR791" t="s">
        <v>29</v>
      </c>
      <c r="AS791" t="s">
        <v>30</v>
      </c>
    </row>
    <row r="792" spans="1:45">
      <c r="A792" t="s">
        <v>9200</v>
      </c>
      <c r="B792" s="122">
        <v>43677</v>
      </c>
      <c r="C792" t="s">
        <v>8509</v>
      </c>
      <c r="D792" t="s">
        <v>8510</v>
      </c>
      <c r="E792" t="s">
        <v>9201</v>
      </c>
      <c r="F792" t="s">
        <v>8512</v>
      </c>
      <c r="G792" t="s">
        <v>8601</v>
      </c>
      <c r="H792" t="s">
        <v>8602</v>
      </c>
      <c r="I792" t="s">
        <v>8791</v>
      </c>
      <c r="J792" t="s">
        <v>8516</v>
      </c>
      <c r="K792" t="s">
        <v>8517</v>
      </c>
      <c r="L792" t="s">
        <v>8518</v>
      </c>
      <c r="M792" t="s">
        <v>8519</v>
      </c>
      <c r="N792" t="s">
        <v>8516</v>
      </c>
      <c r="O792" t="s">
        <v>8520</v>
      </c>
      <c r="P792" t="s">
        <v>8521</v>
      </c>
      <c r="Q792" t="s">
        <v>8522</v>
      </c>
      <c r="R792" t="s">
        <v>8523</v>
      </c>
      <c r="S792" t="s">
        <v>8524</v>
      </c>
      <c r="T792">
        <v>2</v>
      </c>
      <c r="U792">
        <v>2</v>
      </c>
      <c r="V792" t="s">
        <v>8525</v>
      </c>
      <c r="W792" t="s">
        <v>8525</v>
      </c>
      <c r="X792">
        <v>355455</v>
      </c>
      <c r="Y792">
        <v>355455</v>
      </c>
      <c r="Z792" t="s">
        <v>8526</v>
      </c>
      <c r="AA792">
        <v>710910</v>
      </c>
      <c r="AB792">
        <v>0</v>
      </c>
      <c r="AC792">
        <v>71091</v>
      </c>
      <c r="AD792" s="126">
        <v>782.00099999999998</v>
      </c>
      <c r="AE792" t="s">
        <v>8527</v>
      </c>
      <c r="AF792" t="s">
        <v>8526</v>
      </c>
      <c r="AG792" t="s">
        <v>8526</v>
      </c>
      <c r="AH792" t="s">
        <v>9202</v>
      </c>
      <c r="AI792" t="s">
        <v>8526</v>
      </c>
      <c r="AJ792" t="s">
        <v>8529</v>
      </c>
      <c r="AK792" t="s">
        <v>8530</v>
      </c>
      <c r="AL792" t="s">
        <v>8531</v>
      </c>
      <c r="AM792" t="s">
        <v>8526</v>
      </c>
      <c r="AN792" t="s">
        <v>8793</v>
      </c>
      <c r="AO792" t="s">
        <v>8791</v>
      </c>
      <c r="AP792" t="s">
        <v>8555</v>
      </c>
      <c r="AQ792">
        <v>2</v>
      </c>
      <c r="AR792" t="s">
        <v>29</v>
      </c>
      <c r="AS792" t="s">
        <v>30</v>
      </c>
    </row>
    <row r="793" spans="1:45">
      <c r="A793" t="s">
        <v>9200</v>
      </c>
      <c r="B793" s="122">
        <v>43677</v>
      </c>
      <c r="C793" t="s">
        <v>8509</v>
      </c>
      <c r="D793" t="s">
        <v>8510</v>
      </c>
      <c r="E793" t="s">
        <v>9201</v>
      </c>
      <c r="F793" t="s">
        <v>8512</v>
      </c>
      <c r="G793" t="s">
        <v>8601</v>
      </c>
      <c r="H793" t="s">
        <v>8602</v>
      </c>
      <c r="I793" t="s">
        <v>8791</v>
      </c>
      <c r="J793" t="s">
        <v>8516</v>
      </c>
      <c r="K793" t="s">
        <v>8517</v>
      </c>
      <c r="L793" t="s">
        <v>8518</v>
      </c>
      <c r="M793" t="s">
        <v>8519</v>
      </c>
      <c r="N793" t="s">
        <v>8516</v>
      </c>
      <c r="O793" t="s">
        <v>8520</v>
      </c>
      <c r="P793" t="s">
        <v>8521</v>
      </c>
      <c r="Q793" t="s">
        <v>8522</v>
      </c>
      <c r="R793" t="s">
        <v>8597</v>
      </c>
      <c r="S793" t="s">
        <v>8598</v>
      </c>
      <c r="T793">
        <v>5</v>
      </c>
      <c r="U793">
        <v>5</v>
      </c>
      <c r="V793" t="s">
        <v>8525</v>
      </c>
      <c r="W793" t="s">
        <v>8525</v>
      </c>
      <c r="X793">
        <v>213273</v>
      </c>
      <c r="Y793">
        <v>213273</v>
      </c>
      <c r="Z793" t="s">
        <v>8526</v>
      </c>
      <c r="AA793">
        <v>1066365</v>
      </c>
      <c r="AB793">
        <v>0</v>
      </c>
      <c r="AC793">
        <v>106636</v>
      </c>
      <c r="AD793" s="126">
        <v>1173.001</v>
      </c>
      <c r="AE793" t="s">
        <v>8527</v>
      </c>
      <c r="AF793" t="s">
        <v>8526</v>
      </c>
      <c r="AG793" t="s">
        <v>8526</v>
      </c>
      <c r="AH793" t="s">
        <v>9202</v>
      </c>
      <c r="AI793" t="s">
        <v>8526</v>
      </c>
      <c r="AJ793" t="s">
        <v>8529</v>
      </c>
      <c r="AK793" t="s">
        <v>8530</v>
      </c>
      <c r="AL793" t="s">
        <v>8531</v>
      </c>
      <c r="AM793" t="s">
        <v>8526</v>
      </c>
      <c r="AN793" t="s">
        <v>8793</v>
      </c>
      <c r="AO793" t="s">
        <v>8791</v>
      </c>
      <c r="AP793" t="s">
        <v>8555</v>
      </c>
      <c r="AQ793">
        <v>5</v>
      </c>
      <c r="AR793" t="s">
        <v>29</v>
      </c>
      <c r="AS793" t="s">
        <v>30</v>
      </c>
    </row>
    <row r="794" spans="1:45">
      <c r="A794" t="s">
        <v>9200</v>
      </c>
      <c r="B794" s="122">
        <v>43677</v>
      </c>
      <c r="C794" t="s">
        <v>8509</v>
      </c>
      <c r="D794" t="s">
        <v>8510</v>
      </c>
      <c r="E794" t="s">
        <v>9201</v>
      </c>
      <c r="F794" t="s">
        <v>8512</v>
      </c>
      <c r="G794" t="s">
        <v>8601</v>
      </c>
      <c r="H794" t="s">
        <v>8602</v>
      </c>
      <c r="I794" t="s">
        <v>8791</v>
      </c>
      <c r="J794" t="s">
        <v>8516</v>
      </c>
      <c r="K794" t="s">
        <v>8517</v>
      </c>
      <c r="L794" t="s">
        <v>8518</v>
      </c>
      <c r="M794" t="s">
        <v>8519</v>
      </c>
      <c r="N794" t="s">
        <v>8516</v>
      </c>
      <c r="O794" t="s">
        <v>8520</v>
      </c>
      <c r="P794" t="s">
        <v>8521</v>
      </c>
      <c r="Q794" t="s">
        <v>8522</v>
      </c>
      <c r="R794" t="s">
        <v>8533</v>
      </c>
      <c r="S794" t="s">
        <v>8534</v>
      </c>
      <c r="T794">
        <v>2</v>
      </c>
      <c r="U794">
        <v>2</v>
      </c>
      <c r="V794" t="s">
        <v>8525</v>
      </c>
      <c r="W794" t="s">
        <v>8525</v>
      </c>
      <c r="X794">
        <v>313636</v>
      </c>
      <c r="Y794">
        <v>313636</v>
      </c>
      <c r="Z794" t="s">
        <v>8526</v>
      </c>
      <c r="AA794">
        <v>627272</v>
      </c>
      <c r="AB794">
        <v>0</v>
      </c>
      <c r="AC794">
        <v>62727</v>
      </c>
      <c r="AD794" s="126">
        <v>689.99900000000002</v>
      </c>
      <c r="AE794" t="s">
        <v>8527</v>
      </c>
      <c r="AF794" t="s">
        <v>8526</v>
      </c>
      <c r="AG794" t="s">
        <v>8526</v>
      </c>
      <c r="AH794" t="s">
        <v>9202</v>
      </c>
      <c r="AI794" t="s">
        <v>8526</v>
      </c>
      <c r="AJ794" t="s">
        <v>8529</v>
      </c>
      <c r="AK794" t="s">
        <v>8530</v>
      </c>
      <c r="AL794" t="s">
        <v>8531</v>
      </c>
      <c r="AM794" t="s">
        <v>8526</v>
      </c>
      <c r="AN794" t="s">
        <v>8793</v>
      </c>
      <c r="AO794" t="s">
        <v>8791</v>
      </c>
      <c r="AP794" t="s">
        <v>8555</v>
      </c>
      <c r="AQ794">
        <v>2</v>
      </c>
      <c r="AR794" t="s">
        <v>29</v>
      </c>
      <c r="AS794" t="s">
        <v>30</v>
      </c>
    </row>
    <row r="795" spans="1:45">
      <c r="A795" t="s">
        <v>9200</v>
      </c>
      <c r="B795" s="122">
        <v>43677</v>
      </c>
      <c r="C795" t="s">
        <v>8509</v>
      </c>
      <c r="D795" t="s">
        <v>8510</v>
      </c>
      <c r="E795" t="s">
        <v>9201</v>
      </c>
      <c r="F795" t="s">
        <v>8512</v>
      </c>
      <c r="G795" t="s">
        <v>8601</v>
      </c>
      <c r="H795" t="s">
        <v>8602</v>
      </c>
      <c r="I795" t="s">
        <v>8791</v>
      </c>
      <c r="J795" t="s">
        <v>8516</v>
      </c>
      <c r="K795" t="s">
        <v>8517</v>
      </c>
      <c r="L795" t="s">
        <v>8518</v>
      </c>
      <c r="M795" t="s">
        <v>8519</v>
      </c>
      <c r="N795" t="s">
        <v>8516</v>
      </c>
      <c r="O795" t="s">
        <v>8520</v>
      </c>
      <c r="P795" t="s">
        <v>8521</v>
      </c>
      <c r="Q795" t="s">
        <v>8522</v>
      </c>
      <c r="R795" t="s">
        <v>8535</v>
      </c>
      <c r="S795" t="s">
        <v>8536</v>
      </c>
      <c r="T795">
        <v>1</v>
      </c>
      <c r="U795">
        <v>1</v>
      </c>
      <c r="V795" t="s">
        <v>8525</v>
      </c>
      <c r="W795" t="s">
        <v>8525</v>
      </c>
      <c r="X795">
        <v>313636</v>
      </c>
      <c r="Y795">
        <v>313636</v>
      </c>
      <c r="Z795" t="s">
        <v>8526</v>
      </c>
      <c r="AA795">
        <v>313636</v>
      </c>
      <c r="AB795">
        <v>0</v>
      </c>
      <c r="AC795">
        <v>31364</v>
      </c>
      <c r="AD795" s="126">
        <v>345</v>
      </c>
      <c r="AE795" t="s">
        <v>8527</v>
      </c>
      <c r="AF795" t="s">
        <v>8526</v>
      </c>
      <c r="AG795" t="s">
        <v>8526</v>
      </c>
      <c r="AH795" t="s">
        <v>9202</v>
      </c>
      <c r="AI795" t="s">
        <v>8526</v>
      </c>
      <c r="AJ795" t="s">
        <v>8529</v>
      </c>
      <c r="AK795" t="s">
        <v>8530</v>
      </c>
      <c r="AL795" t="s">
        <v>8531</v>
      </c>
      <c r="AM795" t="s">
        <v>8526</v>
      </c>
      <c r="AN795" t="s">
        <v>8793</v>
      </c>
      <c r="AO795" t="s">
        <v>8791</v>
      </c>
      <c r="AP795" t="s">
        <v>8555</v>
      </c>
      <c r="AQ795">
        <v>1</v>
      </c>
      <c r="AR795" t="s">
        <v>29</v>
      </c>
      <c r="AS795" t="s">
        <v>30</v>
      </c>
    </row>
    <row r="796" spans="1:45">
      <c r="A796" t="s">
        <v>9200</v>
      </c>
      <c r="B796" s="122">
        <v>43677</v>
      </c>
      <c r="C796" t="s">
        <v>8509</v>
      </c>
      <c r="D796" t="s">
        <v>8510</v>
      </c>
      <c r="E796" t="s">
        <v>9201</v>
      </c>
      <c r="F796" t="s">
        <v>8512</v>
      </c>
      <c r="G796" t="s">
        <v>8601</v>
      </c>
      <c r="H796" t="s">
        <v>8602</v>
      </c>
      <c r="I796" t="s">
        <v>8791</v>
      </c>
      <c r="J796" t="s">
        <v>8516</v>
      </c>
      <c r="K796" t="s">
        <v>8517</v>
      </c>
      <c r="L796" t="s">
        <v>8518</v>
      </c>
      <c r="M796" t="s">
        <v>8519</v>
      </c>
      <c r="N796" t="s">
        <v>8516</v>
      </c>
      <c r="O796" t="s">
        <v>8520</v>
      </c>
      <c r="P796" t="s">
        <v>8521</v>
      </c>
      <c r="Q796" t="s">
        <v>8522</v>
      </c>
      <c r="R796" t="s">
        <v>8570</v>
      </c>
      <c r="S796" t="s">
        <v>8571</v>
      </c>
      <c r="T796">
        <v>2</v>
      </c>
      <c r="U796">
        <v>2</v>
      </c>
      <c r="V796" t="s">
        <v>8525</v>
      </c>
      <c r="W796" t="s">
        <v>8525</v>
      </c>
      <c r="X796">
        <v>334545</v>
      </c>
      <c r="Y796">
        <v>334545</v>
      </c>
      <c r="Z796" t="s">
        <v>8526</v>
      </c>
      <c r="AA796">
        <v>669090</v>
      </c>
      <c r="AB796">
        <v>0</v>
      </c>
      <c r="AC796">
        <v>66909</v>
      </c>
      <c r="AD796" s="126">
        <v>735.99900000000002</v>
      </c>
      <c r="AE796" t="s">
        <v>8527</v>
      </c>
      <c r="AF796" t="s">
        <v>8526</v>
      </c>
      <c r="AG796" t="s">
        <v>8526</v>
      </c>
      <c r="AH796" t="s">
        <v>9202</v>
      </c>
      <c r="AI796" t="s">
        <v>8526</v>
      </c>
      <c r="AJ796" t="s">
        <v>8529</v>
      </c>
      <c r="AK796" t="s">
        <v>8530</v>
      </c>
      <c r="AL796" t="s">
        <v>8531</v>
      </c>
      <c r="AM796" t="s">
        <v>8526</v>
      </c>
      <c r="AN796" t="s">
        <v>8793</v>
      </c>
      <c r="AO796" t="s">
        <v>8791</v>
      </c>
      <c r="AP796" t="s">
        <v>8555</v>
      </c>
      <c r="AQ796">
        <v>2</v>
      </c>
      <c r="AR796" t="s">
        <v>29</v>
      </c>
      <c r="AS796" t="s">
        <v>30</v>
      </c>
    </row>
    <row r="797" spans="1:45">
      <c r="A797" t="s">
        <v>9200</v>
      </c>
      <c r="B797" s="122">
        <v>43677</v>
      </c>
      <c r="C797" t="s">
        <v>8509</v>
      </c>
      <c r="D797" t="s">
        <v>8510</v>
      </c>
      <c r="E797" t="s">
        <v>9201</v>
      </c>
      <c r="F797" t="s">
        <v>8512</v>
      </c>
      <c r="G797" t="s">
        <v>8601</v>
      </c>
      <c r="H797" t="s">
        <v>8602</v>
      </c>
      <c r="I797" t="s">
        <v>8791</v>
      </c>
      <c r="J797" t="s">
        <v>8516</v>
      </c>
      <c r="K797" t="s">
        <v>8517</v>
      </c>
      <c r="L797" t="s">
        <v>8518</v>
      </c>
      <c r="M797" t="s">
        <v>8519</v>
      </c>
      <c r="N797" t="s">
        <v>8516</v>
      </c>
      <c r="O797" t="s">
        <v>8520</v>
      </c>
      <c r="P797" t="s">
        <v>8521</v>
      </c>
      <c r="Q797" t="s">
        <v>8522</v>
      </c>
      <c r="R797" t="s">
        <v>8537</v>
      </c>
      <c r="S797" t="s">
        <v>8538</v>
      </c>
      <c r="T797">
        <v>1</v>
      </c>
      <c r="U797">
        <v>1</v>
      </c>
      <c r="V797" t="s">
        <v>8525</v>
      </c>
      <c r="W797" t="s">
        <v>8525</v>
      </c>
      <c r="X797">
        <v>313636</v>
      </c>
      <c r="Y797">
        <v>313636</v>
      </c>
      <c r="Z797" t="s">
        <v>8526</v>
      </c>
      <c r="AA797">
        <v>313636</v>
      </c>
      <c r="AB797">
        <v>0</v>
      </c>
      <c r="AC797">
        <v>31364</v>
      </c>
      <c r="AD797" s="126">
        <v>345</v>
      </c>
      <c r="AE797" t="s">
        <v>8527</v>
      </c>
      <c r="AF797" t="s">
        <v>8526</v>
      </c>
      <c r="AG797" t="s">
        <v>8526</v>
      </c>
      <c r="AH797" t="s">
        <v>9202</v>
      </c>
      <c r="AI797" t="s">
        <v>8526</v>
      </c>
      <c r="AJ797" t="s">
        <v>8529</v>
      </c>
      <c r="AK797" t="s">
        <v>8530</v>
      </c>
      <c r="AL797" t="s">
        <v>8531</v>
      </c>
      <c r="AM797" t="s">
        <v>8526</v>
      </c>
      <c r="AN797" t="s">
        <v>8793</v>
      </c>
      <c r="AO797" t="s">
        <v>8791</v>
      </c>
      <c r="AP797" t="s">
        <v>8555</v>
      </c>
      <c r="AQ797">
        <v>1</v>
      </c>
      <c r="AR797" t="s">
        <v>29</v>
      </c>
      <c r="AS797" t="s">
        <v>30</v>
      </c>
    </row>
    <row r="798" spans="1:45">
      <c r="A798" t="s">
        <v>9203</v>
      </c>
      <c r="B798" s="122">
        <v>43677</v>
      </c>
      <c r="C798" t="s">
        <v>8509</v>
      </c>
      <c r="D798" t="s">
        <v>8510</v>
      </c>
      <c r="E798" t="s">
        <v>9204</v>
      </c>
      <c r="F798" t="s">
        <v>8512</v>
      </c>
      <c r="G798" t="s">
        <v>8601</v>
      </c>
      <c r="H798" t="s">
        <v>8602</v>
      </c>
      <c r="I798" t="s">
        <v>8791</v>
      </c>
      <c r="J798" t="s">
        <v>8516</v>
      </c>
      <c r="K798" t="s">
        <v>8517</v>
      </c>
      <c r="L798" t="s">
        <v>8518</v>
      </c>
      <c r="M798" t="s">
        <v>8519</v>
      </c>
      <c r="N798" t="s">
        <v>8516</v>
      </c>
      <c r="O798" t="s">
        <v>8520</v>
      </c>
      <c r="P798" t="s">
        <v>8521</v>
      </c>
      <c r="Q798" t="s">
        <v>8522</v>
      </c>
      <c r="R798" t="s">
        <v>8597</v>
      </c>
      <c r="S798" t="s">
        <v>8598</v>
      </c>
      <c r="T798">
        <v>2</v>
      </c>
      <c r="U798">
        <v>2</v>
      </c>
      <c r="V798" t="s">
        <v>8525</v>
      </c>
      <c r="W798" t="s">
        <v>8525</v>
      </c>
      <c r="X798">
        <v>213273</v>
      </c>
      <c r="Y798">
        <v>213273</v>
      </c>
      <c r="Z798" t="s">
        <v>8526</v>
      </c>
      <c r="AA798">
        <v>426546</v>
      </c>
      <c r="AB798">
        <v>0</v>
      </c>
      <c r="AC798">
        <v>42654</v>
      </c>
      <c r="AD798" s="126">
        <v>469.2</v>
      </c>
      <c r="AE798" t="s">
        <v>8527</v>
      </c>
      <c r="AF798" t="s">
        <v>8526</v>
      </c>
      <c r="AG798" t="s">
        <v>8526</v>
      </c>
      <c r="AH798" t="s">
        <v>9205</v>
      </c>
      <c r="AI798" t="s">
        <v>8526</v>
      </c>
      <c r="AJ798" t="s">
        <v>8529</v>
      </c>
      <c r="AK798" t="s">
        <v>8530</v>
      </c>
      <c r="AL798" t="s">
        <v>8531</v>
      </c>
      <c r="AM798" t="s">
        <v>8526</v>
      </c>
      <c r="AN798" t="s">
        <v>8793</v>
      </c>
      <c r="AO798" t="s">
        <v>8791</v>
      </c>
      <c r="AP798" t="s">
        <v>8555</v>
      </c>
      <c r="AQ798">
        <v>2</v>
      </c>
      <c r="AR798" t="s">
        <v>29</v>
      </c>
      <c r="AS798" t="s">
        <v>30</v>
      </c>
    </row>
    <row r="799" spans="1:45">
      <c r="A799" t="s">
        <v>9203</v>
      </c>
      <c r="B799" s="122">
        <v>43677</v>
      </c>
      <c r="C799" t="s">
        <v>8509</v>
      </c>
      <c r="D799" t="s">
        <v>8510</v>
      </c>
      <c r="E799" t="s">
        <v>9204</v>
      </c>
      <c r="F799" t="s">
        <v>8512</v>
      </c>
      <c r="G799" t="s">
        <v>8601</v>
      </c>
      <c r="H799" t="s">
        <v>8602</v>
      </c>
      <c r="I799" t="s">
        <v>8791</v>
      </c>
      <c r="J799" t="s">
        <v>8516</v>
      </c>
      <c r="K799" t="s">
        <v>8517</v>
      </c>
      <c r="L799" t="s">
        <v>8518</v>
      </c>
      <c r="M799" t="s">
        <v>8519</v>
      </c>
      <c r="N799" t="s">
        <v>8516</v>
      </c>
      <c r="O799" t="s">
        <v>8520</v>
      </c>
      <c r="P799" t="s">
        <v>8521</v>
      </c>
      <c r="Q799" t="s">
        <v>8522</v>
      </c>
      <c r="R799" t="s">
        <v>8533</v>
      </c>
      <c r="S799" t="s">
        <v>8534</v>
      </c>
      <c r="T799">
        <v>1</v>
      </c>
      <c r="U799">
        <v>1</v>
      </c>
      <c r="V799" t="s">
        <v>8525</v>
      </c>
      <c r="W799" t="s">
        <v>8525</v>
      </c>
      <c r="X799">
        <v>313636</v>
      </c>
      <c r="Y799">
        <v>313636</v>
      </c>
      <c r="Z799" t="s">
        <v>8526</v>
      </c>
      <c r="AA799">
        <v>313636</v>
      </c>
      <c r="AB799">
        <v>0</v>
      </c>
      <c r="AC799">
        <v>31364</v>
      </c>
      <c r="AD799" s="126">
        <v>345</v>
      </c>
      <c r="AE799" t="s">
        <v>8527</v>
      </c>
      <c r="AF799" t="s">
        <v>8526</v>
      </c>
      <c r="AG799" t="s">
        <v>8526</v>
      </c>
      <c r="AH799" t="s">
        <v>9205</v>
      </c>
      <c r="AI799" t="s">
        <v>8526</v>
      </c>
      <c r="AJ799" t="s">
        <v>8529</v>
      </c>
      <c r="AK799" t="s">
        <v>8530</v>
      </c>
      <c r="AL799" t="s">
        <v>8531</v>
      </c>
      <c r="AM799" t="s">
        <v>8526</v>
      </c>
      <c r="AN799" t="s">
        <v>8793</v>
      </c>
      <c r="AO799" t="s">
        <v>8791</v>
      </c>
      <c r="AP799" t="s">
        <v>8555</v>
      </c>
      <c r="AQ799">
        <v>1</v>
      </c>
      <c r="AR799" t="s">
        <v>29</v>
      </c>
      <c r="AS799" t="s">
        <v>30</v>
      </c>
    </row>
    <row r="800" spans="1:45">
      <c r="A800" t="s">
        <v>9203</v>
      </c>
      <c r="B800" s="122">
        <v>43677</v>
      </c>
      <c r="C800" t="s">
        <v>8509</v>
      </c>
      <c r="D800" t="s">
        <v>8510</v>
      </c>
      <c r="E800" t="s">
        <v>9204</v>
      </c>
      <c r="F800" t="s">
        <v>8512</v>
      </c>
      <c r="G800" t="s">
        <v>8601</v>
      </c>
      <c r="H800" t="s">
        <v>8602</v>
      </c>
      <c r="I800" t="s">
        <v>8791</v>
      </c>
      <c r="J800" t="s">
        <v>8516</v>
      </c>
      <c r="K800" t="s">
        <v>8517</v>
      </c>
      <c r="L800" t="s">
        <v>8518</v>
      </c>
      <c r="M800" t="s">
        <v>8519</v>
      </c>
      <c r="N800" t="s">
        <v>8516</v>
      </c>
      <c r="O800" t="s">
        <v>8520</v>
      </c>
      <c r="P800" t="s">
        <v>8521</v>
      </c>
      <c r="Q800" t="s">
        <v>8522</v>
      </c>
      <c r="R800" t="s">
        <v>8535</v>
      </c>
      <c r="S800" t="s">
        <v>8536</v>
      </c>
      <c r="T800">
        <v>1</v>
      </c>
      <c r="U800">
        <v>1</v>
      </c>
      <c r="V800" t="s">
        <v>8525</v>
      </c>
      <c r="W800" t="s">
        <v>8525</v>
      </c>
      <c r="X800">
        <v>313636</v>
      </c>
      <c r="Y800">
        <v>313636</v>
      </c>
      <c r="Z800" t="s">
        <v>8526</v>
      </c>
      <c r="AA800">
        <v>313636</v>
      </c>
      <c r="AB800">
        <v>0</v>
      </c>
      <c r="AC800">
        <v>31364</v>
      </c>
      <c r="AD800" s="126">
        <v>345</v>
      </c>
      <c r="AE800" t="s">
        <v>8527</v>
      </c>
      <c r="AF800" t="s">
        <v>8526</v>
      </c>
      <c r="AG800" t="s">
        <v>8526</v>
      </c>
      <c r="AH800" t="s">
        <v>9205</v>
      </c>
      <c r="AI800" t="s">
        <v>8526</v>
      </c>
      <c r="AJ800" t="s">
        <v>8529</v>
      </c>
      <c r="AK800" t="s">
        <v>8530</v>
      </c>
      <c r="AL800" t="s">
        <v>8531</v>
      </c>
      <c r="AM800" t="s">
        <v>8526</v>
      </c>
      <c r="AN800" t="s">
        <v>8793</v>
      </c>
      <c r="AO800" t="s">
        <v>8791</v>
      </c>
      <c r="AP800" t="s">
        <v>8555</v>
      </c>
      <c r="AQ800">
        <v>1</v>
      </c>
      <c r="AR800" t="s">
        <v>29</v>
      </c>
      <c r="AS800" t="s">
        <v>30</v>
      </c>
    </row>
    <row r="801" spans="1:45">
      <c r="A801" t="s">
        <v>9206</v>
      </c>
      <c r="B801" s="122">
        <v>43677</v>
      </c>
      <c r="C801" t="s">
        <v>8509</v>
      </c>
      <c r="D801" t="s">
        <v>8510</v>
      </c>
      <c r="E801" t="s">
        <v>9207</v>
      </c>
      <c r="F801" t="s">
        <v>8512</v>
      </c>
      <c r="G801" t="s">
        <v>8601</v>
      </c>
      <c r="H801" t="s">
        <v>8602</v>
      </c>
      <c r="I801" t="s">
        <v>8654</v>
      </c>
      <c r="J801" t="s">
        <v>8516</v>
      </c>
      <c r="K801" t="s">
        <v>8517</v>
      </c>
      <c r="L801" t="s">
        <v>8518</v>
      </c>
      <c r="M801" t="s">
        <v>8519</v>
      </c>
      <c r="N801" t="s">
        <v>8516</v>
      </c>
      <c r="O801" t="s">
        <v>8520</v>
      </c>
      <c r="P801" t="s">
        <v>8521</v>
      </c>
      <c r="Q801" t="s">
        <v>8522</v>
      </c>
      <c r="R801" t="s">
        <v>8544</v>
      </c>
      <c r="S801" t="s">
        <v>8545</v>
      </c>
      <c r="T801">
        <v>13</v>
      </c>
      <c r="U801">
        <v>13</v>
      </c>
      <c r="V801" t="s">
        <v>8525</v>
      </c>
      <c r="W801" t="s">
        <v>8525</v>
      </c>
      <c r="X801">
        <v>119700</v>
      </c>
      <c r="Y801">
        <v>119700</v>
      </c>
      <c r="Z801" t="s">
        <v>8526</v>
      </c>
      <c r="AA801">
        <v>1556105</v>
      </c>
      <c r="AB801">
        <v>-464810</v>
      </c>
      <c r="AC801">
        <v>155611</v>
      </c>
      <c r="AD801" s="126">
        <v>1711.7159999999999</v>
      </c>
      <c r="AE801" t="s">
        <v>8527</v>
      </c>
      <c r="AF801" t="s">
        <v>8526</v>
      </c>
      <c r="AG801" t="s">
        <v>8526</v>
      </c>
      <c r="AH801" t="s">
        <v>9208</v>
      </c>
      <c r="AI801" t="s">
        <v>8526</v>
      </c>
      <c r="AJ801" t="s">
        <v>8529</v>
      </c>
      <c r="AK801" t="s">
        <v>8530</v>
      </c>
      <c r="AL801" t="s">
        <v>8531</v>
      </c>
      <c r="AM801" t="s">
        <v>8526</v>
      </c>
      <c r="AN801" t="s">
        <v>8656</v>
      </c>
      <c r="AO801" t="s">
        <v>8654</v>
      </c>
      <c r="AP801" t="s">
        <v>8555</v>
      </c>
      <c r="AQ801">
        <v>13</v>
      </c>
      <c r="AR801" t="s">
        <v>34</v>
      </c>
      <c r="AS801" t="s">
        <v>30</v>
      </c>
    </row>
    <row r="802" spans="1:45">
      <c r="A802" t="s">
        <v>9206</v>
      </c>
      <c r="B802" s="122">
        <v>43677</v>
      </c>
      <c r="C802" t="s">
        <v>8509</v>
      </c>
      <c r="D802" t="s">
        <v>8510</v>
      </c>
      <c r="E802" t="s">
        <v>9207</v>
      </c>
      <c r="F802" t="s">
        <v>8512</v>
      </c>
      <c r="G802" t="s">
        <v>8601</v>
      </c>
      <c r="H802" t="s">
        <v>8602</v>
      </c>
      <c r="I802" t="s">
        <v>8654</v>
      </c>
      <c r="J802" t="s">
        <v>8516</v>
      </c>
      <c r="K802" t="s">
        <v>8517</v>
      </c>
      <c r="L802" t="s">
        <v>8518</v>
      </c>
      <c r="M802" t="s">
        <v>8519</v>
      </c>
      <c r="N802" t="s">
        <v>8516</v>
      </c>
      <c r="O802" t="s">
        <v>8520</v>
      </c>
      <c r="P802" t="s">
        <v>8521</v>
      </c>
      <c r="Q802" t="s">
        <v>8522</v>
      </c>
      <c r="R802" t="s">
        <v>8597</v>
      </c>
      <c r="S802" t="s">
        <v>8598</v>
      </c>
      <c r="T802">
        <v>15</v>
      </c>
      <c r="U802">
        <v>15</v>
      </c>
      <c r="V802" t="s">
        <v>8525</v>
      </c>
      <c r="W802" t="s">
        <v>8525</v>
      </c>
      <c r="X802">
        <v>213273</v>
      </c>
      <c r="Y802">
        <v>213273</v>
      </c>
      <c r="Z802" t="s">
        <v>8526</v>
      </c>
      <c r="AA802">
        <v>3199095</v>
      </c>
      <c r="AB802">
        <v>0</v>
      </c>
      <c r="AC802">
        <v>319909</v>
      </c>
      <c r="AD802" s="126">
        <v>3519.0039999999999</v>
      </c>
      <c r="AE802" t="s">
        <v>8527</v>
      </c>
      <c r="AF802" t="s">
        <v>8526</v>
      </c>
      <c r="AG802" t="s">
        <v>8526</v>
      </c>
      <c r="AH802" t="s">
        <v>9208</v>
      </c>
      <c r="AI802" t="s">
        <v>8526</v>
      </c>
      <c r="AJ802" t="s">
        <v>8529</v>
      </c>
      <c r="AK802" t="s">
        <v>8530</v>
      </c>
      <c r="AL802" t="s">
        <v>8531</v>
      </c>
      <c r="AM802" t="s">
        <v>8526</v>
      </c>
      <c r="AN802" t="s">
        <v>8656</v>
      </c>
      <c r="AO802" t="s">
        <v>8654</v>
      </c>
      <c r="AP802" t="s">
        <v>8555</v>
      </c>
      <c r="AQ802">
        <v>15</v>
      </c>
      <c r="AR802" t="s">
        <v>34</v>
      </c>
      <c r="AS802" t="s">
        <v>30</v>
      </c>
    </row>
    <row r="803" spans="1:45">
      <c r="A803" t="s">
        <v>9206</v>
      </c>
      <c r="B803" s="122">
        <v>43677</v>
      </c>
      <c r="C803" t="s">
        <v>8509</v>
      </c>
      <c r="D803" t="s">
        <v>8510</v>
      </c>
      <c r="E803" t="s">
        <v>9207</v>
      </c>
      <c r="F803" t="s">
        <v>8512</v>
      </c>
      <c r="G803" t="s">
        <v>8601</v>
      </c>
      <c r="H803" t="s">
        <v>8602</v>
      </c>
      <c r="I803" t="s">
        <v>8654</v>
      </c>
      <c r="J803" t="s">
        <v>8516</v>
      </c>
      <c r="K803" t="s">
        <v>8517</v>
      </c>
      <c r="L803" t="s">
        <v>8518</v>
      </c>
      <c r="M803" t="s">
        <v>8519</v>
      </c>
      <c r="N803" t="s">
        <v>8516</v>
      </c>
      <c r="O803" t="s">
        <v>8520</v>
      </c>
      <c r="P803" t="s">
        <v>8521</v>
      </c>
      <c r="Q803" t="s">
        <v>8522</v>
      </c>
      <c r="R803" t="s">
        <v>8535</v>
      </c>
      <c r="S803" t="s">
        <v>8536</v>
      </c>
      <c r="T803">
        <v>1</v>
      </c>
      <c r="U803">
        <v>1</v>
      </c>
      <c r="V803" t="s">
        <v>8525</v>
      </c>
      <c r="W803" t="s">
        <v>8525</v>
      </c>
      <c r="X803">
        <v>313636</v>
      </c>
      <c r="Y803">
        <v>313636</v>
      </c>
      <c r="Z803" t="s">
        <v>8526</v>
      </c>
      <c r="AA803">
        <v>313636</v>
      </c>
      <c r="AB803">
        <v>0</v>
      </c>
      <c r="AC803">
        <v>31364</v>
      </c>
      <c r="AD803" s="126">
        <v>345</v>
      </c>
      <c r="AE803" t="s">
        <v>8527</v>
      </c>
      <c r="AF803" t="s">
        <v>8526</v>
      </c>
      <c r="AG803" t="s">
        <v>8526</v>
      </c>
      <c r="AH803" t="s">
        <v>9208</v>
      </c>
      <c r="AI803" t="s">
        <v>8526</v>
      </c>
      <c r="AJ803" t="s">
        <v>8529</v>
      </c>
      <c r="AK803" t="s">
        <v>8530</v>
      </c>
      <c r="AL803" t="s">
        <v>8531</v>
      </c>
      <c r="AM803" t="s">
        <v>8526</v>
      </c>
      <c r="AN803" t="s">
        <v>8656</v>
      </c>
      <c r="AO803" t="s">
        <v>8654</v>
      </c>
      <c r="AP803" t="s">
        <v>8555</v>
      </c>
      <c r="AQ803">
        <v>1</v>
      </c>
      <c r="AR803" t="s">
        <v>34</v>
      </c>
      <c r="AS803" t="s">
        <v>30</v>
      </c>
    </row>
    <row r="804" spans="1:45">
      <c r="A804" t="s">
        <v>9209</v>
      </c>
      <c r="B804" s="122">
        <v>43677</v>
      </c>
      <c r="C804" t="s">
        <v>8509</v>
      </c>
      <c r="D804" t="s">
        <v>8510</v>
      </c>
      <c r="E804" t="s">
        <v>9210</v>
      </c>
      <c r="F804" t="s">
        <v>8512</v>
      </c>
      <c r="G804" t="s">
        <v>8601</v>
      </c>
      <c r="H804" t="s">
        <v>8602</v>
      </c>
      <c r="I804" t="s">
        <v>8827</v>
      </c>
      <c r="J804" t="s">
        <v>8516</v>
      </c>
      <c r="K804" t="s">
        <v>8517</v>
      </c>
      <c r="L804" t="s">
        <v>8518</v>
      </c>
      <c r="M804" t="s">
        <v>8519</v>
      </c>
      <c r="N804" t="s">
        <v>8516</v>
      </c>
      <c r="O804" t="s">
        <v>8520</v>
      </c>
      <c r="P804" t="s">
        <v>8521</v>
      </c>
      <c r="Q804" t="s">
        <v>8522</v>
      </c>
      <c r="R804" t="s">
        <v>8544</v>
      </c>
      <c r="S804" t="s">
        <v>8545</v>
      </c>
      <c r="T804">
        <v>5</v>
      </c>
      <c r="U804">
        <v>5</v>
      </c>
      <c r="V804" t="s">
        <v>8525</v>
      </c>
      <c r="W804" t="s">
        <v>8525</v>
      </c>
      <c r="X804">
        <v>119700</v>
      </c>
      <c r="Y804">
        <v>119700</v>
      </c>
      <c r="Z804" t="s">
        <v>8526</v>
      </c>
      <c r="AA804">
        <v>598502</v>
      </c>
      <c r="AB804">
        <v>-178773</v>
      </c>
      <c r="AC804">
        <v>59850</v>
      </c>
      <c r="AD804" s="126">
        <v>658.35199999999998</v>
      </c>
      <c r="AE804" t="s">
        <v>8527</v>
      </c>
      <c r="AF804" t="s">
        <v>8526</v>
      </c>
      <c r="AG804" t="s">
        <v>8526</v>
      </c>
      <c r="AH804" t="s">
        <v>9211</v>
      </c>
      <c r="AI804" t="s">
        <v>8526</v>
      </c>
      <c r="AJ804" t="s">
        <v>8529</v>
      </c>
      <c r="AK804" t="s">
        <v>8530</v>
      </c>
      <c r="AL804" t="s">
        <v>8531</v>
      </c>
      <c r="AM804" t="s">
        <v>8526</v>
      </c>
      <c r="AN804" t="s">
        <v>8829</v>
      </c>
      <c r="AO804" t="s">
        <v>8827</v>
      </c>
      <c r="AP804" t="s">
        <v>8555</v>
      </c>
      <c r="AQ804">
        <v>5</v>
      </c>
      <c r="AR804" t="s">
        <v>34</v>
      </c>
      <c r="AS804" t="s">
        <v>30</v>
      </c>
    </row>
    <row r="805" spans="1:45">
      <c r="A805" t="s">
        <v>9209</v>
      </c>
      <c r="B805" s="122">
        <v>43677</v>
      </c>
      <c r="C805" t="s">
        <v>8509</v>
      </c>
      <c r="D805" t="s">
        <v>8510</v>
      </c>
      <c r="E805" t="s">
        <v>9210</v>
      </c>
      <c r="F805" t="s">
        <v>8512</v>
      </c>
      <c r="G805" t="s">
        <v>8601</v>
      </c>
      <c r="H805" t="s">
        <v>8602</v>
      </c>
      <c r="I805" t="s">
        <v>8827</v>
      </c>
      <c r="J805" t="s">
        <v>8516</v>
      </c>
      <c r="K805" t="s">
        <v>8517</v>
      </c>
      <c r="L805" t="s">
        <v>8518</v>
      </c>
      <c r="M805" t="s">
        <v>8519</v>
      </c>
      <c r="N805" t="s">
        <v>8516</v>
      </c>
      <c r="O805" t="s">
        <v>8520</v>
      </c>
      <c r="P805" t="s">
        <v>8521</v>
      </c>
      <c r="Q805" t="s">
        <v>8522</v>
      </c>
      <c r="R805" t="s">
        <v>8523</v>
      </c>
      <c r="S805" t="s">
        <v>8524</v>
      </c>
      <c r="T805">
        <v>1</v>
      </c>
      <c r="U805">
        <v>1</v>
      </c>
      <c r="V805" t="s">
        <v>8525</v>
      </c>
      <c r="W805" t="s">
        <v>8525</v>
      </c>
      <c r="X805">
        <v>355455</v>
      </c>
      <c r="Y805">
        <v>355455</v>
      </c>
      <c r="Z805" t="s">
        <v>8526</v>
      </c>
      <c r="AA805">
        <v>355455</v>
      </c>
      <c r="AB805">
        <v>0</v>
      </c>
      <c r="AC805">
        <v>35546</v>
      </c>
      <c r="AD805" s="126">
        <v>391.00099999999998</v>
      </c>
      <c r="AE805" t="s">
        <v>8527</v>
      </c>
      <c r="AF805" t="s">
        <v>8526</v>
      </c>
      <c r="AG805" t="s">
        <v>8526</v>
      </c>
      <c r="AH805" t="s">
        <v>9211</v>
      </c>
      <c r="AI805" t="s">
        <v>8526</v>
      </c>
      <c r="AJ805" t="s">
        <v>8529</v>
      </c>
      <c r="AK805" t="s">
        <v>8530</v>
      </c>
      <c r="AL805" t="s">
        <v>8531</v>
      </c>
      <c r="AM805" t="s">
        <v>8526</v>
      </c>
      <c r="AN805" t="s">
        <v>8829</v>
      </c>
      <c r="AO805" t="s">
        <v>8827</v>
      </c>
      <c r="AP805" t="s">
        <v>8555</v>
      </c>
      <c r="AQ805">
        <v>1</v>
      </c>
      <c r="AR805" t="s">
        <v>34</v>
      </c>
      <c r="AS805" t="s">
        <v>30</v>
      </c>
    </row>
    <row r="806" spans="1:45">
      <c r="A806" t="s">
        <v>9209</v>
      </c>
      <c r="B806" s="122">
        <v>43677</v>
      </c>
      <c r="C806" t="s">
        <v>8509</v>
      </c>
      <c r="D806" t="s">
        <v>8510</v>
      </c>
      <c r="E806" t="s">
        <v>9210</v>
      </c>
      <c r="F806" t="s">
        <v>8512</v>
      </c>
      <c r="G806" t="s">
        <v>8601</v>
      </c>
      <c r="H806" t="s">
        <v>8602</v>
      </c>
      <c r="I806" t="s">
        <v>8827</v>
      </c>
      <c r="J806" t="s">
        <v>8516</v>
      </c>
      <c r="K806" t="s">
        <v>8517</v>
      </c>
      <c r="L806" t="s">
        <v>8518</v>
      </c>
      <c r="M806" t="s">
        <v>8519</v>
      </c>
      <c r="N806" t="s">
        <v>8516</v>
      </c>
      <c r="O806" t="s">
        <v>8520</v>
      </c>
      <c r="P806" t="s">
        <v>8521</v>
      </c>
      <c r="Q806" t="s">
        <v>8522</v>
      </c>
      <c r="R806" t="s">
        <v>8597</v>
      </c>
      <c r="S806" t="s">
        <v>8598</v>
      </c>
      <c r="T806">
        <v>6</v>
      </c>
      <c r="U806">
        <v>6</v>
      </c>
      <c r="V806" t="s">
        <v>8525</v>
      </c>
      <c r="W806" t="s">
        <v>8525</v>
      </c>
      <c r="X806">
        <v>213273</v>
      </c>
      <c r="Y806">
        <v>213273</v>
      </c>
      <c r="Z806" t="s">
        <v>8526</v>
      </c>
      <c r="AA806">
        <v>1279638</v>
      </c>
      <c r="AB806">
        <v>0</v>
      </c>
      <c r="AC806">
        <v>127963</v>
      </c>
      <c r="AD806" s="126">
        <v>1407.6010000000001</v>
      </c>
      <c r="AE806" t="s">
        <v>8527</v>
      </c>
      <c r="AF806" t="s">
        <v>8526</v>
      </c>
      <c r="AG806" t="s">
        <v>8526</v>
      </c>
      <c r="AH806" t="s">
        <v>9211</v>
      </c>
      <c r="AI806" t="s">
        <v>8526</v>
      </c>
      <c r="AJ806" t="s">
        <v>8529</v>
      </c>
      <c r="AK806" t="s">
        <v>8530</v>
      </c>
      <c r="AL806" t="s">
        <v>8531</v>
      </c>
      <c r="AM806" t="s">
        <v>8526</v>
      </c>
      <c r="AN806" t="s">
        <v>8829</v>
      </c>
      <c r="AO806" t="s">
        <v>8827</v>
      </c>
      <c r="AP806" t="s">
        <v>8555</v>
      </c>
      <c r="AQ806">
        <v>6</v>
      </c>
      <c r="AR806" t="s">
        <v>34</v>
      </c>
      <c r="AS806" t="s">
        <v>30</v>
      </c>
    </row>
    <row r="807" spans="1:45">
      <c r="A807" t="s">
        <v>9209</v>
      </c>
      <c r="B807" s="122">
        <v>43677</v>
      </c>
      <c r="C807" t="s">
        <v>8509</v>
      </c>
      <c r="D807" t="s">
        <v>8510</v>
      </c>
      <c r="E807" t="s">
        <v>9210</v>
      </c>
      <c r="F807" t="s">
        <v>8512</v>
      </c>
      <c r="G807" t="s">
        <v>8601</v>
      </c>
      <c r="H807" t="s">
        <v>8602</v>
      </c>
      <c r="I807" t="s">
        <v>8827</v>
      </c>
      <c r="J807" t="s">
        <v>8516</v>
      </c>
      <c r="K807" t="s">
        <v>8517</v>
      </c>
      <c r="L807" t="s">
        <v>8518</v>
      </c>
      <c r="M807" t="s">
        <v>8519</v>
      </c>
      <c r="N807" t="s">
        <v>8516</v>
      </c>
      <c r="O807" t="s">
        <v>8520</v>
      </c>
      <c r="P807" t="s">
        <v>8521</v>
      </c>
      <c r="Q807" t="s">
        <v>8522</v>
      </c>
      <c r="R807" t="s">
        <v>8570</v>
      </c>
      <c r="S807" t="s">
        <v>8571</v>
      </c>
      <c r="T807">
        <v>1</v>
      </c>
      <c r="U807">
        <v>1</v>
      </c>
      <c r="V807" t="s">
        <v>8525</v>
      </c>
      <c r="W807" t="s">
        <v>8525</v>
      </c>
      <c r="X807">
        <v>334545</v>
      </c>
      <c r="Y807">
        <v>334545</v>
      </c>
      <c r="Z807" t="s">
        <v>8526</v>
      </c>
      <c r="AA807">
        <v>334545</v>
      </c>
      <c r="AB807">
        <v>0</v>
      </c>
      <c r="AC807">
        <v>33455</v>
      </c>
      <c r="AD807" s="126">
        <v>368</v>
      </c>
      <c r="AE807" t="s">
        <v>8527</v>
      </c>
      <c r="AF807" t="s">
        <v>8526</v>
      </c>
      <c r="AG807" t="s">
        <v>8526</v>
      </c>
      <c r="AH807" t="s">
        <v>9211</v>
      </c>
      <c r="AI807" t="s">
        <v>8526</v>
      </c>
      <c r="AJ807" t="s">
        <v>8529</v>
      </c>
      <c r="AK807" t="s">
        <v>8530</v>
      </c>
      <c r="AL807" t="s">
        <v>8531</v>
      </c>
      <c r="AM807" t="s">
        <v>8526</v>
      </c>
      <c r="AN807" t="s">
        <v>8829</v>
      </c>
      <c r="AO807" t="s">
        <v>8827</v>
      </c>
      <c r="AP807" t="s">
        <v>8555</v>
      </c>
      <c r="AQ807">
        <v>1</v>
      </c>
      <c r="AR807" t="s">
        <v>34</v>
      </c>
      <c r="AS807" t="s">
        <v>30</v>
      </c>
    </row>
    <row r="808" spans="1:45">
      <c r="A808" t="s">
        <v>9209</v>
      </c>
      <c r="B808" s="122">
        <v>43677</v>
      </c>
      <c r="C808" t="s">
        <v>8509</v>
      </c>
      <c r="D808" t="s">
        <v>8510</v>
      </c>
      <c r="E808" t="s">
        <v>9210</v>
      </c>
      <c r="F808" t="s">
        <v>8512</v>
      </c>
      <c r="G808" t="s">
        <v>8601</v>
      </c>
      <c r="H808" t="s">
        <v>8602</v>
      </c>
      <c r="I808" t="s">
        <v>8827</v>
      </c>
      <c r="J808" t="s">
        <v>8516</v>
      </c>
      <c r="K808" t="s">
        <v>8517</v>
      </c>
      <c r="L808" t="s">
        <v>8518</v>
      </c>
      <c r="M808" t="s">
        <v>8519</v>
      </c>
      <c r="N808" t="s">
        <v>8516</v>
      </c>
      <c r="O808" t="s">
        <v>8520</v>
      </c>
      <c r="P808" t="s">
        <v>8521</v>
      </c>
      <c r="Q808" t="s">
        <v>8522</v>
      </c>
      <c r="R808" t="s">
        <v>8537</v>
      </c>
      <c r="S808" t="s">
        <v>8538</v>
      </c>
      <c r="T808">
        <v>2</v>
      </c>
      <c r="U808">
        <v>2</v>
      </c>
      <c r="V808" t="s">
        <v>8525</v>
      </c>
      <c r="W808" t="s">
        <v>8525</v>
      </c>
      <c r="X808">
        <v>313636</v>
      </c>
      <c r="Y808">
        <v>313636</v>
      </c>
      <c r="Z808" t="s">
        <v>8526</v>
      </c>
      <c r="AA808">
        <v>627272</v>
      </c>
      <c r="AB808">
        <v>0</v>
      </c>
      <c r="AC808">
        <v>62727</v>
      </c>
      <c r="AD808" s="126">
        <v>689.99900000000002</v>
      </c>
      <c r="AE808" t="s">
        <v>8527</v>
      </c>
      <c r="AF808" t="s">
        <v>8526</v>
      </c>
      <c r="AG808" t="s">
        <v>8526</v>
      </c>
      <c r="AH808" t="s">
        <v>9211</v>
      </c>
      <c r="AI808" t="s">
        <v>8526</v>
      </c>
      <c r="AJ808" t="s">
        <v>8529</v>
      </c>
      <c r="AK808" t="s">
        <v>8530</v>
      </c>
      <c r="AL808" t="s">
        <v>8531</v>
      </c>
      <c r="AM808" t="s">
        <v>8526</v>
      </c>
      <c r="AN808" t="s">
        <v>8829</v>
      </c>
      <c r="AO808" t="s">
        <v>8827</v>
      </c>
      <c r="AP808" t="s">
        <v>8555</v>
      </c>
      <c r="AQ808">
        <v>2</v>
      </c>
      <c r="AR808" t="s">
        <v>34</v>
      </c>
      <c r="AS808" t="s">
        <v>30</v>
      </c>
    </row>
    <row r="809" spans="1:45">
      <c r="A809" t="s">
        <v>9212</v>
      </c>
      <c r="B809" s="122">
        <v>43677</v>
      </c>
      <c r="C809" t="s">
        <v>8509</v>
      </c>
      <c r="D809" t="s">
        <v>8510</v>
      </c>
      <c r="E809" t="s">
        <v>9213</v>
      </c>
      <c r="F809" t="s">
        <v>8512</v>
      </c>
      <c r="G809" t="s">
        <v>8601</v>
      </c>
      <c r="H809" t="s">
        <v>8602</v>
      </c>
      <c r="I809" t="s">
        <v>8659</v>
      </c>
      <c r="J809" t="s">
        <v>8516</v>
      </c>
      <c r="K809" t="s">
        <v>8517</v>
      </c>
      <c r="L809" t="s">
        <v>8518</v>
      </c>
      <c r="M809" t="s">
        <v>8519</v>
      </c>
      <c r="N809" t="s">
        <v>8516</v>
      </c>
      <c r="O809" t="s">
        <v>8520</v>
      </c>
      <c r="P809" t="s">
        <v>8521</v>
      </c>
      <c r="Q809" t="s">
        <v>8522</v>
      </c>
      <c r="R809" t="s">
        <v>8544</v>
      </c>
      <c r="S809" t="s">
        <v>8545</v>
      </c>
      <c r="T809">
        <v>5</v>
      </c>
      <c r="U809">
        <v>5</v>
      </c>
      <c r="V809" t="s">
        <v>8525</v>
      </c>
      <c r="W809" t="s">
        <v>8525</v>
      </c>
      <c r="X809">
        <v>119700</v>
      </c>
      <c r="Y809">
        <v>119700</v>
      </c>
      <c r="Z809" t="s">
        <v>8526</v>
      </c>
      <c r="AA809">
        <v>598502</v>
      </c>
      <c r="AB809">
        <v>-178773</v>
      </c>
      <c r="AC809">
        <v>59850</v>
      </c>
      <c r="AD809" s="126">
        <v>658.35199999999998</v>
      </c>
      <c r="AE809" t="s">
        <v>8527</v>
      </c>
      <c r="AF809" t="s">
        <v>8526</v>
      </c>
      <c r="AG809" t="s">
        <v>8526</v>
      </c>
      <c r="AH809" t="s">
        <v>9214</v>
      </c>
      <c r="AI809" t="s">
        <v>8526</v>
      </c>
      <c r="AJ809" t="s">
        <v>8529</v>
      </c>
      <c r="AK809" t="s">
        <v>8530</v>
      </c>
      <c r="AL809" t="s">
        <v>8531</v>
      </c>
      <c r="AM809" t="s">
        <v>8526</v>
      </c>
      <c r="AN809" t="s">
        <v>8661</v>
      </c>
      <c r="AO809" t="s">
        <v>8659</v>
      </c>
      <c r="AP809" t="s">
        <v>8555</v>
      </c>
      <c r="AQ809">
        <v>5</v>
      </c>
      <c r="AR809" t="s">
        <v>34</v>
      </c>
      <c r="AS809" t="s">
        <v>30</v>
      </c>
    </row>
    <row r="810" spans="1:45">
      <c r="A810" t="s">
        <v>9212</v>
      </c>
      <c r="B810" s="122">
        <v>43677</v>
      </c>
      <c r="C810" t="s">
        <v>8509</v>
      </c>
      <c r="D810" t="s">
        <v>8510</v>
      </c>
      <c r="E810" t="s">
        <v>9213</v>
      </c>
      <c r="F810" t="s">
        <v>8512</v>
      </c>
      <c r="G810" t="s">
        <v>8601</v>
      </c>
      <c r="H810" t="s">
        <v>8602</v>
      </c>
      <c r="I810" t="s">
        <v>8659</v>
      </c>
      <c r="J810" t="s">
        <v>8516</v>
      </c>
      <c r="K810" t="s">
        <v>8517</v>
      </c>
      <c r="L810" t="s">
        <v>8518</v>
      </c>
      <c r="M810" t="s">
        <v>8519</v>
      </c>
      <c r="N810" t="s">
        <v>8516</v>
      </c>
      <c r="O810" t="s">
        <v>8520</v>
      </c>
      <c r="P810" t="s">
        <v>8521</v>
      </c>
      <c r="Q810" t="s">
        <v>8522</v>
      </c>
      <c r="R810" t="s">
        <v>8597</v>
      </c>
      <c r="S810" t="s">
        <v>8598</v>
      </c>
      <c r="T810">
        <v>3</v>
      </c>
      <c r="U810">
        <v>3</v>
      </c>
      <c r="V810" t="s">
        <v>8525</v>
      </c>
      <c r="W810" t="s">
        <v>8525</v>
      </c>
      <c r="X810">
        <v>213273</v>
      </c>
      <c r="Y810">
        <v>213273</v>
      </c>
      <c r="Z810" t="s">
        <v>8526</v>
      </c>
      <c r="AA810">
        <v>639819</v>
      </c>
      <c r="AB810">
        <v>0</v>
      </c>
      <c r="AC810">
        <v>63982</v>
      </c>
      <c r="AD810" s="126">
        <v>703.80100000000004</v>
      </c>
      <c r="AE810" t="s">
        <v>8527</v>
      </c>
      <c r="AF810" t="s">
        <v>8526</v>
      </c>
      <c r="AG810" t="s">
        <v>8526</v>
      </c>
      <c r="AH810" t="s">
        <v>9214</v>
      </c>
      <c r="AI810" t="s">
        <v>8526</v>
      </c>
      <c r="AJ810" t="s">
        <v>8529</v>
      </c>
      <c r="AK810" t="s">
        <v>8530</v>
      </c>
      <c r="AL810" t="s">
        <v>8531</v>
      </c>
      <c r="AM810" t="s">
        <v>8526</v>
      </c>
      <c r="AN810" t="s">
        <v>8661</v>
      </c>
      <c r="AO810" t="s">
        <v>8659</v>
      </c>
      <c r="AP810" t="s">
        <v>8555</v>
      </c>
      <c r="AQ810">
        <v>3</v>
      </c>
      <c r="AR810" t="s">
        <v>34</v>
      </c>
      <c r="AS810" t="s">
        <v>30</v>
      </c>
    </row>
    <row r="811" spans="1:45">
      <c r="A811" t="s">
        <v>9212</v>
      </c>
      <c r="B811" s="122">
        <v>43677</v>
      </c>
      <c r="C811" t="s">
        <v>8509</v>
      </c>
      <c r="D811" t="s">
        <v>8510</v>
      </c>
      <c r="E811" t="s">
        <v>9213</v>
      </c>
      <c r="F811" t="s">
        <v>8512</v>
      </c>
      <c r="G811" t="s">
        <v>8601</v>
      </c>
      <c r="H811" t="s">
        <v>8602</v>
      </c>
      <c r="I811" t="s">
        <v>8659</v>
      </c>
      <c r="J811" t="s">
        <v>8516</v>
      </c>
      <c r="K811" t="s">
        <v>8517</v>
      </c>
      <c r="L811" t="s">
        <v>8518</v>
      </c>
      <c r="M811" t="s">
        <v>8519</v>
      </c>
      <c r="N811" t="s">
        <v>8516</v>
      </c>
      <c r="O811" t="s">
        <v>8520</v>
      </c>
      <c r="P811" t="s">
        <v>8521</v>
      </c>
      <c r="Q811" t="s">
        <v>8522</v>
      </c>
      <c r="R811" t="s">
        <v>8533</v>
      </c>
      <c r="S811" t="s">
        <v>8534</v>
      </c>
      <c r="T811">
        <v>6</v>
      </c>
      <c r="U811">
        <v>6</v>
      </c>
      <c r="V811" t="s">
        <v>8525</v>
      </c>
      <c r="W811" t="s">
        <v>8525</v>
      </c>
      <c r="X811">
        <v>313636</v>
      </c>
      <c r="Y811">
        <v>313636</v>
      </c>
      <c r="Z811" t="s">
        <v>8526</v>
      </c>
      <c r="AA811">
        <v>1881816</v>
      </c>
      <c r="AB811">
        <v>0</v>
      </c>
      <c r="AC811">
        <v>188181</v>
      </c>
      <c r="AD811" s="126">
        <v>2069.9969999999998</v>
      </c>
      <c r="AE811" t="s">
        <v>8527</v>
      </c>
      <c r="AF811" t="s">
        <v>8526</v>
      </c>
      <c r="AG811" t="s">
        <v>8526</v>
      </c>
      <c r="AH811" t="s">
        <v>9214</v>
      </c>
      <c r="AI811" t="s">
        <v>8526</v>
      </c>
      <c r="AJ811" t="s">
        <v>8529</v>
      </c>
      <c r="AK811" t="s">
        <v>8530</v>
      </c>
      <c r="AL811" t="s">
        <v>8531</v>
      </c>
      <c r="AM811" t="s">
        <v>8526</v>
      </c>
      <c r="AN811" t="s">
        <v>8661</v>
      </c>
      <c r="AO811" t="s">
        <v>8659</v>
      </c>
      <c r="AP811" t="s">
        <v>8555</v>
      </c>
      <c r="AQ811">
        <v>6</v>
      </c>
      <c r="AR811" t="s">
        <v>34</v>
      </c>
      <c r="AS811" t="s">
        <v>30</v>
      </c>
    </row>
    <row r="812" spans="1:45">
      <c r="A812" t="s">
        <v>9212</v>
      </c>
      <c r="B812" s="122">
        <v>43677</v>
      </c>
      <c r="C812" t="s">
        <v>8509</v>
      </c>
      <c r="D812" t="s">
        <v>8510</v>
      </c>
      <c r="E812" t="s">
        <v>9213</v>
      </c>
      <c r="F812" t="s">
        <v>8512</v>
      </c>
      <c r="G812" t="s">
        <v>8601</v>
      </c>
      <c r="H812" t="s">
        <v>8602</v>
      </c>
      <c r="I812" t="s">
        <v>8659</v>
      </c>
      <c r="J812" t="s">
        <v>8516</v>
      </c>
      <c r="K812" t="s">
        <v>8517</v>
      </c>
      <c r="L812" t="s">
        <v>8518</v>
      </c>
      <c r="M812" t="s">
        <v>8519</v>
      </c>
      <c r="N812" t="s">
        <v>8516</v>
      </c>
      <c r="O812" t="s">
        <v>8520</v>
      </c>
      <c r="P812" t="s">
        <v>8521</v>
      </c>
      <c r="Q812" t="s">
        <v>8522</v>
      </c>
      <c r="R812" t="s">
        <v>8535</v>
      </c>
      <c r="S812" t="s">
        <v>8536</v>
      </c>
      <c r="T812">
        <v>3</v>
      </c>
      <c r="U812">
        <v>3</v>
      </c>
      <c r="V812" t="s">
        <v>8525</v>
      </c>
      <c r="W812" t="s">
        <v>8525</v>
      </c>
      <c r="X812">
        <v>313636</v>
      </c>
      <c r="Y812">
        <v>313636</v>
      </c>
      <c r="Z812" t="s">
        <v>8526</v>
      </c>
      <c r="AA812">
        <v>940908</v>
      </c>
      <c r="AB812">
        <v>0</v>
      </c>
      <c r="AC812">
        <v>94091</v>
      </c>
      <c r="AD812" s="126">
        <v>1034.999</v>
      </c>
      <c r="AE812" t="s">
        <v>8527</v>
      </c>
      <c r="AF812" t="s">
        <v>8526</v>
      </c>
      <c r="AG812" t="s">
        <v>8526</v>
      </c>
      <c r="AH812" t="s">
        <v>9214</v>
      </c>
      <c r="AI812" t="s">
        <v>8526</v>
      </c>
      <c r="AJ812" t="s">
        <v>8529</v>
      </c>
      <c r="AK812" t="s">
        <v>8530</v>
      </c>
      <c r="AL812" t="s">
        <v>8531</v>
      </c>
      <c r="AM812" t="s">
        <v>8526</v>
      </c>
      <c r="AN812" t="s">
        <v>8661</v>
      </c>
      <c r="AO812" t="s">
        <v>8659</v>
      </c>
      <c r="AP812" t="s">
        <v>8555</v>
      </c>
      <c r="AQ812">
        <v>3</v>
      </c>
      <c r="AR812" t="s">
        <v>34</v>
      </c>
      <c r="AS812" t="s">
        <v>30</v>
      </c>
    </row>
    <row r="813" spans="1:45">
      <c r="A813" t="s">
        <v>9212</v>
      </c>
      <c r="B813" s="122">
        <v>43677</v>
      </c>
      <c r="C813" t="s">
        <v>8509</v>
      </c>
      <c r="D813" t="s">
        <v>8510</v>
      </c>
      <c r="E813" t="s">
        <v>9213</v>
      </c>
      <c r="F813" t="s">
        <v>8512</v>
      </c>
      <c r="G813" t="s">
        <v>8601</v>
      </c>
      <c r="H813" t="s">
        <v>8602</v>
      </c>
      <c r="I813" t="s">
        <v>8659</v>
      </c>
      <c r="J813" t="s">
        <v>8516</v>
      </c>
      <c r="K813" t="s">
        <v>8517</v>
      </c>
      <c r="L813" t="s">
        <v>8518</v>
      </c>
      <c r="M813" t="s">
        <v>8519</v>
      </c>
      <c r="N813" t="s">
        <v>8516</v>
      </c>
      <c r="O813" t="s">
        <v>8520</v>
      </c>
      <c r="P813" t="s">
        <v>8521</v>
      </c>
      <c r="Q813" t="s">
        <v>8522</v>
      </c>
      <c r="R813" t="s">
        <v>8570</v>
      </c>
      <c r="S813" t="s">
        <v>8571</v>
      </c>
      <c r="T813">
        <v>3</v>
      </c>
      <c r="U813">
        <v>3</v>
      </c>
      <c r="V813" t="s">
        <v>8525</v>
      </c>
      <c r="W813" t="s">
        <v>8525</v>
      </c>
      <c r="X813">
        <v>334545</v>
      </c>
      <c r="Y813">
        <v>334545</v>
      </c>
      <c r="Z813" t="s">
        <v>8526</v>
      </c>
      <c r="AA813">
        <v>1003635</v>
      </c>
      <c r="AB813">
        <v>0</v>
      </c>
      <c r="AC813">
        <v>100364</v>
      </c>
      <c r="AD813" s="126">
        <v>1103.999</v>
      </c>
      <c r="AE813" t="s">
        <v>8527</v>
      </c>
      <c r="AF813" t="s">
        <v>8526</v>
      </c>
      <c r="AG813" t="s">
        <v>8526</v>
      </c>
      <c r="AH813" t="s">
        <v>9214</v>
      </c>
      <c r="AI813" t="s">
        <v>8526</v>
      </c>
      <c r="AJ813" t="s">
        <v>8529</v>
      </c>
      <c r="AK813" t="s">
        <v>8530</v>
      </c>
      <c r="AL813" t="s">
        <v>8531</v>
      </c>
      <c r="AM813" t="s">
        <v>8526</v>
      </c>
      <c r="AN813" t="s">
        <v>8661</v>
      </c>
      <c r="AO813" t="s">
        <v>8659</v>
      </c>
      <c r="AP813" t="s">
        <v>8555</v>
      </c>
      <c r="AQ813">
        <v>3</v>
      </c>
      <c r="AR813" t="s">
        <v>34</v>
      </c>
      <c r="AS813" t="s">
        <v>30</v>
      </c>
    </row>
    <row r="814" spans="1:45">
      <c r="A814" t="s">
        <v>9215</v>
      </c>
      <c r="B814" s="122">
        <v>43677</v>
      </c>
      <c r="C814" t="s">
        <v>8509</v>
      </c>
      <c r="D814" t="s">
        <v>8510</v>
      </c>
      <c r="E814" t="s">
        <v>9216</v>
      </c>
      <c r="F814" t="s">
        <v>8512</v>
      </c>
      <c r="G814" t="s">
        <v>8601</v>
      </c>
      <c r="H814" t="s">
        <v>8602</v>
      </c>
      <c r="I814" t="s">
        <v>8827</v>
      </c>
      <c r="J814" t="s">
        <v>8516</v>
      </c>
      <c r="K814" t="s">
        <v>8517</v>
      </c>
      <c r="L814" t="s">
        <v>8518</v>
      </c>
      <c r="M814" t="s">
        <v>8519</v>
      </c>
      <c r="N814" t="s">
        <v>8516</v>
      </c>
      <c r="O814" t="s">
        <v>8520</v>
      </c>
      <c r="P814" t="s">
        <v>8521</v>
      </c>
      <c r="Q814" t="s">
        <v>8522</v>
      </c>
      <c r="R814" t="s">
        <v>8544</v>
      </c>
      <c r="S814" t="s">
        <v>8545</v>
      </c>
      <c r="T814">
        <v>2</v>
      </c>
      <c r="U814">
        <v>2</v>
      </c>
      <c r="V814" t="s">
        <v>8525</v>
      </c>
      <c r="W814" t="s">
        <v>8525</v>
      </c>
      <c r="X814">
        <v>155455</v>
      </c>
      <c r="Y814">
        <v>155455</v>
      </c>
      <c r="Z814" t="s">
        <v>8526</v>
      </c>
      <c r="AA814">
        <v>310910</v>
      </c>
      <c r="AB814">
        <v>0</v>
      </c>
      <c r="AC814">
        <v>31091</v>
      </c>
      <c r="AD814" s="126">
        <v>342.00099999999998</v>
      </c>
      <c r="AE814" t="s">
        <v>8527</v>
      </c>
      <c r="AF814" t="s">
        <v>8526</v>
      </c>
      <c r="AG814" t="s">
        <v>8526</v>
      </c>
      <c r="AH814" t="s">
        <v>9217</v>
      </c>
      <c r="AI814" t="s">
        <v>8526</v>
      </c>
      <c r="AJ814" t="s">
        <v>8529</v>
      </c>
      <c r="AK814" t="s">
        <v>8530</v>
      </c>
      <c r="AL814" t="s">
        <v>8531</v>
      </c>
      <c r="AM814" t="s">
        <v>8526</v>
      </c>
      <c r="AN814" t="s">
        <v>8829</v>
      </c>
      <c r="AO814" t="s">
        <v>8827</v>
      </c>
      <c r="AP814" t="s">
        <v>8555</v>
      </c>
      <c r="AQ814">
        <v>2</v>
      </c>
      <c r="AR814" t="s">
        <v>34</v>
      </c>
      <c r="AS814" t="s">
        <v>30</v>
      </c>
    </row>
    <row r="815" spans="1:45">
      <c r="A815" t="s">
        <v>9215</v>
      </c>
      <c r="B815" s="122">
        <v>43677</v>
      </c>
      <c r="C815" t="s">
        <v>8509</v>
      </c>
      <c r="D815" t="s">
        <v>8510</v>
      </c>
      <c r="E815" t="s">
        <v>9216</v>
      </c>
      <c r="F815" t="s">
        <v>8512</v>
      </c>
      <c r="G815" t="s">
        <v>8601</v>
      </c>
      <c r="H815" t="s">
        <v>8602</v>
      </c>
      <c r="I815" t="s">
        <v>8827</v>
      </c>
      <c r="J815" t="s">
        <v>8516</v>
      </c>
      <c r="K815" t="s">
        <v>8517</v>
      </c>
      <c r="L815" t="s">
        <v>8518</v>
      </c>
      <c r="M815" t="s">
        <v>8519</v>
      </c>
      <c r="N815" t="s">
        <v>8516</v>
      </c>
      <c r="O815" t="s">
        <v>8520</v>
      </c>
      <c r="P815" t="s">
        <v>8521</v>
      </c>
      <c r="Q815" t="s">
        <v>8522</v>
      </c>
      <c r="R815" t="s">
        <v>8597</v>
      </c>
      <c r="S815" t="s">
        <v>8598</v>
      </c>
      <c r="T815">
        <v>2</v>
      </c>
      <c r="U815">
        <v>2</v>
      </c>
      <c r="V815" t="s">
        <v>8525</v>
      </c>
      <c r="W815" t="s">
        <v>8525</v>
      </c>
      <c r="X815">
        <v>213273</v>
      </c>
      <c r="Y815">
        <v>213273</v>
      </c>
      <c r="Z815" t="s">
        <v>8526</v>
      </c>
      <c r="AA815">
        <v>426546</v>
      </c>
      <c r="AB815">
        <v>0</v>
      </c>
      <c r="AC815">
        <v>42655</v>
      </c>
      <c r="AD815" s="126">
        <v>469.20100000000002</v>
      </c>
      <c r="AE815" t="s">
        <v>8527</v>
      </c>
      <c r="AF815" t="s">
        <v>8526</v>
      </c>
      <c r="AG815" t="s">
        <v>8526</v>
      </c>
      <c r="AH815" t="s">
        <v>9217</v>
      </c>
      <c r="AI815" t="s">
        <v>8526</v>
      </c>
      <c r="AJ815" t="s">
        <v>8529</v>
      </c>
      <c r="AK815" t="s">
        <v>8530</v>
      </c>
      <c r="AL815" t="s">
        <v>8531</v>
      </c>
      <c r="AM815" t="s">
        <v>8526</v>
      </c>
      <c r="AN815" t="s">
        <v>8829</v>
      </c>
      <c r="AO815" t="s">
        <v>8827</v>
      </c>
      <c r="AP815" t="s">
        <v>8555</v>
      </c>
      <c r="AQ815">
        <v>2</v>
      </c>
      <c r="AR815" t="s">
        <v>34</v>
      </c>
      <c r="AS815" t="s">
        <v>30</v>
      </c>
    </row>
    <row r="816" spans="1:45">
      <c r="A816" t="s">
        <v>9215</v>
      </c>
      <c r="B816" s="122">
        <v>43677</v>
      </c>
      <c r="C816" t="s">
        <v>8509</v>
      </c>
      <c r="D816" t="s">
        <v>8510</v>
      </c>
      <c r="E816" t="s">
        <v>9216</v>
      </c>
      <c r="F816" t="s">
        <v>8512</v>
      </c>
      <c r="G816" t="s">
        <v>8601</v>
      </c>
      <c r="H816" t="s">
        <v>8602</v>
      </c>
      <c r="I816" t="s">
        <v>8827</v>
      </c>
      <c r="J816" t="s">
        <v>8516</v>
      </c>
      <c r="K816" t="s">
        <v>8517</v>
      </c>
      <c r="L816" t="s">
        <v>8518</v>
      </c>
      <c r="M816" t="s">
        <v>8519</v>
      </c>
      <c r="N816" t="s">
        <v>8516</v>
      </c>
      <c r="O816" t="s">
        <v>8520</v>
      </c>
      <c r="P816" t="s">
        <v>8521</v>
      </c>
      <c r="Q816" t="s">
        <v>8522</v>
      </c>
      <c r="R816" t="s">
        <v>8533</v>
      </c>
      <c r="S816" t="s">
        <v>8534</v>
      </c>
      <c r="T816">
        <v>3</v>
      </c>
      <c r="U816">
        <v>3</v>
      </c>
      <c r="V816" t="s">
        <v>8525</v>
      </c>
      <c r="W816" t="s">
        <v>8525</v>
      </c>
      <c r="X816">
        <v>313636</v>
      </c>
      <c r="Y816">
        <v>313636</v>
      </c>
      <c r="Z816" t="s">
        <v>8526</v>
      </c>
      <c r="AA816">
        <v>940908</v>
      </c>
      <c r="AB816">
        <v>0</v>
      </c>
      <c r="AC816">
        <v>94090</v>
      </c>
      <c r="AD816" s="126">
        <v>1034.998</v>
      </c>
      <c r="AE816" t="s">
        <v>8527</v>
      </c>
      <c r="AF816" t="s">
        <v>8526</v>
      </c>
      <c r="AG816" t="s">
        <v>8526</v>
      </c>
      <c r="AH816" t="s">
        <v>9217</v>
      </c>
      <c r="AI816" t="s">
        <v>8526</v>
      </c>
      <c r="AJ816" t="s">
        <v>8529</v>
      </c>
      <c r="AK816" t="s">
        <v>8530</v>
      </c>
      <c r="AL816" t="s">
        <v>8531</v>
      </c>
      <c r="AM816" t="s">
        <v>8526</v>
      </c>
      <c r="AN816" t="s">
        <v>8829</v>
      </c>
      <c r="AO816" t="s">
        <v>8827</v>
      </c>
      <c r="AP816" t="s">
        <v>8555</v>
      </c>
      <c r="AQ816">
        <v>3</v>
      </c>
      <c r="AR816" t="s">
        <v>34</v>
      </c>
      <c r="AS816" t="s">
        <v>30</v>
      </c>
    </row>
    <row r="817" spans="1:45">
      <c r="A817" t="s">
        <v>9215</v>
      </c>
      <c r="B817" s="122">
        <v>43677</v>
      </c>
      <c r="C817" t="s">
        <v>8509</v>
      </c>
      <c r="D817" t="s">
        <v>8510</v>
      </c>
      <c r="E817" t="s">
        <v>9216</v>
      </c>
      <c r="F817" t="s">
        <v>8512</v>
      </c>
      <c r="G817" t="s">
        <v>8601</v>
      </c>
      <c r="H817" t="s">
        <v>8602</v>
      </c>
      <c r="I817" t="s">
        <v>8827</v>
      </c>
      <c r="J817" t="s">
        <v>8516</v>
      </c>
      <c r="K817" t="s">
        <v>8517</v>
      </c>
      <c r="L817" t="s">
        <v>8518</v>
      </c>
      <c r="M817" t="s">
        <v>8519</v>
      </c>
      <c r="N817" t="s">
        <v>8516</v>
      </c>
      <c r="O817" t="s">
        <v>8520</v>
      </c>
      <c r="P817" t="s">
        <v>8521</v>
      </c>
      <c r="Q817" t="s">
        <v>8522</v>
      </c>
      <c r="R817" t="s">
        <v>8535</v>
      </c>
      <c r="S817" t="s">
        <v>8536</v>
      </c>
      <c r="T817">
        <v>2</v>
      </c>
      <c r="U817">
        <v>2</v>
      </c>
      <c r="V817" t="s">
        <v>8525</v>
      </c>
      <c r="W817" t="s">
        <v>8525</v>
      </c>
      <c r="X817">
        <v>313636</v>
      </c>
      <c r="Y817">
        <v>313636</v>
      </c>
      <c r="Z817" t="s">
        <v>8526</v>
      </c>
      <c r="AA817">
        <v>627272</v>
      </c>
      <c r="AB817">
        <v>0</v>
      </c>
      <c r="AC817">
        <v>62727</v>
      </c>
      <c r="AD817" s="126">
        <v>689.99900000000002</v>
      </c>
      <c r="AE817" t="s">
        <v>8527</v>
      </c>
      <c r="AF817" t="s">
        <v>8526</v>
      </c>
      <c r="AG817" t="s">
        <v>8526</v>
      </c>
      <c r="AH817" t="s">
        <v>9217</v>
      </c>
      <c r="AI817" t="s">
        <v>8526</v>
      </c>
      <c r="AJ817" t="s">
        <v>8529</v>
      </c>
      <c r="AK817" t="s">
        <v>8530</v>
      </c>
      <c r="AL817" t="s">
        <v>8531</v>
      </c>
      <c r="AM817" t="s">
        <v>8526</v>
      </c>
      <c r="AN817" t="s">
        <v>8829</v>
      </c>
      <c r="AO817" t="s">
        <v>8827</v>
      </c>
      <c r="AP817" t="s">
        <v>8555</v>
      </c>
      <c r="AQ817">
        <v>2</v>
      </c>
      <c r="AR817" t="s">
        <v>34</v>
      </c>
      <c r="AS817" t="s">
        <v>30</v>
      </c>
    </row>
    <row r="818" spans="1:45">
      <c r="A818" t="s">
        <v>9215</v>
      </c>
      <c r="B818" s="122">
        <v>43677</v>
      </c>
      <c r="C818" t="s">
        <v>8509</v>
      </c>
      <c r="D818" t="s">
        <v>8510</v>
      </c>
      <c r="E818" t="s">
        <v>9216</v>
      </c>
      <c r="F818" t="s">
        <v>8512</v>
      </c>
      <c r="G818" t="s">
        <v>8601</v>
      </c>
      <c r="H818" t="s">
        <v>8602</v>
      </c>
      <c r="I818" t="s">
        <v>8827</v>
      </c>
      <c r="J818" t="s">
        <v>8516</v>
      </c>
      <c r="K818" t="s">
        <v>8517</v>
      </c>
      <c r="L818" t="s">
        <v>8518</v>
      </c>
      <c r="M818" t="s">
        <v>8519</v>
      </c>
      <c r="N818" t="s">
        <v>8516</v>
      </c>
      <c r="O818" t="s">
        <v>8520</v>
      </c>
      <c r="P818" t="s">
        <v>8521</v>
      </c>
      <c r="Q818" t="s">
        <v>8522</v>
      </c>
      <c r="R818" t="s">
        <v>8570</v>
      </c>
      <c r="S818" t="s">
        <v>8571</v>
      </c>
      <c r="T818">
        <v>1</v>
      </c>
      <c r="U818">
        <v>1</v>
      </c>
      <c r="V818" t="s">
        <v>8525</v>
      </c>
      <c r="W818" t="s">
        <v>8525</v>
      </c>
      <c r="X818">
        <v>334545</v>
      </c>
      <c r="Y818">
        <v>334545</v>
      </c>
      <c r="Z818" t="s">
        <v>8526</v>
      </c>
      <c r="AA818">
        <v>334545</v>
      </c>
      <c r="AB818">
        <v>0</v>
      </c>
      <c r="AC818">
        <v>33455</v>
      </c>
      <c r="AD818" s="126">
        <v>368</v>
      </c>
      <c r="AE818" t="s">
        <v>8527</v>
      </c>
      <c r="AF818" t="s">
        <v>8526</v>
      </c>
      <c r="AG818" t="s">
        <v>8526</v>
      </c>
      <c r="AH818" t="s">
        <v>9217</v>
      </c>
      <c r="AI818" t="s">
        <v>8526</v>
      </c>
      <c r="AJ818" t="s">
        <v>8529</v>
      </c>
      <c r="AK818" t="s">
        <v>8530</v>
      </c>
      <c r="AL818" t="s">
        <v>8531</v>
      </c>
      <c r="AM818" t="s">
        <v>8526</v>
      </c>
      <c r="AN818" t="s">
        <v>8829</v>
      </c>
      <c r="AO818" t="s">
        <v>8827</v>
      </c>
      <c r="AP818" t="s">
        <v>8555</v>
      </c>
      <c r="AQ818">
        <v>1</v>
      </c>
      <c r="AR818" t="s">
        <v>34</v>
      </c>
      <c r="AS818" t="s">
        <v>30</v>
      </c>
    </row>
    <row r="819" spans="1:45">
      <c r="A819" t="s">
        <v>9215</v>
      </c>
      <c r="B819" s="122">
        <v>43677</v>
      </c>
      <c r="C819" t="s">
        <v>8509</v>
      </c>
      <c r="D819" t="s">
        <v>8510</v>
      </c>
      <c r="E819" t="s">
        <v>9216</v>
      </c>
      <c r="F819" t="s">
        <v>8512</v>
      </c>
      <c r="G819" t="s">
        <v>8601</v>
      </c>
      <c r="H819" t="s">
        <v>8602</v>
      </c>
      <c r="I819" t="s">
        <v>8827</v>
      </c>
      <c r="J819" t="s">
        <v>8516</v>
      </c>
      <c r="K819" t="s">
        <v>8517</v>
      </c>
      <c r="L819" t="s">
        <v>8518</v>
      </c>
      <c r="M819" t="s">
        <v>8519</v>
      </c>
      <c r="N819" t="s">
        <v>8516</v>
      </c>
      <c r="O819" t="s">
        <v>8520</v>
      </c>
      <c r="P819" t="s">
        <v>8521</v>
      </c>
      <c r="Q819" t="s">
        <v>8522</v>
      </c>
      <c r="R819" t="s">
        <v>8537</v>
      </c>
      <c r="S819" t="s">
        <v>8538</v>
      </c>
      <c r="T819">
        <v>2</v>
      </c>
      <c r="U819">
        <v>2</v>
      </c>
      <c r="V819" t="s">
        <v>8525</v>
      </c>
      <c r="W819" t="s">
        <v>8525</v>
      </c>
      <c r="X819">
        <v>313636</v>
      </c>
      <c r="Y819">
        <v>313636</v>
      </c>
      <c r="Z819" t="s">
        <v>8526</v>
      </c>
      <c r="AA819">
        <v>627272</v>
      </c>
      <c r="AB819">
        <v>0</v>
      </c>
      <c r="AC819">
        <v>62727</v>
      </c>
      <c r="AD819" s="126">
        <v>689.99900000000002</v>
      </c>
      <c r="AE819" t="s">
        <v>8527</v>
      </c>
      <c r="AF819" t="s">
        <v>8526</v>
      </c>
      <c r="AG819" t="s">
        <v>8526</v>
      </c>
      <c r="AH819" t="s">
        <v>9217</v>
      </c>
      <c r="AI819" t="s">
        <v>8526</v>
      </c>
      <c r="AJ819" t="s">
        <v>8529</v>
      </c>
      <c r="AK819" t="s">
        <v>8530</v>
      </c>
      <c r="AL819" t="s">
        <v>8531</v>
      </c>
      <c r="AM819" t="s">
        <v>8526</v>
      </c>
      <c r="AN819" t="s">
        <v>8829</v>
      </c>
      <c r="AO819" t="s">
        <v>8827</v>
      </c>
      <c r="AP819" t="s">
        <v>8555</v>
      </c>
      <c r="AQ819">
        <v>2</v>
      </c>
      <c r="AR819" t="s">
        <v>34</v>
      </c>
      <c r="AS819" t="s">
        <v>30</v>
      </c>
    </row>
    <row r="820" spans="1:45">
      <c r="A820" t="s">
        <v>9218</v>
      </c>
      <c r="B820" s="122">
        <v>43677</v>
      </c>
      <c r="C820" t="s">
        <v>8509</v>
      </c>
      <c r="D820" t="s">
        <v>8510</v>
      </c>
      <c r="E820" t="s">
        <v>9219</v>
      </c>
      <c r="F820" t="s">
        <v>8512</v>
      </c>
      <c r="G820" t="s">
        <v>8867</v>
      </c>
      <c r="H820" t="s">
        <v>5300</v>
      </c>
      <c r="I820" t="s">
        <v>8868</v>
      </c>
      <c r="J820" t="s">
        <v>8516</v>
      </c>
      <c r="K820" t="s">
        <v>8869</v>
      </c>
      <c r="L820" t="s">
        <v>8870</v>
      </c>
      <c r="M820" t="s">
        <v>8519</v>
      </c>
      <c r="N820" t="s">
        <v>8516</v>
      </c>
      <c r="O820" t="s">
        <v>8520</v>
      </c>
      <c r="P820" t="s">
        <v>8871</v>
      </c>
      <c r="Q820" t="s">
        <v>8872</v>
      </c>
      <c r="R820" t="s">
        <v>8544</v>
      </c>
      <c r="S820" t="s">
        <v>8545</v>
      </c>
      <c r="T820">
        <v>350</v>
      </c>
      <c r="U820">
        <v>350</v>
      </c>
      <c r="V820" t="s">
        <v>8525</v>
      </c>
      <c r="W820" t="s">
        <v>8525</v>
      </c>
      <c r="X820">
        <v>108192</v>
      </c>
      <c r="Y820">
        <v>108192</v>
      </c>
      <c r="Z820" t="s">
        <v>8526</v>
      </c>
      <c r="AA820">
        <v>37867175</v>
      </c>
      <c r="AB820">
        <v>-11310975</v>
      </c>
      <c r="AC820">
        <v>3786718</v>
      </c>
      <c r="AD820" s="126">
        <v>41653.892999999996</v>
      </c>
      <c r="AE820" t="s">
        <v>8527</v>
      </c>
      <c r="AF820" t="s">
        <v>8526</v>
      </c>
      <c r="AG820" t="s">
        <v>8526</v>
      </c>
      <c r="AH820" t="s">
        <v>9220</v>
      </c>
      <c r="AI820" t="s">
        <v>8526</v>
      </c>
      <c r="AJ820" t="s">
        <v>8874</v>
      </c>
      <c r="AK820" t="s">
        <v>8875</v>
      </c>
      <c r="AL820" t="s">
        <v>8531</v>
      </c>
      <c r="AM820" t="s">
        <v>8526</v>
      </c>
      <c r="AN820" t="s">
        <v>8867</v>
      </c>
      <c r="AO820" t="s">
        <v>8526</v>
      </c>
      <c r="AP820" t="s">
        <v>8526</v>
      </c>
      <c r="AQ820">
        <v>350</v>
      </c>
      <c r="AR820">
        <v>0</v>
      </c>
      <c r="AS820" t="s">
        <v>30</v>
      </c>
    </row>
    <row r="821" spans="1:45">
      <c r="A821" t="s">
        <v>9221</v>
      </c>
      <c r="B821" s="122">
        <v>43677</v>
      </c>
      <c r="C821" t="s">
        <v>8509</v>
      </c>
      <c r="D821" t="s">
        <v>8510</v>
      </c>
      <c r="E821" t="s">
        <v>9222</v>
      </c>
      <c r="F821" t="s">
        <v>8512</v>
      </c>
      <c r="G821" t="s">
        <v>8867</v>
      </c>
      <c r="H821" t="s">
        <v>5300</v>
      </c>
      <c r="I821" t="s">
        <v>8868</v>
      </c>
      <c r="J821" t="s">
        <v>8516</v>
      </c>
      <c r="K821" t="s">
        <v>8869</v>
      </c>
      <c r="L821" t="s">
        <v>8870</v>
      </c>
      <c r="M821" t="s">
        <v>8519</v>
      </c>
      <c r="N821" t="s">
        <v>8516</v>
      </c>
      <c r="O821" t="s">
        <v>8520</v>
      </c>
      <c r="P821" t="s">
        <v>8871</v>
      </c>
      <c r="Q821" t="s">
        <v>8872</v>
      </c>
      <c r="R821" t="s">
        <v>8544</v>
      </c>
      <c r="S821" t="s">
        <v>8545</v>
      </c>
      <c r="T821">
        <v>350</v>
      </c>
      <c r="U821">
        <v>350</v>
      </c>
      <c r="V821" t="s">
        <v>8525</v>
      </c>
      <c r="W821" t="s">
        <v>8525</v>
      </c>
      <c r="X821">
        <v>108192</v>
      </c>
      <c r="Y821">
        <v>108192</v>
      </c>
      <c r="Z821" t="s">
        <v>8526</v>
      </c>
      <c r="AA821">
        <v>37867175</v>
      </c>
      <c r="AB821">
        <v>-11310975</v>
      </c>
      <c r="AC821">
        <v>3786718</v>
      </c>
      <c r="AD821" s="126">
        <v>41653.892999999996</v>
      </c>
      <c r="AE821" t="s">
        <v>8527</v>
      </c>
      <c r="AF821" t="s">
        <v>8526</v>
      </c>
      <c r="AG821" t="s">
        <v>8526</v>
      </c>
      <c r="AH821" t="s">
        <v>9223</v>
      </c>
      <c r="AI821" t="s">
        <v>8526</v>
      </c>
      <c r="AJ821" t="s">
        <v>8874</v>
      </c>
      <c r="AK821" t="s">
        <v>8875</v>
      </c>
      <c r="AL821" t="s">
        <v>8531</v>
      </c>
      <c r="AM821" t="s">
        <v>8526</v>
      </c>
      <c r="AN821" t="s">
        <v>8867</v>
      </c>
      <c r="AO821" t="s">
        <v>8526</v>
      </c>
      <c r="AP821" t="s">
        <v>8526</v>
      </c>
      <c r="AQ821">
        <v>350</v>
      </c>
      <c r="AR821">
        <v>0</v>
      </c>
      <c r="AS821" t="s">
        <v>30</v>
      </c>
    </row>
    <row r="822" spans="1:45">
      <c r="A822" t="s">
        <v>9224</v>
      </c>
      <c r="B822" s="122">
        <v>43677</v>
      </c>
      <c r="C822" t="s">
        <v>8509</v>
      </c>
      <c r="D822" t="s">
        <v>8510</v>
      </c>
      <c r="E822" t="s">
        <v>9225</v>
      </c>
      <c r="F822" t="s">
        <v>8512</v>
      </c>
      <c r="G822" t="s">
        <v>8867</v>
      </c>
      <c r="H822" t="s">
        <v>5300</v>
      </c>
      <c r="I822" t="s">
        <v>8868</v>
      </c>
      <c r="J822" t="s">
        <v>8516</v>
      </c>
      <c r="K822" t="s">
        <v>8869</v>
      </c>
      <c r="L822" t="s">
        <v>8870</v>
      </c>
      <c r="M822" t="s">
        <v>8519</v>
      </c>
      <c r="N822" t="s">
        <v>8516</v>
      </c>
      <c r="O822" t="s">
        <v>8520</v>
      </c>
      <c r="P822" t="s">
        <v>8871</v>
      </c>
      <c r="Q822" t="s">
        <v>8872</v>
      </c>
      <c r="R822" t="s">
        <v>8544</v>
      </c>
      <c r="S822" t="s">
        <v>8545</v>
      </c>
      <c r="T822">
        <v>350</v>
      </c>
      <c r="U822">
        <v>350</v>
      </c>
      <c r="V822" t="s">
        <v>8525</v>
      </c>
      <c r="W822" t="s">
        <v>8525</v>
      </c>
      <c r="X822">
        <v>108192</v>
      </c>
      <c r="Y822">
        <v>108192</v>
      </c>
      <c r="Z822" t="s">
        <v>8526</v>
      </c>
      <c r="AA822">
        <v>37867175</v>
      </c>
      <c r="AB822">
        <v>-11310975</v>
      </c>
      <c r="AC822">
        <v>3786718</v>
      </c>
      <c r="AD822" s="126">
        <v>41653.892999999996</v>
      </c>
      <c r="AE822" t="s">
        <v>8527</v>
      </c>
      <c r="AF822" t="s">
        <v>8526</v>
      </c>
      <c r="AG822" t="s">
        <v>8526</v>
      </c>
      <c r="AH822" t="s">
        <v>9226</v>
      </c>
      <c r="AI822" t="s">
        <v>8526</v>
      </c>
      <c r="AJ822" t="s">
        <v>8874</v>
      </c>
      <c r="AK822" t="s">
        <v>8875</v>
      </c>
      <c r="AL822" t="s">
        <v>8531</v>
      </c>
      <c r="AM822" t="s">
        <v>8526</v>
      </c>
      <c r="AN822" t="s">
        <v>8867</v>
      </c>
      <c r="AO822" t="s">
        <v>8526</v>
      </c>
      <c r="AP822" t="s">
        <v>8526</v>
      </c>
      <c r="AQ822">
        <v>350</v>
      </c>
      <c r="AR822">
        <v>0</v>
      </c>
      <c r="AS822" t="s">
        <v>30</v>
      </c>
    </row>
    <row r="823" spans="1:45">
      <c r="A823" t="s">
        <v>9227</v>
      </c>
      <c r="B823" s="122">
        <v>43677</v>
      </c>
      <c r="C823" t="s">
        <v>8509</v>
      </c>
      <c r="D823" t="s">
        <v>8510</v>
      </c>
      <c r="E823" t="s">
        <v>9228</v>
      </c>
      <c r="F823" t="s">
        <v>8512</v>
      </c>
      <c r="G823" t="s">
        <v>8867</v>
      </c>
      <c r="H823" t="s">
        <v>5300</v>
      </c>
      <c r="I823" t="s">
        <v>8868</v>
      </c>
      <c r="J823" t="s">
        <v>8516</v>
      </c>
      <c r="K823" t="s">
        <v>8869</v>
      </c>
      <c r="L823" t="s">
        <v>8870</v>
      </c>
      <c r="M823" t="s">
        <v>8519</v>
      </c>
      <c r="N823" t="s">
        <v>8516</v>
      </c>
      <c r="O823" t="s">
        <v>8520</v>
      </c>
      <c r="P823" t="s">
        <v>8871</v>
      </c>
      <c r="Q823" t="s">
        <v>8872</v>
      </c>
      <c r="R823" t="s">
        <v>8902</v>
      </c>
      <c r="S823" t="s">
        <v>8903</v>
      </c>
      <c r="T823">
        <v>350</v>
      </c>
      <c r="U823">
        <v>350</v>
      </c>
      <c r="V823" t="s">
        <v>8525</v>
      </c>
      <c r="W823" t="s">
        <v>8525</v>
      </c>
      <c r="X823">
        <v>176640</v>
      </c>
      <c r="Y823">
        <v>176640</v>
      </c>
      <c r="Z823" t="s">
        <v>8526</v>
      </c>
      <c r="AA823">
        <v>61824000</v>
      </c>
      <c r="AB823">
        <v>0</v>
      </c>
      <c r="AC823">
        <v>6182400</v>
      </c>
      <c r="AD823" s="126">
        <v>68006.399999999994</v>
      </c>
      <c r="AE823" t="s">
        <v>8527</v>
      </c>
      <c r="AF823" t="s">
        <v>8526</v>
      </c>
      <c r="AG823" t="s">
        <v>8526</v>
      </c>
      <c r="AH823" t="s">
        <v>9229</v>
      </c>
      <c r="AI823" t="s">
        <v>8526</v>
      </c>
      <c r="AJ823" t="s">
        <v>8874</v>
      </c>
      <c r="AK823" t="s">
        <v>8875</v>
      </c>
      <c r="AL823" t="s">
        <v>8531</v>
      </c>
      <c r="AM823" t="s">
        <v>8526</v>
      </c>
      <c r="AN823" t="s">
        <v>8867</v>
      </c>
      <c r="AO823" t="s">
        <v>8526</v>
      </c>
      <c r="AP823" t="s">
        <v>8526</v>
      </c>
      <c r="AQ823">
        <v>350</v>
      </c>
      <c r="AR823">
        <v>0</v>
      </c>
      <c r="AS823" t="s">
        <v>30</v>
      </c>
    </row>
    <row r="824" spans="1:45">
      <c r="A824" t="s">
        <v>9230</v>
      </c>
      <c r="B824" s="122">
        <v>43677</v>
      </c>
      <c r="C824" t="s">
        <v>8509</v>
      </c>
      <c r="D824" t="s">
        <v>8510</v>
      </c>
      <c r="E824" t="s">
        <v>9231</v>
      </c>
      <c r="F824" t="s">
        <v>8512</v>
      </c>
      <c r="G824" t="s">
        <v>8867</v>
      </c>
      <c r="H824" t="s">
        <v>5300</v>
      </c>
      <c r="I824" t="s">
        <v>8868</v>
      </c>
      <c r="J824" t="s">
        <v>8516</v>
      </c>
      <c r="K824" t="s">
        <v>8869</v>
      </c>
      <c r="L824" t="s">
        <v>8870</v>
      </c>
      <c r="M824" t="s">
        <v>8519</v>
      </c>
      <c r="N824" t="s">
        <v>8516</v>
      </c>
      <c r="O824" t="s">
        <v>8520</v>
      </c>
      <c r="P824" t="s">
        <v>8871</v>
      </c>
      <c r="Q824" t="s">
        <v>8872</v>
      </c>
      <c r="R824" t="s">
        <v>8902</v>
      </c>
      <c r="S824" t="s">
        <v>8903</v>
      </c>
      <c r="T824">
        <v>350</v>
      </c>
      <c r="U824">
        <v>350</v>
      </c>
      <c r="V824" t="s">
        <v>8525</v>
      </c>
      <c r="W824" t="s">
        <v>8525</v>
      </c>
      <c r="X824">
        <v>176640</v>
      </c>
      <c r="Y824">
        <v>176640</v>
      </c>
      <c r="Z824" t="s">
        <v>8526</v>
      </c>
      <c r="AA824">
        <v>61824000</v>
      </c>
      <c r="AB824">
        <v>0</v>
      </c>
      <c r="AC824">
        <v>6182400</v>
      </c>
      <c r="AD824" s="126">
        <v>68006.399999999994</v>
      </c>
      <c r="AE824" t="s">
        <v>8527</v>
      </c>
      <c r="AF824" t="s">
        <v>8526</v>
      </c>
      <c r="AG824" t="s">
        <v>8526</v>
      </c>
      <c r="AH824" t="s">
        <v>9232</v>
      </c>
      <c r="AI824" t="s">
        <v>8526</v>
      </c>
      <c r="AJ824" t="s">
        <v>8874</v>
      </c>
      <c r="AK824" t="s">
        <v>8875</v>
      </c>
      <c r="AL824" t="s">
        <v>8531</v>
      </c>
      <c r="AM824" t="s">
        <v>8526</v>
      </c>
      <c r="AN824" t="s">
        <v>8867</v>
      </c>
      <c r="AO824" t="s">
        <v>8526</v>
      </c>
      <c r="AP824" t="s">
        <v>8526</v>
      </c>
      <c r="AQ824">
        <v>350</v>
      </c>
      <c r="AR824">
        <v>0</v>
      </c>
      <c r="AS824" t="s">
        <v>30</v>
      </c>
    </row>
    <row r="825" spans="1:45">
      <c r="A825" t="s">
        <v>9233</v>
      </c>
      <c r="B825" s="122">
        <v>43677</v>
      </c>
      <c r="C825" t="s">
        <v>8509</v>
      </c>
      <c r="D825" t="s">
        <v>8510</v>
      </c>
      <c r="E825" t="s">
        <v>9234</v>
      </c>
      <c r="F825" t="s">
        <v>8512</v>
      </c>
      <c r="G825" t="s">
        <v>8867</v>
      </c>
      <c r="H825" t="s">
        <v>5300</v>
      </c>
      <c r="I825" t="s">
        <v>8868</v>
      </c>
      <c r="J825" t="s">
        <v>8516</v>
      </c>
      <c r="K825" t="s">
        <v>8869</v>
      </c>
      <c r="L825" t="s">
        <v>8870</v>
      </c>
      <c r="M825" t="s">
        <v>8519</v>
      </c>
      <c r="N825" t="s">
        <v>8516</v>
      </c>
      <c r="O825" t="s">
        <v>8520</v>
      </c>
      <c r="P825" t="s">
        <v>8871</v>
      </c>
      <c r="Q825" t="s">
        <v>8872</v>
      </c>
      <c r="R825" t="s">
        <v>8902</v>
      </c>
      <c r="S825" t="s">
        <v>8903</v>
      </c>
      <c r="T825">
        <v>350</v>
      </c>
      <c r="U825">
        <v>350</v>
      </c>
      <c r="V825" t="s">
        <v>8525</v>
      </c>
      <c r="W825" t="s">
        <v>8525</v>
      </c>
      <c r="X825">
        <v>176640</v>
      </c>
      <c r="Y825">
        <v>176640</v>
      </c>
      <c r="Z825" t="s">
        <v>8526</v>
      </c>
      <c r="AA825">
        <v>61824000</v>
      </c>
      <c r="AB825">
        <v>0</v>
      </c>
      <c r="AC825">
        <v>6182400</v>
      </c>
      <c r="AD825" s="126">
        <v>68006.399999999994</v>
      </c>
      <c r="AE825" t="s">
        <v>8527</v>
      </c>
      <c r="AF825" t="s">
        <v>8526</v>
      </c>
      <c r="AG825" t="s">
        <v>8526</v>
      </c>
      <c r="AH825" t="s">
        <v>9235</v>
      </c>
      <c r="AI825" t="s">
        <v>8526</v>
      </c>
      <c r="AJ825" t="s">
        <v>8874</v>
      </c>
      <c r="AK825" t="s">
        <v>8875</v>
      </c>
      <c r="AL825" t="s">
        <v>8531</v>
      </c>
      <c r="AM825" t="s">
        <v>8526</v>
      </c>
      <c r="AN825" t="s">
        <v>8867</v>
      </c>
      <c r="AO825" t="s">
        <v>8526</v>
      </c>
      <c r="AP825" t="s">
        <v>8526</v>
      </c>
      <c r="AQ825">
        <v>350</v>
      </c>
      <c r="AR825">
        <v>0</v>
      </c>
      <c r="AS825" t="s">
        <v>30</v>
      </c>
    </row>
    <row r="826" spans="1:45">
      <c r="A826" t="s">
        <v>9236</v>
      </c>
      <c r="B826" s="122">
        <v>43677</v>
      </c>
      <c r="C826" t="s">
        <v>8509</v>
      </c>
      <c r="D826" t="s">
        <v>8510</v>
      </c>
      <c r="E826" t="s">
        <v>9237</v>
      </c>
      <c r="F826" t="s">
        <v>8512</v>
      </c>
      <c r="G826" t="s">
        <v>8867</v>
      </c>
      <c r="H826" t="s">
        <v>5300</v>
      </c>
      <c r="I826" t="s">
        <v>8868</v>
      </c>
      <c r="J826" t="s">
        <v>8516</v>
      </c>
      <c r="K826" t="s">
        <v>8869</v>
      </c>
      <c r="L826" t="s">
        <v>8870</v>
      </c>
      <c r="M826" t="s">
        <v>8519</v>
      </c>
      <c r="N826" t="s">
        <v>8516</v>
      </c>
      <c r="O826" t="s">
        <v>8520</v>
      </c>
      <c r="P826" t="s">
        <v>8871</v>
      </c>
      <c r="Q826" t="s">
        <v>8872</v>
      </c>
      <c r="R826" t="s">
        <v>8533</v>
      </c>
      <c r="S826" t="s">
        <v>8534</v>
      </c>
      <c r="T826">
        <v>300</v>
      </c>
      <c r="U826">
        <v>300</v>
      </c>
      <c r="V826" t="s">
        <v>8525</v>
      </c>
      <c r="W826" t="s">
        <v>8525</v>
      </c>
      <c r="X826">
        <v>234600</v>
      </c>
      <c r="Y826">
        <v>234600</v>
      </c>
      <c r="Z826" t="s">
        <v>8526</v>
      </c>
      <c r="AA826">
        <v>70380000</v>
      </c>
      <c r="AB826">
        <v>-12420000</v>
      </c>
      <c r="AC826">
        <v>7038000</v>
      </c>
      <c r="AD826" s="126">
        <v>77418</v>
      </c>
      <c r="AE826" t="s">
        <v>8527</v>
      </c>
      <c r="AF826" t="s">
        <v>8526</v>
      </c>
      <c r="AG826" t="s">
        <v>8526</v>
      </c>
      <c r="AH826" t="s">
        <v>9238</v>
      </c>
      <c r="AI826" t="s">
        <v>8526</v>
      </c>
      <c r="AJ826" t="s">
        <v>8874</v>
      </c>
      <c r="AK826" t="s">
        <v>8875</v>
      </c>
      <c r="AL826" t="s">
        <v>8531</v>
      </c>
      <c r="AM826" t="s">
        <v>8526</v>
      </c>
      <c r="AN826" t="s">
        <v>8867</v>
      </c>
      <c r="AO826" t="s">
        <v>8526</v>
      </c>
      <c r="AP826" t="s">
        <v>8526</v>
      </c>
      <c r="AQ826">
        <v>300</v>
      </c>
      <c r="AR826">
        <v>0</v>
      </c>
      <c r="AS826" t="s">
        <v>30</v>
      </c>
    </row>
    <row r="827" spans="1:45">
      <c r="A827" t="s">
        <v>9239</v>
      </c>
      <c r="B827" s="122">
        <v>43677</v>
      </c>
      <c r="C827" t="s">
        <v>8509</v>
      </c>
      <c r="D827" t="s">
        <v>8510</v>
      </c>
      <c r="E827" t="s">
        <v>9240</v>
      </c>
      <c r="F827" t="s">
        <v>8512</v>
      </c>
      <c r="G827" t="s">
        <v>8867</v>
      </c>
      <c r="H827" t="s">
        <v>5300</v>
      </c>
      <c r="I827" t="s">
        <v>8868</v>
      </c>
      <c r="J827" t="s">
        <v>8516</v>
      </c>
      <c r="K827" t="s">
        <v>8869</v>
      </c>
      <c r="L827" t="s">
        <v>8870</v>
      </c>
      <c r="M827" t="s">
        <v>8519</v>
      </c>
      <c r="N827" t="s">
        <v>8516</v>
      </c>
      <c r="O827" t="s">
        <v>8520</v>
      </c>
      <c r="P827" t="s">
        <v>8871</v>
      </c>
      <c r="Q827" t="s">
        <v>8872</v>
      </c>
      <c r="R827" t="s">
        <v>8902</v>
      </c>
      <c r="S827" t="s">
        <v>8903</v>
      </c>
      <c r="T827">
        <v>100</v>
      </c>
      <c r="U827">
        <v>100</v>
      </c>
      <c r="V827" t="s">
        <v>8525</v>
      </c>
      <c r="W827" t="s">
        <v>8525</v>
      </c>
      <c r="X827">
        <v>176640</v>
      </c>
      <c r="Y827">
        <v>176640</v>
      </c>
      <c r="Z827" t="s">
        <v>8526</v>
      </c>
      <c r="AA827">
        <v>17664000</v>
      </c>
      <c r="AB827">
        <v>0</v>
      </c>
      <c r="AC827">
        <v>1766400</v>
      </c>
      <c r="AD827" s="126">
        <v>19430.400000000001</v>
      </c>
      <c r="AE827" t="s">
        <v>8527</v>
      </c>
      <c r="AF827" t="s">
        <v>8526</v>
      </c>
      <c r="AG827" t="s">
        <v>8526</v>
      </c>
      <c r="AH827" t="s">
        <v>9241</v>
      </c>
      <c r="AI827" t="s">
        <v>8526</v>
      </c>
      <c r="AJ827" t="s">
        <v>8874</v>
      </c>
      <c r="AK827" t="s">
        <v>8875</v>
      </c>
      <c r="AL827" t="s">
        <v>8531</v>
      </c>
      <c r="AM827" t="s">
        <v>8526</v>
      </c>
      <c r="AN827" t="s">
        <v>8867</v>
      </c>
      <c r="AO827" t="s">
        <v>8526</v>
      </c>
      <c r="AP827" t="s">
        <v>8526</v>
      </c>
      <c r="AQ827">
        <v>100</v>
      </c>
      <c r="AR827">
        <v>0</v>
      </c>
      <c r="AS827" t="s">
        <v>30</v>
      </c>
    </row>
    <row r="828" spans="1:45">
      <c r="A828" t="s">
        <v>9239</v>
      </c>
      <c r="B828" s="122">
        <v>43677</v>
      </c>
      <c r="C828" t="s">
        <v>8509</v>
      </c>
      <c r="D828" t="s">
        <v>8510</v>
      </c>
      <c r="E828" t="s">
        <v>9240</v>
      </c>
      <c r="F828" t="s">
        <v>8512</v>
      </c>
      <c r="G828" t="s">
        <v>8867</v>
      </c>
      <c r="H828" t="s">
        <v>5300</v>
      </c>
      <c r="I828" t="s">
        <v>8868</v>
      </c>
      <c r="J828" t="s">
        <v>8516</v>
      </c>
      <c r="K828" t="s">
        <v>8869</v>
      </c>
      <c r="L828" t="s">
        <v>8870</v>
      </c>
      <c r="M828" t="s">
        <v>8519</v>
      </c>
      <c r="N828" t="s">
        <v>8516</v>
      </c>
      <c r="O828" t="s">
        <v>8520</v>
      </c>
      <c r="P828" t="s">
        <v>8871</v>
      </c>
      <c r="Q828" t="s">
        <v>8872</v>
      </c>
      <c r="R828" t="s">
        <v>8533</v>
      </c>
      <c r="S828" t="s">
        <v>8534</v>
      </c>
      <c r="T828">
        <v>100</v>
      </c>
      <c r="U828">
        <v>100</v>
      </c>
      <c r="V828" t="s">
        <v>8525</v>
      </c>
      <c r="W828" t="s">
        <v>8525</v>
      </c>
      <c r="X828">
        <v>234600</v>
      </c>
      <c r="Y828">
        <v>234600</v>
      </c>
      <c r="Z828" t="s">
        <v>8526</v>
      </c>
      <c r="AA828">
        <v>23460000</v>
      </c>
      <c r="AB828">
        <v>-4140000</v>
      </c>
      <c r="AC828">
        <v>2346000</v>
      </c>
      <c r="AD828" s="126">
        <v>25806</v>
      </c>
      <c r="AE828" t="s">
        <v>8527</v>
      </c>
      <c r="AF828" t="s">
        <v>8526</v>
      </c>
      <c r="AG828" t="s">
        <v>8526</v>
      </c>
      <c r="AH828" t="s">
        <v>9241</v>
      </c>
      <c r="AI828" t="s">
        <v>8526</v>
      </c>
      <c r="AJ828" t="s">
        <v>8874</v>
      </c>
      <c r="AK828" t="s">
        <v>8875</v>
      </c>
      <c r="AL828" t="s">
        <v>8531</v>
      </c>
      <c r="AM828" t="s">
        <v>8526</v>
      </c>
      <c r="AN828" t="s">
        <v>8867</v>
      </c>
      <c r="AO828" t="s">
        <v>8526</v>
      </c>
      <c r="AP828" t="s">
        <v>8526</v>
      </c>
      <c r="AQ828">
        <v>100</v>
      </c>
      <c r="AR828">
        <v>0</v>
      </c>
      <c r="AS828" t="s">
        <v>30</v>
      </c>
    </row>
    <row r="829" spans="1:45">
      <c r="A829" t="s">
        <v>9239</v>
      </c>
      <c r="B829" s="122">
        <v>43677</v>
      </c>
      <c r="C829" t="s">
        <v>8509</v>
      </c>
      <c r="D829" t="s">
        <v>8510</v>
      </c>
      <c r="E829" t="s">
        <v>9240</v>
      </c>
      <c r="F829" t="s">
        <v>8512</v>
      </c>
      <c r="G829" t="s">
        <v>8867</v>
      </c>
      <c r="H829" t="s">
        <v>5300</v>
      </c>
      <c r="I829" t="s">
        <v>8868</v>
      </c>
      <c r="J829" t="s">
        <v>8516</v>
      </c>
      <c r="K829" t="s">
        <v>8869</v>
      </c>
      <c r="L829" t="s">
        <v>8870</v>
      </c>
      <c r="M829" t="s">
        <v>8519</v>
      </c>
      <c r="N829" t="s">
        <v>8516</v>
      </c>
      <c r="O829" t="s">
        <v>8520</v>
      </c>
      <c r="P829" t="s">
        <v>8871</v>
      </c>
      <c r="Q829" t="s">
        <v>8872</v>
      </c>
      <c r="R829" t="s">
        <v>8535</v>
      </c>
      <c r="S829" t="s">
        <v>8536</v>
      </c>
      <c r="T829">
        <v>100</v>
      </c>
      <c r="U829">
        <v>100</v>
      </c>
      <c r="V829" t="s">
        <v>8525</v>
      </c>
      <c r="W829" t="s">
        <v>8525</v>
      </c>
      <c r="X829">
        <v>234600</v>
      </c>
      <c r="Y829">
        <v>234600</v>
      </c>
      <c r="Z829" t="s">
        <v>8526</v>
      </c>
      <c r="AA829">
        <v>23460000</v>
      </c>
      <c r="AB829">
        <v>-4140000</v>
      </c>
      <c r="AC829">
        <v>2346000</v>
      </c>
      <c r="AD829" s="126">
        <v>25806</v>
      </c>
      <c r="AE829" t="s">
        <v>8527</v>
      </c>
      <c r="AF829" t="s">
        <v>8526</v>
      </c>
      <c r="AG829" t="s">
        <v>8526</v>
      </c>
      <c r="AH829" t="s">
        <v>9241</v>
      </c>
      <c r="AI829" t="s">
        <v>8526</v>
      </c>
      <c r="AJ829" t="s">
        <v>8874</v>
      </c>
      <c r="AK829" t="s">
        <v>8875</v>
      </c>
      <c r="AL829" t="s">
        <v>8531</v>
      </c>
      <c r="AM829" t="s">
        <v>8526</v>
      </c>
      <c r="AN829" t="s">
        <v>8867</v>
      </c>
      <c r="AO829" t="s">
        <v>8526</v>
      </c>
      <c r="AP829" t="s">
        <v>8526</v>
      </c>
      <c r="AQ829">
        <v>100</v>
      </c>
      <c r="AR829">
        <v>0</v>
      </c>
      <c r="AS829" t="s">
        <v>30</v>
      </c>
    </row>
    <row r="830" spans="1:45">
      <c r="A830" t="s">
        <v>9242</v>
      </c>
      <c r="B830" s="122">
        <v>43677</v>
      </c>
      <c r="C830" t="s">
        <v>8509</v>
      </c>
      <c r="D830" t="s">
        <v>8510</v>
      </c>
      <c r="E830" t="s">
        <v>8526</v>
      </c>
      <c r="F830" t="s">
        <v>8512</v>
      </c>
      <c r="G830" t="s">
        <v>8867</v>
      </c>
      <c r="H830" t="s">
        <v>5300</v>
      </c>
      <c r="I830" t="s">
        <v>8868</v>
      </c>
      <c r="J830" t="s">
        <v>8516</v>
      </c>
      <c r="K830" t="s">
        <v>8869</v>
      </c>
      <c r="L830" t="s">
        <v>8870</v>
      </c>
      <c r="M830" t="s">
        <v>8519</v>
      </c>
      <c r="N830" t="s">
        <v>8516</v>
      </c>
      <c r="O830" t="s">
        <v>8520</v>
      </c>
      <c r="P830" t="s">
        <v>8871</v>
      </c>
      <c r="Q830" t="s">
        <v>8872</v>
      </c>
      <c r="R830" t="s">
        <v>8523</v>
      </c>
      <c r="S830" t="s">
        <v>8524</v>
      </c>
      <c r="T830">
        <v>30</v>
      </c>
      <c r="U830">
        <v>30</v>
      </c>
      <c r="V830" t="s">
        <v>8525</v>
      </c>
      <c r="W830" t="s">
        <v>8525</v>
      </c>
      <c r="X830">
        <v>312800</v>
      </c>
      <c r="Y830">
        <v>312800</v>
      </c>
      <c r="Z830" t="s">
        <v>8526</v>
      </c>
      <c r="AA830">
        <v>9384000</v>
      </c>
      <c r="AB830">
        <v>0</v>
      </c>
      <c r="AC830">
        <v>938400</v>
      </c>
      <c r="AD830" s="126">
        <v>10322.4</v>
      </c>
      <c r="AE830" t="s">
        <v>8527</v>
      </c>
      <c r="AF830" t="s">
        <v>8526</v>
      </c>
      <c r="AG830" t="s">
        <v>8526</v>
      </c>
      <c r="AH830" t="s">
        <v>9243</v>
      </c>
      <c r="AI830" t="s">
        <v>8526</v>
      </c>
      <c r="AJ830" t="s">
        <v>8874</v>
      </c>
      <c r="AK830" t="s">
        <v>8875</v>
      </c>
      <c r="AL830" t="s">
        <v>8531</v>
      </c>
      <c r="AM830" t="s">
        <v>8526</v>
      </c>
      <c r="AN830" t="s">
        <v>8867</v>
      </c>
      <c r="AO830" t="s">
        <v>8526</v>
      </c>
      <c r="AP830" t="s">
        <v>8526</v>
      </c>
      <c r="AQ830">
        <v>30</v>
      </c>
      <c r="AR830">
        <v>0</v>
      </c>
      <c r="AS830" t="s">
        <v>30</v>
      </c>
    </row>
    <row r="831" spans="1:45">
      <c r="A831" t="s">
        <v>9242</v>
      </c>
      <c r="B831" s="122">
        <v>43677</v>
      </c>
      <c r="C831" t="s">
        <v>8509</v>
      </c>
      <c r="D831" t="s">
        <v>8510</v>
      </c>
      <c r="E831" t="s">
        <v>8526</v>
      </c>
      <c r="F831" t="s">
        <v>8512</v>
      </c>
      <c r="G831" t="s">
        <v>8867</v>
      </c>
      <c r="H831" t="s">
        <v>5300</v>
      </c>
      <c r="I831" t="s">
        <v>8868</v>
      </c>
      <c r="J831" t="s">
        <v>8516</v>
      </c>
      <c r="K831" t="s">
        <v>8869</v>
      </c>
      <c r="L831" t="s">
        <v>8870</v>
      </c>
      <c r="M831" t="s">
        <v>8519</v>
      </c>
      <c r="N831" t="s">
        <v>8516</v>
      </c>
      <c r="O831" t="s">
        <v>8520</v>
      </c>
      <c r="P831" t="s">
        <v>8871</v>
      </c>
      <c r="Q831" t="s">
        <v>8872</v>
      </c>
      <c r="R831" t="s">
        <v>8568</v>
      </c>
      <c r="S831" t="s">
        <v>8569</v>
      </c>
      <c r="T831">
        <v>50</v>
      </c>
      <c r="U831">
        <v>50</v>
      </c>
      <c r="V831" t="s">
        <v>8525</v>
      </c>
      <c r="W831" t="s">
        <v>8525</v>
      </c>
      <c r="X831">
        <v>187680</v>
      </c>
      <c r="Y831">
        <v>187680</v>
      </c>
      <c r="Z831" t="s">
        <v>8526</v>
      </c>
      <c r="AA831">
        <v>9384000</v>
      </c>
      <c r="AB831">
        <v>0</v>
      </c>
      <c r="AC831">
        <v>938400</v>
      </c>
      <c r="AD831" s="126">
        <v>10322.4</v>
      </c>
      <c r="AE831" t="s">
        <v>8527</v>
      </c>
      <c r="AF831" t="s">
        <v>8526</v>
      </c>
      <c r="AG831" t="s">
        <v>8526</v>
      </c>
      <c r="AH831" t="s">
        <v>9243</v>
      </c>
      <c r="AI831" t="s">
        <v>8526</v>
      </c>
      <c r="AJ831" t="s">
        <v>8874</v>
      </c>
      <c r="AK831" t="s">
        <v>8875</v>
      </c>
      <c r="AL831" t="s">
        <v>8531</v>
      </c>
      <c r="AM831" t="s">
        <v>8526</v>
      </c>
      <c r="AN831" t="s">
        <v>8867</v>
      </c>
      <c r="AO831" t="s">
        <v>8526</v>
      </c>
      <c r="AP831" t="s">
        <v>8526</v>
      </c>
      <c r="AQ831">
        <v>50</v>
      </c>
      <c r="AR831">
        <v>0</v>
      </c>
      <c r="AS831" t="s">
        <v>30</v>
      </c>
    </row>
    <row r="832" spans="1:45">
      <c r="A832" t="s">
        <v>9242</v>
      </c>
      <c r="B832" s="122">
        <v>43677</v>
      </c>
      <c r="C832" t="s">
        <v>8509</v>
      </c>
      <c r="D832" t="s">
        <v>8510</v>
      </c>
      <c r="E832" t="s">
        <v>8526</v>
      </c>
      <c r="F832" t="s">
        <v>8512</v>
      </c>
      <c r="G832" t="s">
        <v>8867</v>
      </c>
      <c r="H832" t="s">
        <v>5300</v>
      </c>
      <c r="I832" t="s">
        <v>8868</v>
      </c>
      <c r="J832" t="s">
        <v>8516</v>
      </c>
      <c r="K832" t="s">
        <v>8869</v>
      </c>
      <c r="L832" t="s">
        <v>8870</v>
      </c>
      <c r="M832" t="s">
        <v>8519</v>
      </c>
      <c r="N832" t="s">
        <v>8516</v>
      </c>
      <c r="O832" t="s">
        <v>8520</v>
      </c>
      <c r="P832" t="s">
        <v>8871</v>
      </c>
      <c r="Q832" t="s">
        <v>8872</v>
      </c>
      <c r="R832" t="s">
        <v>8902</v>
      </c>
      <c r="S832" t="s">
        <v>8903</v>
      </c>
      <c r="T832">
        <v>65</v>
      </c>
      <c r="U832">
        <v>65</v>
      </c>
      <c r="V832" t="s">
        <v>8525</v>
      </c>
      <c r="W832" t="s">
        <v>8525</v>
      </c>
      <c r="X832">
        <v>176640</v>
      </c>
      <c r="Y832">
        <v>176640</v>
      </c>
      <c r="Z832" t="s">
        <v>8526</v>
      </c>
      <c r="AA832">
        <v>11481600</v>
      </c>
      <c r="AB832">
        <v>0</v>
      </c>
      <c r="AC832">
        <v>1148160</v>
      </c>
      <c r="AD832" s="126">
        <v>12629.76</v>
      </c>
      <c r="AE832" t="s">
        <v>8527</v>
      </c>
      <c r="AF832" t="s">
        <v>8526</v>
      </c>
      <c r="AG832" t="s">
        <v>8526</v>
      </c>
      <c r="AH832" t="s">
        <v>9243</v>
      </c>
      <c r="AI832" t="s">
        <v>8526</v>
      </c>
      <c r="AJ832" t="s">
        <v>8874</v>
      </c>
      <c r="AK832" t="s">
        <v>8875</v>
      </c>
      <c r="AL832" t="s">
        <v>8531</v>
      </c>
      <c r="AM832" t="s">
        <v>8526</v>
      </c>
      <c r="AN832" t="s">
        <v>8867</v>
      </c>
      <c r="AO832" t="s">
        <v>8526</v>
      </c>
      <c r="AP832" t="s">
        <v>8526</v>
      </c>
      <c r="AQ832">
        <v>65</v>
      </c>
      <c r="AR832">
        <v>0</v>
      </c>
      <c r="AS832" t="s">
        <v>30</v>
      </c>
    </row>
    <row r="833" spans="1:45">
      <c r="A833" t="s">
        <v>9242</v>
      </c>
      <c r="B833" s="122">
        <v>43677</v>
      </c>
      <c r="C833" t="s">
        <v>8509</v>
      </c>
      <c r="D833" t="s">
        <v>8510</v>
      </c>
      <c r="E833" t="s">
        <v>8526</v>
      </c>
      <c r="F833" t="s">
        <v>8512</v>
      </c>
      <c r="G833" t="s">
        <v>8867</v>
      </c>
      <c r="H833" t="s">
        <v>5300</v>
      </c>
      <c r="I833" t="s">
        <v>8868</v>
      </c>
      <c r="J833" t="s">
        <v>8516</v>
      </c>
      <c r="K833" t="s">
        <v>8869</v>
      </c>
      <c r="L833" t="s">
        <v>8870</v>
      </c>
      <c r="M833" t="s">
        <v>8519</v>
      </c>
      <c r="N833" t="s">
        <v>8516</v>
      </c>
      <c r="O833" t="s">
        <v>8520</v>
      </c>
      <c r="P833" t="s">
        <v>8871</v>
      </c>
      <c r="Q833" t="s">
        <v>8872</v>
      </c>
      <c r="R833" t="s">
        <v>8597</v>
      </c>
      <c r="S833" t="s">
        <v>8598</v>
      </c>
      <c r="T833">
        <v>50</v>
      </c>
      <c r="U833">
        <v>50</v>
      </c>
      <c r="V833" t="s">
        <v>8525</v>
      </c>
      <c r="W833" t="s">
        <v>8525</v>
      </c>
      <c r="X833">
        <v>159528</v>
      </c>
      <c r="Y833">
        <v>159528</v>
      </c>
      <c r="Z833" t="s">
        <v>8526</v>
      </c>
      <c r="AA833">
        <v>7976400</v>
      </c>
      <c r="AB833">
        <v>-1407600</v>
      </c>
      <c r="AC833">
        <v>797640</v>
      </c>
      <c r="AD833" s="126">
        <v>8774.0400000000009</v>
      </c>
      <c r="AE833" t="s">
        <v>8527</v>
      </c>
      <c r="AF833" t="s">
        <v>8526</v>
      </c>
      <c r="AG833" t="s">
        <v>8526</v>
      </c>
      <c r="AH833" t="s">
        <v>9243</v>
      </c>
      <c r="AI833" t="s">
        <v>8526</v>
      </c>
      <c r="AJ833" t="s">
        <v>8874</v>
      </c>
      <c r="AK833" t="s">
        <v>8875</v>
      </c>
      <c r="AL833" t="s">
        <v>8531</v>
      </c>
      <c r="AM833" t="s">
        <v>8526</v>
      </c>
      <c r="AN833" t="s">
        <v>8867</v>
      </c>
      <c r="AO833" t="s">
        <v>8526</v>
      </c>
      <c r="AP833" t="s">
        <v>8526</v>
      </c>
      <c r="AQ833">
        <v>50</v>
      </c>
      <c r="AR833">
        <v>0</v>
      </c>
      <c r="AS833" t="s">
        <v>30</v>
      </c>
    </row>
    <row r="834" spans="1:45">
      <c r="A834" t="s">
        <v>9242</v>
      </c>
      <c r="B834" s="122">
        <v>43677</v>
      </c>
      <c r="C834" t="s">
        <v>8509</v>
      </c>
      <c r="D834" t="s">
        <v>8510</v>
      </c>
      <c r="E834" t="s">
        <v>8526</v>
      </c>
      <c r="F834" t="s">
        <v>8512</v>
      </c>
      <c r="G834" t="s">
        <v>8867</v>
      </c>
      <c r="H834" t="s">
        <v>5300</v>
      </c>
      <c r="I834" t="s">
        <v>8868</v>
      </c>
      <c r="J834" t="s">
        <v>8516</v>
      </c>
      <c r="K834" t="s">
        <v>8869</v>
      </c>
      <c r="L834" t="s">
        <v>8870</v>
      </c>
      <c r="M834" t="s">
        <v>8519</v>
      </c>
      <c r="N834" t="s">
        <v>8516</v>
      </c>
      <c r="O834" t="s">
        <v>8520</v>
      </c>
      <c r="P834" t="s">
        <v>8871</v>
      </c>
      <c r="Q834" t="s">
        <v>8872</v>
      </c>
      <c r="R834" t="s">
        <v>8533</v>
      </c>
      <c r="S834" t="s">
        <v>8534</v>
      </c>
      <c r="T834">
        <v>60</v>
      </c>
      <c r="U834">
        <v>60</v>
      </c>
      <c r="V834" t="s">
        <v>8525</v>
      </c>
      <c r="W834" t="s">
        <v>8525</v>
      </c>
      <c r="X834">
        <v>234600</v>
      </c>
      <c r="Y834">
        <v>234600</v>
      </c>
      <c r="Z834" t="s">
        <v>8526</v>
      </c>
      <c r="AA834">
        <v>14076000</v>
      </c>
      <c r="AB834">
        <v>-2484000</v>
      </c>
      <c r="AC834">
        <v>1407600</v>
      </c>
      <c r="AD834" s="126">
        <v>15483.6</v>
      </c>
      <c r="AE834" t="s">
        <v>8527</v>
      </c>
      <c r="AF834" t="s">
        <v>8526</v>
      </c>
      <c r="AG834" t="s">
        <v>8526</v>
      </c>
      <c r="AH834" t="s">
        <v>9243</v>
      </c>
      <c r="AI834" t="s">
        <v>8526</v>
      </c>
      <c r="AJ834" t="s">
        <v>8874</v>
      </c>
      <c r="AK834" t="s">
        <v>8875</v>
      </c>
      <c r="AL834" t="s">
        <v>8531</v>
      </c>
      <c r="AM834" t="s">
        <v>8526</v>
      </c>
      <c r="AN834" t="s">
        <v>8867</v>
      </c>
      <c r="AO834" t="s">
        <v>8526</v>
      </c>
      <c r="AP834" t="s">
        <v>8526</v>
      </c>
      <c r="AQ834">
        <v>60</v>
      </c>
      <c r="AR834">
        <v>0</v>
      </c>
      <c r="AS834" t="s">
        <v>30</v>
      </c>
    </row>
    <row r="835" spans="1:45">
      <c r="A835" t="s">
        <v>9242</v>
      </c>
      <c r="B835" s="122">
        <v>43677</v>
      </c>
      <c r="C835" t="s">
        <v>8509</v>
      </c>
      <c r="D835" t="s">
        <v>8510</v>
      </c>
      <c r="E835" t="s">
        <v>8526</v>
      </c>
      <c r="F835" t="s">
        <v>8512</v>
      </c>
      <c r="G835" t="s">
        <v>8867</v>
      </c>
      <c r="H835" t="s">
        <v>5300</v>
      </c>
      <c r="I835" t="s">
        <v>8868</v>
      </c>
      <c r="J835" t="s">
        <v>8516</v>
      </c>
      <c r="K835" t="s">
        <v>8869</v>
      </c>
      <c r="L835" t="s">
        <v>8870</v>
      </c>
      <c r="M835" t="s">
        <v>8519</v>
      </c>
      <c r="N835" t="s">
        <v>8516</v>
      </c>
      <c r="O835" t="s">
        <v>8520</v>
      </c>
      <c r="P835" t="s">
        <v>8871</v>
      </c>
      <c r="Q835" t="s">
        <v>8872</v>
      </c>
      <c r="R835" t="s">
        <v>8535</v>
      </c>
      <c r="S835" t="s">
        <v>8536</v>
      </c>
      <c r="T835">
        <v>50</v>
      </c>
      <c r="U835">
        <v>50</v>
      </c>
      <c r="V835" t="s">
        <v>8525</v>
      </c>
      <c r="W835" t="s">
        <v>8525</v>
      </c>
      <c r="X835">
        <v>234600</v>
      </c>
      <c r="Y835">
        <v>234600</v>
      </c>
      <c r="Z835" t="s">
        <v>8526</v>
      </c>
      <c r="AA835">
        <v>11730000</v>
      </c>
      <c r="AB835">
        <v>-2070000</v>
      </c>
      <c r="AC835">
        <v>1173000</v>
      </c>
      <c r="AD835" s="126">
        <v>12903</v>
      </c>
      <c r="AE835" t="s">
        <v>8527</v>
      </c>
      <c r="AF835" t="s">
        <v>8526</v>
      </c>
      <c r="AG835" t="s">
        <v>8526</v>
      </c>
      <c r="AH835" t="s">
        <v>9243</v>
      </c>
      <c r="AI835" t="s">
        <v>8526</v>
      </c>
      <c r="AJ835" t="s">
        <v>8874</v>
      </c>
      <c r="AK835" t="s">
        <v>8875</v>
      </c>
      <c r="AL835" t="s">
        <v>8531</v>
      </c>
      <c r="AM835" t="s">
        <v>8526</v>
      </c>
      <c r="AN835" t="s">
        <v>8867</v>
      </c>
      <c r="AO835" t="s">
        <v>8526</v>
      </c>
      <c r="AP835" t="s">
        <v>8526</v>
      </c>
      <c r="AQ835">
        <v>50</v>
      </c>
      <c r="AR835">
        <v>0</v>
      </c>
      <c r="AS835" t="s">
        <v>30</v>
      </c>
    </row>
    <row r="836" spans="1:45">
      <c r="A836" t="s">
        <v>9244</v>
      </c>
      <c r="B836" s="122">
        <v>43677</v>
      </c>
      <c r="C836" t="s">
        <v>8509</v>
      </c>
      <c r="D836" t="s">
        <v>8510</v>
      </c>
      <c r="E836" t="s">
        <v>8526</v>
      </c>
      <c r="F836" t="s">
        <v>8512</v>
      </c>
      <c r="G836" t="s">
        <v>8867</v>
      </c>
      <c r="H836" t="s">
        <v>5300</v>
      </c>
      <c r="I836" t="s">
        <v>8868</v>
      </c>
      <c r="J836" t="s">
        <v>8516</v>
      </c>
      <c r="K836" t="s">
        <v>8869</v>
      </c>
      <c r="L836" t="s">
        <v>8870</v>
      </c>
      <c r="M836" t="s">
        <v>8519</v>
      </c>
      <c r="N836" t="s">
        <v>8516</v>
      </c>
      <c r="O836" t="s">
        <v>8520</v>
      </c>
      <c r="P836" t="s">
        <v>8871</v>
      </c>
      <c r="Q836" t="s">
        <v>8872</v>
      </c>
      <c r="R836" t="s">
        <v>8568</v>
      </c>
      <c r="S836" t="s">
        <v>8569</v>
      </c>
      <c r="T836">
        <v>300</v>
      </c>
      <c r="U836">
        <v>300</v>
      </c>
      <c r="V836" t="s">
        <v>8525</v>
      </c>
      <c r="W836" t="s">
        <v>8525</v>
      </c>
      <c r="X836">
        <v>187680</v>
      </c>
      <c r="Y836">
        <v>187680</v>
      </c>
      <c r="Z836" t="s">
        <v>8526</v>
      </c>
      <c r="AA836">
        <v>56304000</v>
      </c>
      <c r="AB836">
        <v>0</v>
      </c>
      <c r="AC836">
        <v>5630400</v>
      </c>
      <c r="AD836" s="126">
        <v>61934.400000000001</v>
      </c>
      <c r="AE836" t="s">
        <v>8527</v>
      </c>
      <c r="AF836" t="s">
        <v>8526</v>
      </c>
      <c r="AG836" t="s">
        <v>8526</v>
      </c>
      <c r="AH836" t="s">
        <v>9245</v>
      </c>
      <c r="AI836" t="s">
        <v>8526</v>
      </c>
      <c r="AJ836" t="s">
        <v>8874</v>
      </c>
      <c r="AK836" t="s">
        <v>8875</v>
      </c>
      <c r="AL836" t="s">
        <v>8531</v>
      </c>
      <c r="AM836" t="s">
        <v>8526</v>
      </c>
      <c r="AN836" t="s">
        <v>8867</v>
      </c>
      <c r="AO836" t="s">
        <v>8526</v>
      </c>
      <c r="AP836" t="s">
        <v>8526</v>
      </c>
      <c r="AQ836">
        <v>300</v>
      </c>
      <c r="AR836">
        <v>0</v>
      </c>
      <c r="AS836" t="s">
        <v>30</v>
      </c>
    </row>
    <row r="837" spans="1:45">
      <c r="A837" t="s">
        <v>9246</v>
      </c>
      <c r="B837" s="122">
        <v>43677</v>
      </c>
      <c r="C837" t="s">
        <v>8509</v>
      </c>
      <c r="D837" t="s">
        <v>8510</v>
      </c>
      <c r="E837" t="s">
        <v>8526</v>
      </c>
      <c r="F837" t="s">
        <v>8512</v>
      </c>
      <c r="G837" t="s">
        <v>8867</v>
      </c>
      <c r="H837" t="s">
        <v>5300</v>
      </c>
      <c r="I837" t="s">
        <v>8868</v>
      </c>
      <c r="J837" t="s">
        <v>8516</v>
      </c>
      <c r="K837" t="s">
        <v>8869</v>
      </c>
      <c r="L837" t="s">
        <v>8870</v>
      </c>
      <c r="M837" t="s">
        <v>8519</v>
      </c>
      <c r="N837" t="s">
        <v>8516</v>
      </c>
      <c r="O837" t="s">
        <v>8520</v>
      </c>
      <c r="P837" t="s">
        <v>8871</v>
      </c>
      <c r="Q837" t="s">
        <v>8872</v>
      </c>
      <c r="R837" t="s">
        <v>8523</v>
      </c>
      <c r="S837" t="s">
        <v>8524</v>
      </c>
      <c r="T837">
        <v>100</v>
      </c>
      <c r="U837">
        <v>100</v>
      </c>
      <c r="V837" t="s">
        <v>8525</v>
      </c>
      <c r="W837" t="s">
        <v>8525</v>
      </c>
      <c r="X837">
        <v>312800</v>
      </c>
      <c r="Y837">
        <v>312800</v>
      </c>
      <c r="Z837" t="s">
        <v>8526</v>
      </c>
      <c r="AA837">
        <v>31280000</v>
      </c>
      <c r="AB837">
        <v>0</v>
      </c>
      <c r="AC837">
        <v>3128000</v>
      </c>
      <c r="AD837" s="126">
        <v>34408</v>
      </c>
      <c r="AE837" t="s">
        <v>8527</v>
      </c>
      <c r="AF837" t="s">
        <v>8526</v>
      </c>
      <c r="AG837" t="s">
        <v>8526</v>
      </c>
      <c r="AH837" t="s">
        <v>9247</v>
      </c>
      <c r="AI837" t="s">
        <v>8526</v>
      </c>
      <c r="AJ837" t="s">
        <v>8874</v>
      </c>
      <c r="AK837" t="s">
        <v>8875</v>
      </c>
      <c r="AL837" t="s">
        <v>8531</v>
      </c>
      <c r="AM837" t="s">
        <v>8526</v>
      </c>
      <c r="AN837" t="s">
        <v>8867</v>
      </c>
      <c r="AO837" t="s">
        <v>8526</v>
      </c>
      <c r="AP837" t="s">
        <v>8526</v>
      </c>
      <c r="AQ837">
        <v>100</v>
      </c>
      <c r="AR837">
        <v>0</v>
      </c>
      <c r="AS837" t="s">
        <v>30</v>
      </c>
    </row>
    <row r="838" spans="1:45">
      <c r="A838" t="s">
        <v>9246</v>
      </c>
      <c r="B838" s="122">
        <v>43677</v>
      </c>
      <c r="C838" t="s">
        <v>8509</v>
      </c>
      <c r="D838" t="s">
        <v>8510</v>
      </c>
      <c r="E838" t="s">
        <v>8526</v>
      </c>
      <c r="F838" t="s">
        <v>8512</v>
      </c>
      <c r="G838" t="s">
        <v>8867</v>
      </c>
      <c r="H838" t="s">
        <v>5300</v>
      </c>
      <c r="I838" t="s">
        <v>8868</v>
      </c>
      <c r="J838" t="s">
        <v>8516</v>
      </c>
      <c r="K838" t="s">
        <v>8869</v>
      </c>
      <c r="L838" t="s">
        <v>8870</v>
      </c>
      <c r="M838" t="s">
        <v>8519</v>
      </c>
      <c r="N838" t="s">
        <v>8516</v>
      </c>
      <c r="O838" t="s">
        <v>8520</v>
      </c>
      <c r="P838" t="s">
        <v>8871</v>
      </c>
      <c r="Q838" t="s">
        <v>8872</v>
      </c>
      <c r="R838" t="s">
        <v>8533</v>
      </c>
      <c r="S838" t="s">
        <v>8534</v>
      </c>
      <c r="T838">
        <v>100</v>
      </c>
      <c r="U838">
        <v>100</v>
      </c>
      <c r="V838" t="s">
        <v>8525</v>
      </c>
      <c r="W838" t="s">
        <v>8525</v>
      </c>
      <c r="X838">
        <v>234600</v>
      </c>
      <c r="Y838">
        <v>234600</v>
      </c>
      <c r="Z838" t="s">
        <v>8526</v>
      </c>
      <c r="AA838">
        <v>23460000</v>
      </c>
      <c r="AB838">
        <v>-4140000</v>
      </c>
      <c r="AC838">
        <v>2346000</v>
      </c>
      <c r="AD838" s="126">
        <v>25806</v>
      </c>
      <c r="AE838" t="s">
        <v>8527</v>
      </c>
      <c r="AF838" t="s">
        <v>8526</v>
      </c>
      <c r="AG838" t="s">
        <v>8526</v>
      </c>
      <c r="AH838" t="s">
        <v>9247</v>
      </c>
      <c r="AI838" t="s">
        <v>8526</v>
      </c>
      <c r="AJ838" t="s">
        <v>8874</v>
      </c>
      <c r="AK838" t="s">
        <v>8875</v>
      </c>
      <c r="AL838" t="s">
        <v>8531</v>
      </c>
      <c r="AM838" t="s">
        <v>8526</v>
      </c>
      <c r="AN838" t="s">
        <v>8867</v>
      </c>
      <c r="AO838" t="s">
        <v>8526</v>
      </c>
      <c r="AP838" t="s">
        <v>8526</v>
      </c>
      <c r="AQ838">
        <v>100</v>
      </c>
      <c r="AR838">
        <v>0</v>
      </c>
      <c r="AS838" t="s">
        <v>30</v>
      </c>
    </row>
    <row r="839" spans="1:45">
      <c r="A839" t="s">
        <v>9246</v>
      </c>
      <c r="B839" s="122">
        <v>43677</v>
      </c>
      <c r="C839" t="s">
        <v>8509</v>
      </c>
      <c r="D839" t="s">
        <v>8510</v>
      </c>
      <c r="E839" t="s">
        <v>8526</v>
      </c>
      <c r="F839" t="s">
        <v>8512</v>
      </c>
      <c r="G839" t="s">
        <v>8867</v>
      </c>
      <c r="H839" t="s">
        <v>5300</v>
      </c>
      <c r="I839" t="s">
        <v>8868</v>
      </c>
      <c r="J839" t="s">
        <v>8516</v>
      </c>
      <c r="K839" t="s">
        <v>8869</v>
      </c>
      <c r="L839" t="s">
        <v>8870</v>
      </c>
      <c r="M839" t="s">
        <v>8519</v>
      </c>
      <c r="N839" t="s">
        <v>8516</v>
      </c>
      <c r="O839" t="s">
        <v>8520</v>
      </c>
      <c r="P839" t="s">
        <v>8871</v>
      </c>
      <c r="Q839" t="s">
        <v>8872</v>
      </c>
      <c r="R839" t="s">
        <v>8535</v>
      </c>
      <c r="S839" t="s">
        <v>8536</v>
      </c>
      <c r="T839">
        <v>135</v>
      </c>
      <c r="U839">
        <v>135</v>
      </c>
      <c r="V839" t="s">
        <v>8525</v>
      </c>
      <c r="W839" t="s">
        <v>8525</v>
      </c>
      <c r="X839">
        <v>234600</v>
      </c>
      <c r="Y839">
        <v>234600</v>
      </c>
      <c r="Z839" t="s">
        <v>8526</v>
      </c>
      <c r="AA839">
        <v>31671000</v>
      </c>
      <c r="AB839">
        <v>-5589000</v>
      </c>
      <c r="AC839">
        <v>3167100</v>
      </c>
      <c r="AD839" s="126">
        <v>34838.1</v>
      </c>
      <c r="AE839" t="s">
        <v>8527</v>
      </c>
      <c r="AF839" t="s">
        <v>8526</v>
      </c>
      <c r="AG839" t="s">
        <v>8526</v>
      </c>
      <c r="AH839" t="s">
        <v>9247</v>
      </c>
      <c r="AI839" t="s">
        <v>8526</v>
      </c>
      <c r="AJ839" t="s">
        <v>8874</v>
      </c>
      <c r="AK839" t="s">
        <v>8875</v>
      </c>
      <c r="AL839" t="s">
        <v>8531</v>
      </c>
      <c r="AM839" t="s">
        <v>8526</v>
      </c>
      <c r="AN839" t="s">
        <v>8867</v>
      </c>
      <c r="AO839" t="s">
        <v>8526</v>
      </c>
      <c r="AP839" t="s">
        <v>8526</v>
      </c>
      <c r="AQ839">
        <v>135</v>
      </c>
      <c r="AR839">
        <v>0</v>
      </c>
      <c r="AS839" t="s">
        <v>30</v>
      </c>
    </row>
    <row r="840" spans="1:45">
      <c r="A840" t="s">
        <v>9248</v>
      </c>
      <c r="B840" s="122">
        <v>43677</v>
      </c>
      <c r="C840" t="s">
        <v>8509</v>
      </c>
      <c r="D840" t="s">
        <v>8510</v>
      </c>
      <c r="E840" t="s">
        <v>8526</v>
      </c>
      <c r="F840" t="s">
        <v>8512</v>
      </c>
      <c r="G840" t="s">
        <v>8867</v>
      </c>
      <c r="H840" t="s">
        <v>5300</v>
      </c>
      <c r="I840" t="s">
        <v>8868</v>
      </c>
      <c r="J840" t="s">
        <v>8516</v>
      </c>
      <c r="K840" t="s">
        <v>8869</v>
      </c>
      <c r="L840" t="s">
        <v>8870</v>
      </c>
      <c r="M840" t="s">
        <v>8519</v>
      </c>
      <c r="N840" t="s">
        <v>8516</v>
      </c>
      <c r="O840" t="s">
        <v>8520</v>
      </c>
      <c r="P840" t="s">
        <v>8871</v>
      </c>
      <c r="Q840" t="s">
        <v>8872</v>
      </c>
      <c r="R840" t="s">
        <v>8568</v>
      </c>
      <c r="S840" t="s">
        <v>8569</v>
      </c>
      <c r="T840">
        <v>50</v>
      </c>
      <c r="U840">
        <v>50</v>
      </c>
      <c r="V840" t="s">
        <v>8525</v>
      </c>
      <c r="W840" t="s">
        <v>8525</v>
      </c>
      <c r="X840">
        <v>187680</v>
      </c>
      <c r="Y840">
        <v>187680</v>
      </c>
      <c r="Z840" t="s">
        <v>8526</v>
      </c>
      <c r="AA840">
        <v>9384000</v>
      </c>
      <c r="AB840">
        <v>0</v>
      </c>
      <c r="AC840">
        <v>938400</v>
      </c>
      <c r="AD840" s="126">
        <v>10322.4</v>
      </c>
      <c r="AE840" t="s">
        <v>8527</v>
      </c>
      <c r="AF840" t="s">
        <v>8526</v>
      </c>
      <c r="AG840" t="s">
        <v>8526</v>
      </c>
      <c r="AH840" t="s">
        <v>9249</v>
      </c>
      <c r="AI840" t="s">
        <v>8526</v>
      </c>
      <c r="AJ840" t="s">
        <v>8874</v>
      </c>
      <c r="AK840" t="s">
        <v>8875</v>
      </c>
      <c r="AL840" t="s">
        <v>8531</v>
      </c>
      <c r="AM840" t="s">
        <v>8526</v>
      </c>
      <c r="AN840" t="s">
        <v>8867</v>
      </c>
      <c r="AO840" t="s">
        <v>8526</v>
      </c>
      <c r="AP840" t="s">
        <v>8526</v>
      </c>
      <c r="AQ840">
        <v>50</v>
      </c>
      <c r="AR840">
        <v>0</v>
      </c>
      <c r="AS840" t="s">
        <v>30</v>
      </c>
    </row>
    <row r="841" spans="1:45">
      <c r="A841" t="s">
        <v>9248</v>
      </c>
      <c r="B841" s="122">
        <v>43677</v>
      </c>
      <c r="C841" t="s">
        <v>8509</v>
      </c>
      <c r="D841" t="s">
        <v>8510</v>
      </c>
      <c r="E841" t="s">
        <v>8526</v>
      </c>
      <c r="F841" t="s">
        <v>8512</v>
      </c>
      <c r="G841" t="s">
        <v>8867</v>
      </c>
      <c r="H841" t="s">
        <v>5300</v>
      </c>
      <c r="I841" t="s">
        <v>8868</v>
      </c>
      <c r="J841" t="s">
        <v>8516</v>
      </c>
      <c r="K841" t="s">
        <v>8869</v>
      </c>
      <c r="L841" t="s">
        <v>8870</v>
      </c>
      <c r="M841" t="s">
        <v>8519</v>
      </c>
      <c r="N841" t="s">
        <v>8516</v>
      </c>
      <c r="O841" t="s">
        <v>8520</v>
      </c>
      <c r="P841" t="s">
        <v>8871</v>
      </c>
      <c r="Q841" t="s">
        <v>8872</v>
      </c>
      <c r="R841" t="s">
        <v>8597</v>
      </c>
      <c r="S841" t="s">
        <v>8598</v>
      </c>
      <c r="T841">
        <v>50</v>
      </c>
      <c r="U841">
        <v>50</v>
      </c>
      <c r="V841" t="s">
        <v>8525</v>
      </c>
      <c r="W841" t="s">
        <v>8525</v>
      </c>
      <c r="X841">
        <v>159528</v>
      </c>
      <c r="Y841">
        <v>159528</v>
      </c>
      <c r="Z841" t="s">
        <v>8526</v>
      </c>
      <c r="AA841">
        <v>7976400</v>
      </c>
      <c r="AB841">
        <v>-1407600</v>
      </c>
      <c r="AC841">
        <v>797640</v>
      </c>
      <c r="AD841" s="126">
        <v>8774.0400000000009</v>
      </c>
      <c r="AE841" t="s">
        <v>8527</v>
      </c>
      <c r="AF841" t="s">
        <v>8526</v>
      </c>
      <c r="AG841" t="s">
        <v>8526</v>
      </c>
      <c r="AH841" t="s">
        <v>9249</v>
      </c>
      <c r="AI841" t="s">
        <v>8526</v>
      </c>
      <c r="AJ841" t="s">
        <v>8874</v>
      </c>
      <c r="AK841" t="s">
        <v>8875</v>
      </c>
      <c r="AL841" t="s">
        <v>8531</v>
      </c>
      <c r="AM841" t="s">
        <v>8526</v>
      </c>
      <c r="AN841" t="s">
        <v>8867</v>
      </c>
      <c r="AO841" t="s">
        <v>8526</v>
      </c>
      <c r="AP841" t="s">
        <v>8526</v>
      </c>
      <c r="AQ841">
        <v>50</v>
      </c>
      <c r="AR841">
        <v>0</v>
      </c>
      <c r="AS841" t="s">
        <v>30</v>
      </c>
    </row>
    <row r="842" spans="1:45">
      <c r="A842" t="s">
        <v>9248</v>
      </c>
      <c r="B842" s="122">
        <v>43677</v>
      </c>
      <c r="C842" t="s">
        <v>8509</v>
      </c>
      <c r="D842" t="s">
        <v>8510</v>
      </c>
      <c r="E842" t="s">
        <v>8526</v>
      </c>
      <c r="F842" t="s">
        <v>8512</v>
      </c>
      <c r="G842" t="s">
        <v>8867</v>
      </c>
      <c r="H842" t="s">
        <v>5300</v>
      </c>
      <c r="I842" t="s">
        <v>8868</v>
      </c>
      <c r="J842" t="s">
        <v>8516</v>
      </c>
      <c r="K842" t="s">
        <v>8869</v>
      </c>
      <c r="L842" t="s">
        <v>8870</v>
      </c>
      <c r="M842" t="s">
        <v>8519</v>
      </c>
      <c r="N842" t="s">
        <v>8516</v>
      </c>
      <c r="O842" t="s">
        <v>8520</v>
      </c>
      <c r="P842" t="s">
        <v>8871</v>
      </c>
      <c r="Q842" t="s">
        <v>8872</v>
      </c>
      <c r="R842" t="s">
        <v>8533</v>
      </c>
      <c r="S842" t="s">
        <v>8534</v>
      </c>
      <c r="T842">
        <v>200</v>
      </c>
      <c r="U842">
        <v>200</v>
      </c>
      <c r="V842" t="s">
        <v>8525</v>
      </c>
      <c r="W842" t="s">
        <v>8525</v>
      </c>
      <c r="X842">
        <v>234600</v>
      </c>
      <c r="Y842">
        <v>234600</v>
      </c>
      <c r="Z842" t="s">
        <v>8526</v>
      </c>
      <c r="AA842">
        <v>46920000</v>
      </c>
      <c r="AB842">
        <v>-8280000</v>
      </c>
      <c r="AC842">
        <v>4692000</v>
      </c>
      <c r="AD842" s="126">
        <v>51612</v>
      </c>
      <c r="AE842" t="s">
        <v>8527</v>
      </c>
      <c r="AF842" t="s">
        <v>8526</v>
      </c>
      <c r="AG842" t="s">
        <v>8526</v>
      </c>
      <c r="AH842" t="s">
        <v>9249</v>
      </c>
      <c r="AI842" t="s">
        <v>8526</v>
      </c>
      <c r="AJ842" t="s">
        <v>8874</v>
      </c>
      <c r="AK842" t="s">
        <v>8875</v>
      </c>
      <c r="AL842" t="s">
        <v>8531</v>
      </c>
      <c r="AM842" t="s">
        <v>8526</v>
      </c>
      <c r="AN842" t="s">
        <v>8867</v>
      </c>
      <c r="AO842" t="s">
        <v>8526</v>
      </c>
      <c r="AP842" t="s">
        <v>8526</v>
      </c>
      <c r="AQ842">
        <v>200</v>
      </c>
      <c r="AR842">
        <v>0</v>
      </c>
      <c r="AS842" t="s">
        <v>30</v>
      </c>
    </row>
    <row r="843" spans="1:45">
      <c r="A843" t="s">
        <v>9250</v>
      </c>
      <c r="B843" s="122">
        <v>43677</v>
      </c>
      <c r="C843" t="s">
        <v>8509</v>
      </c>
      <c r="D843" t="s">
        <v>8510</v>
      </c>
      <c r="E843" t="s">
        <v>8526</v>
      </c>
      <c r="F843" t="s">
        <v>8512</v>
      </c>
      <c r="G843" t="s">
        <v>8867</v>
      </c>
      <c r="H843" t="s">
        <v>5300</v>
      </c>
      <c r="I843" t="s">
        <v>8868</v>
      </c>
      <c r="J843" t="s">
        <v>8516</v>
      </c>
      <c r="K843" t="s">
        <v>8869</v>
      </c>
      <c r="L843" t="s">
        <v>8870</v>
      </c>
      <c r="M843" t="s">
        <v>8519</v>
      </c>
      <c r="N843" t="s">
        <v>8516</v>
      </c>
      <c r="O843" t="s">
        <v>8520</v>
      </c>
      <c r="P843" t="s">
        <v>8871</v>
      </c>
      <c r="Q843" t="s">
        <v>8872</v>
      </c>
      <c r="R843" t="s">
        <v>8523</v>
      </c>
      <c r="S843" t="s">
        <v>8524</v>
      </c>
      <c r="T843">
        <v>30</v>
      </c>
      <c r="U843">
        <v>30</v>
      </c>
      <c r="V843" t="s">
        <v>8525</v>
      </c>
      <c r="W843" t="s">
        <v>8525</v>
      </c>
      <c r="X843">
        <v>312800</v>
      </c>
      <c r="Y843">
        <v>312800</v>
      </c>
      <c r="Z843" t="s">
        <v>8526</v>
      </c>
      <c r="AA843">
        <v>9384000</v>
      </c>
      <c r="AB843">
        <v>0</v>
      </c>
      <c r="AC843">
        <v>938400</v>
      </c>
      <c r="AD843" s="126">
        <v>10322.4</v>
      </c>
      <c r="AE843" t="s">
        <v>8527</v>
      </c>
      <c r="AF843" t="s">
        <v>8526</v>
      </c>
      <c r="AG843" t="s">
        <v>8526</v>
      </c>
      <c r="AH843" t="s">
        <v>9251</v>
      </c>
      <c r="AI843" t="s">
        <v>8526</v>
      </c>
      <c r="AJ843" t="s">
        <v>8874</v>
      </c>
      <c r="AK843" t="s">
        <v>8875</v>
      </c>
      <c r="AL843" t="s">
        <v>8531</v>
      </c>
      <c r="AM843" t="s">
        <v>8526</v>
      </c>
      <c r="AN843" t="s">
        <v>8867</v>
      </c>
      <c r="AO843" t="s">
        <v>8526</v>
      </c>
      <c r="AP843" t="s">
        <v>8526</v>
      </c>
      <c r="AQ843">
        <v>30</v>
      </c>
      <c r="AR843">
        <v>0</v>
      </c>
      <c r="AS843" t="s">
        <v>30</v>
      </c>
    </row>
    <row r="844" spans="1:45">
      <c r="A844" t="s">
        <v>9250</v>
      </c>
      <c r="B844" s="122">
        <v>43677</v>
      </c>
      <c r="C844" t="s">
        <v>8509</v>
      </c>
      <c r="D844" t="s">
        <v>8510</v>
      </c>
      <c r="E844" t="s">
        <v>8526</v>
      </c>
      <c r="F844" t="s">
        <v>8512</v>
      </c>
      <c r="G844" t="s">
        <v>8867</v>
      </c>
      <c r="H844" t="s">
        <v>5300</v>
      </c>
      <c r="I844" t="s">
        <v>8868</v>
      </c>
      <c r="J844" t="s">
        <v>8516</v>
      </c>
      <c r="K844" t="s">
        <v>8869</v>
      </c>
      <c r="L844" t="s">
        <v>8870</v>
      </c>
      <c r="M844" t="s">
        <v>8519</v>
      </c>
      <c r="N844" t="s">
        <v>8516</v>
      </c>
      <c r="O844" t="s">
        <v>8520</v>
      </c>
      <c r="P844" t="s">
        <v>8871</v>
      </c>
      <c r="Q844" t="s">
        <v>8872</v>
      </c>
      <c r="R844" t="s">
        <v>8568</v>
      </c>
      <c r="S844" t="s">
        <v>8569</v>
      </c>
      <c r="T844">
        <v>50</v>
      </c>
      <c r="U844">
        <v>50</v>
      </c>
      <c r="V844" t="s">
        <v>8525</v>
      </c>
      <c r="W844" t="s">
        <v>8525</v>
      </c>
      <c r="X844">
        <v>187680</v>
      </c>
      <c r="Y844">
        <v>187680</v>
      </c>
      <c r="Z844" t="s">
        <v>8526</v>
      </c>
      <c r="AA844">
        <v>9384000</v>
      </c>
      <c r="AB844">
        <v>0</v>
      </c>
      <c r="AC844">
        <v>938400</v>
      </c>
      <c r="AD844" s="126">
        <v>10322.4</v>
      </c>
      <c r="AE844" t="s">
        <v>8527</v>
      </c>
      <c r="AF844" t="s">
        <v>8526</v>
      </c>
      <c r="AG844" t="s">
        <v>8526</v>
      </c>
      <c r="AH844" t="s">
        <v>9251</v>
      </c>
      <c r="AI844" t="s">
        <v>8526</v>
      </c>
      <c r="AJ844" t="s">
        <v>8874</v>
      </c>
      <c r="AK844" t="s">
        <v>8875</v>
      </c>
      <c r="AL844" t="s">
        <v>8531</v>
      </c>
      <c r="AM844" t="s">
        <v>8526</v>
      </c>
      <c r="AN844" t="s">
        <v>8867</v>
      </c>
      <c r="AO844" t="s">
        <v>8526</v>
      </c>
      <c r="AP844" t="s">
        <v>8526</v>
      </c>
      <c r="AQ844">
        <v>50</v>
      </c>
      <c r="AR844">
        <v>0</v>
      </c>
      <c r="AS844" t="s">
        <v>30</v>
      </c>
    </row>
    <row r="845" spans="1:45">
      <c r="A845" t="s">
        <v>9250</v>
      </c>
      <c r="B845" s="122">
        <v>43677</v>
      </c>
      <c r="C845" t="s">
        <v>8509</v>
      </c>
      <c r="D845" t="s">
        <v>8510</v>
      </c>
      <c r="E845" t="s">
        <v>8526</v>
      </c>
      <c r="F845" t="s">
        <v>8512</v>
      </c>
      <c r="G845" t="s">
        <v>8867</v>
      </c>
      <c r="H845" t="s">
        <v>5300</v>
      </c>
      <c r="I845" t="s">
        <v>8868</v>
      </c>
      <c r="J845" t="s">
        <v>8516</v>
      </c>
      <c r="K845" t="s">
        <v>8869</v>
      </c>
      <c r="L845" t="s">
        <v>8870</v>
      </c>
      <c r="M845" t="s">
        <v>8519</v>
      </c>
      <c r="N845" t="s">
        <v>8516</v>
      </c>
      <c r="O845" t="s">
        <v>8520</v>
      </c>
      <c r="P845" t="s">
        <v>8871</v>
      </c>
      <c r="Q845" t="s">
        <v>8872</v>
      </c>
      <c r="R845" t="s">
        <v>8902</v>
      </c>
      <c r="S845" t="s">
        <v>8903</v>
      </c>
      <c r="T845">
        <v>50</v>
      </c>
      <c r="U845">
        <v>50</v>
      </c>
      <c r="V845" t="s">
        <v>8525</v>
      </c>
      <c r="W845" t="s">
        <v>8525</v>
      </c>
      <c r="X845">
        <v>176640</v>
      </c>
      <c r="Y845">
        <v>176640</v>
      </c>
      <c r="Z845" t="s">
        <v>8526</v>
      </c>
      <c r="AA845">
        <v>8832000</v>
      </c>
      <c r="AB845">
        <v>0</v>
      </c>
      <c r="AC845">
        <v>883200</v>
      </c>
      <c r="AD845" s="126">
        <v>9715.2000000000007</v>
      </c>
      <c r="AE845" t="s">
        <v>8527</v>
      </c>
      <c r="AF845" t="s">
        <v>8526</v>
      </c>
      <c r="AG845" t="s">
        <v>8526</v>
      </c>
      <c r="AH845" t="s">
        <v>9251</v>
      </c>
      <c r="AI845" t="s">
        <v>8526</v>
      </c>
      <c r="AJ845" t="s">
        <v>8874</v>
      </c>
      <c r="AK845" t="s">
        <v>8875</v>
      </c>
      <c r="AL845" t="s">
        <v>8531</v>
      </c>
      <c r="AM845" t="s">
        <v>8526</v>
      </c>
      <c r="AN845" t="s">
        <v>8867</v>
      </c>
      <c r="AO845" t="s">
        <v>8526</v>
      </c>
      <c r="AP845" t="s">
        <v>8526</v>
      </c>
      <c r="AQ845">
        <v>50</v>
      </c>
      <c r="AR845">
        <v>0</v>
      </c>
      <c r="AS845" t="s">
        <v>30</v>
      </c>
    </row>
    <row r="846" spans="1:45">
      <c r="A846" t="s">
        <v>9250</v>
      </c>
      <c r="B846" s="122">
        <v>43677</v>
      </c>
      <c r="C846" t="s">
        <v>8509</v>
      </c>
      <c r="D846" t="s">
        <v>8510</v>
      </c>
      <c r="E846" t="s">
        <v>8526</v>
      </c>
      <c r="F846" t="s">
        <v>8512</v>
      </c>
      <c r="G846" t="s">
        <v>8867</v>
      </c>
      <c r="H846" t="s">
        <v>5300</v>
      </c>
      <c r="I846" t="s">
        <v>8868</v>
      </c>
      <c r="J846" t="s">
        <v>8516</v>
      </c>
      <c r="K846" t="s">
        <v>8869</v>
      </c>
      <c r="L846" t="s">
        <v>8870</v>
      </c>
      <c r="M846" t="s">
        <v>8519</v>
      </c>
      <c r="N846" t="s">
        <v>8516</v>
      </c>
      <c r="O846" t="s">
        <v>8520</v>
      </c>
      <c r="P846" t="s">
        <v>8871</v>
      </c>
      <c r="Q846" t="s">
        <v>8872</v>
      </c>
      <c r="R846" t="s">
        <v>8597</v>
      </c>
      <c r="S846" t="s">
        <v>8598</v>
      </c>
      <c r="T846">
        <v>50</v>
      </c>
      <c r="U846">
        <v>50</v>
      </c>
      <c r="V846" t="s">
        <v>8525</v>
      </c>
      <c r="W846" t="s">
        <v>8525</v>
      </c>
      <c r="X846">
        <v>159528</v>
      </c>
      <c r="Y846">
        <v>159528</v>
      </c>
      <c r="Z846" t="s">
        <v>8526</v>
      </c>
      <c r="AA846">
        <v>7976400</v>
      </c>
      <c r="AB846">
        <v>-1407600</v>
      </c>
      <c r="AC846">
        <v>797640</v>
      </c>
      <c r="AD846" s="126">
        <v>8774.0400000000009</v>
      </c>
      <c r="AE846" t="s">
        <v>8527</v>
      </c>
      <c r="AF846" t="s">
        <v>8526</v>
      </c>
      <c r="AG846" t="s">
        <v>8526</v>
      </c>
      <c r="AH846" t="s">
        <v>9251</v>
      </c>
      <c r="AI846" t="s">
        <v>8526</v>
      </c>
      <c r="AJ846" t="s">
        <v>8874</v>
      </c>
      <c r="AK846" t="s">
        <v>8875</v>
      </c>
      <c r="AL846" t="s">
        <v>8531</v>
      </c>
      <c r="AM846" t="s">
        <v>8526</v>
      </c>
      <c r="AN846" t="s">
        <v>8867</v>
      </c>
      <c r="AO846" t="s">
        <v>8526</v>
      </c>
      <c r="AP846" t="s">
        <v>8526</v>
      </c>
      <c r="AQ846">
        <v>50</v>
      </c>
      <c r="AR846">
        <v>0</v>
      </c>
      <c r="AS846" t="s">
        <v>30</v>
      </c>
    </row>
    <row r="847" spans="1:45">
      <c r="A847" t="s">
        <v>9250</v>
      </c>
      <c r="B847" s="122">
        <v>43677</v>
      </c>
      <c r="C847" t="s">
        <v>8509</v>
      </c>
      <c r="D847" t="s">
        <v>8510</v>
      </c>
      <c r="E847" t="s">
        <v>8526</v>
      </c>
      <c r="F847" t="s">
        <v>8512</v>
      </c>
      <c r="G847" t="s">
        <v>8867</v>
      </c>
      <c r="H847" t="s">
        <v>5300</v>
      </c>
      <c r="I847" t="s">
        <v>8868</v>
      </c>
      <c r="J847" t="s">
        <v>8516</v>
      </c>
      <c r="K847" t="s">
        <v>8869</v>
      </c>
      <c r="L847" t="s">
        <v>8870</v>
      </c>
      <c r="M847" t="s">
        <v>8519</v>
      </c>
      <c r="N847" t="s">
        <v>8516</v>
      </c>
      <c r="O847" t="s">
        <v>8520</v>
      </c>
      <c r="P847" t="s">
        <v>8871</v>
      </c>
      <c r="Q847" t="s">
        <v>8872</v>
      </c>
      <c r="R847" t="s">
        <v>8533</v>
      </c>
      <c r="S847" t="s">
        <v>8534</v>
      </c>
      <c r="T847">
        <v>100</v>
      </c>
      <c r="U847">
        <v>100</v>
      </c>
      <c r="V847" t="s">
        <v>8525</v>
      </c>
      <c r="W847" t="s">
        <v>8525</v>
      </c>
      <c r="X847">
        <v>234600</v>
      </c>
      <c r="Y847">
        <v>234600</v>
      </c>
      <c r="Z847" t="s">
        <v>8526</v>
      </c>
      <c r="AA847">
        <v>23460000</v>
      </c>
      <c r="AB847">
        <v>-4140000</v>
      </c>
      <c r="AC847">
        <v>2346000</v>
      </c>
      <c r="AD847" s="126">
        <v>25806</v>
      </c>
      <c r="AE847" t="s">
        <v>8527</v>
      </c>
      <c r="AF847" t="s">
        <v>8526</v>
      </c>
      <c r="AG847" t="s">
        <v>8526</v>
      </c>
      <c r="AH847" t="s">
        <v>9251</v>
      </c>
      <c r="AI847" t="s">
        <v>8526</v>
      </c>
      <c r="AJ847" t="s">
        <v>8874</v>
      </c>
      <c r="AK847" t="s">
        <v>8875</v>
      </c>
      <c r="AL847" t="s">
        <v>8531</v>
      </c>
      <c r="AM847" t="s">
        <v>8526</v>
      </c>
      <c r="AN847" t="s">
        <v>8867</v>
      </c>
      <c r="AO847" t="s">
        <v>8526</v>
      </c>
      <c r="AP847" t="s">
        <v>8526</v>
      </c>
      <c r="AQ847">
        <v>100</v>
      </c>
      <c r="AR847">
        <v>0</v>
      </c>
      <c r="AS847" t="s">
        <v>30</v>
      </c>
    </row>
    <row r="848" spans="1:45">
      <c r="A848" t="s">
        <v>9250</v>
      </c>
      <c r="B848" s="122">
        <v>43677</v>
      </c>
      <c r="C848" t="s">
        <v>8509</v>
      </c>
      <c r="D848" t="s">
        <v>8510</v>
      </c>
      <c r="E848" t="s">
        <v>8526</v>
      </c>
      <c r="F848" t="s">
        <v>8512</v>
      </c>
      <c r="G848" t="s">
        <v>8867</v>
      </c>
      <c r="H848" t="s">
        <v>5300</v>
      </c>
      <c r="I848" t="s">
        <v>8868</v>
      </c>
      <c r="J848" t="s">
        <v>8516</v>
      </c>
      <c r="K848" t="s">
        <v>8869</v>
      </c>
      <c r="L848" t="s">
        <v>8870</v>
      </c>
      <c r="M848" t="s">
        <v>8519</v>
      </c>
      <c r="N848" t="s">
        <v>8516</v>
      </c>
      <c r="O848" t="s">
        <v>8520</v>
      </c>
      <c r="P848" t="s">
        <v>8871</v>
      </c>
      <c r="Q848" t="s">
        <v>8872</v>
      </c>
      <c r="R848" t="s">
        <v>8535</v>
      </c>
      <c r="S848" t="s">
        <v>8536</v>
      </c>
      <c r="T848">
        <v>50</v>
      </c>
      <c r="U848">
        <v>50</v>
      </c>
      <c r="V848" t="s">
        <v>8525</v>
      </c>
      <c r="W848" t="s">
        <v>8525</v>
      </c>
      <c r="X848">
        <v>234600</v>
      </c>
      <c r="Y848">
        <v>234600</v>
      </c>
      <c r="Z848" t="s">
        <v>8526</v>
      </c>
      <c r="AA848">
        <v>11730000</v>
      </c>
      <c r="AB848">
        <v>-2070000</v>
      </c>
      <c r="AC848">
        <v>1173000</v>
      </c>
      <c r="AD848" s="126">
        <v>12903</v>
      </c>
      <c r="AE848" t="s">
        <v>8527</v>
      </c>
      <c r="AF848" t="s">
        <v>8526</v>
      </c>
      <c r="AG848" t="s">
        <v>8526</v>
      </c>
      <c r="AH848" t="s">
        <v>9251</v>
      </c>
      <c r="AI848" t="s">
        <v>8526</v>
      </c>
      <c r="AJ848" t="s">
        <v>8874</v>
      </c>
      <c r="AK848" t="s">
        <v>8875</v>
      </c>
      <c r="AL848" t="s">
        <v>8531</v>
      </c>
      <c r="AM848" t="s">
        <v>8526</v>
      </c>
      <c r="AN848" t="s">
        <v>8867</v>
      </c>
      <c r="AO848" t="s">
        <v>8526</v>
      </c>
      <c r="AP848" t="s">
        <v>8526</v>
      </c>
      <c r="AQ848">
        <v>50</v>
      </c>
      <c r="AR848">
        <v>0</v>
      </c>
      <c r="AS848" t="s">
        <v>30</v>
      </c>
    </row>
    <row r="849" spans="1:45">
      <c r="A849" t="s">
        <v>9252</v>
      </c>
      <c r="B849" s="122">
        <v>43677</v>
      </c>
      <c r="C849" t="s">
        <v>8509</v>
      </c>
      <c r="D849" t="s">
        <v>8510</v>
      </c>
      <c r="E849" t="s">
        <v>8526</v>
      </c>
      <c r="F849" t="s">
        <v>8512</v>
      </c>
      <c r="G849" t="s">
        <v>8867</v>
      </c>
      <c r="H849" t="s">
        <v>5300</v>
      </c>
      <c r="I849" t="s">
        <v>8868</v>
      </c>
      <c r="J849" t="s">
        <v>8516</v>
      </c>
      <c r="K849" t="s">
        <v>8869</v>
      </c>
      <c r="L849" t="s">
        <v>8870</v>
      </c>
      <c r="M849" t="s">
        <v>8519</v>
      </c>
      <c r="N849" t="s">
        <v>8516</v>
      </c>
      <c r="O849" t="s">
        <v>8520</v>
      </c>
      <c r="P849" t="s">
        <v>8871</v>
      </c>
      <c r="Q849" t="s">
        <v>8872</v>
      </c>
      <c r="R849" t="s">
        <v>8523</v>
      </c>
      <c r="S849" t="s">
        <v>8524</v>
      </c>
      <c r="T849">
        <v>50</v>
      </c>
      <c r="U849">
        <v>50</v>
      </c>
      <c r="V849" t="s">
        <v>8525</v>
      </c>
      <c r="W849" t="s">
        <v>8525</v>
      </c>
      <c r="X849">
        <v>312800</v>
      </c>
      <c r="Y849">
        <v>312800</v>
      </c>
      <c r="Z849" t="s">
        <v>8526</v>
      </c>
      <c r="AA849">
        <v>15640000</v>
      </c>
      <c r="AB849">
        <v>0</v>
      </c>
      <c r="AC849">
        <v>1564000</v>
      </c>
      <c r="AD849" s="126">
        <v>17204</v>
      </c>
      <c r="AE849" t="s">
        <v>8527</v>
      </c>
      <c r="AF849" t="s">
        <v>8526</v>
      </c>
      <c r="AG849" t="s">
        <v>8526</v>
      </c>
      <c r="AH849" t="s">
        <v>9253</v>
      </c>
      <c r="AI849" t="s">
        <v>8526</v>
      </c>
      <c r="AJ849" t="s">
        <v>8874</v>
      </c>
      <c r="AK849" t="s">
        <v>8875</v>
      </c>
      <c r="AL849" t="s">
        <v>8531</v>
      </c>
      <c r="AM849" t="s">
        <v>8526</v>
      </c>
      <c r="AN849" t="s">
        <v>8867</v>
      </c>
      <c r="AO849" t="s">
        <v>8526</v>
      </c>
      <c r="AP849" t="s">
        <v>8526</v>
      </c>
      <c r="AQ849">
        <v>50</v>
      </c>
      <c r="AR849">
        <v>0</v>
      </c>
      <c r="AS849" t="s">
        <v>30</v>
      </c>
    </row>
    <row r="850" spans="1:45">
      <c r="A850" t="s">
        <v>9252</v>
      </c>
      <c r="B850" s="122">
        <v>43677</v>
      </c>
      <c r="C850" t="s">
        <v>8509</v>
      </c>
      <c r="D850" t="s">
        <v>8510</v>
      </c>
      <c r="E850" t="s">
        <v>8526</v>
      </c>
      <c r="F850" t="s">
        <v>8512</v>
      </c>
      <c r="G850" t="s">
        <v>8867</v>
      </c>
      <c r="H850" t="s">
        <v>5300</v>
      </c>
      <c r="I850" t="s">
        <v>8868</v>
      </c>
      <c r="J850" t="s">
        <v>8516</v>
      </c>
      <c r="K850" t="s">
        <v>8869</v>
      </c>
      <c r="L850" t="s">
        <v>8870</v>
      </c>
      <c r="M850" t="s">
        <v>8519</v>
      </c>
      <c r="N850" t="s">
        <v>8516</v>
      </c>
      <c r="O850" t="s">
        <v>8520</v>
      </c>
      <c r="P850" t="s">
        <v>8871</v>
      </c>
      <c r="Q850" t="s">
        <v>8872</v>
      </c>
      <c r="R850" t="s">
        <v>8902</v>
      </c>
      <c r="S850" t="s">
        <v>8903</v>
      </c>
      <c r="T850">
        <v>50</v>
      </c>
      <c r="U850">
        <v>50</v>
      </c>
      <c r="V850" t="s">
        <v>8525</v>
      </c>
      <c r="W850" t="s">
        <v>8525</v>
      </c>
      <c r="X850">
        <v>176640</v>
      </c>
      <c r="Y850">
        <v>176640</v>
      </c>
      <c r="Z850" t="s">
        <v>8526</v>
      </c>
      <c r="AA850">
        <v>8832000</v>
      </c>
      <c r="AB850">
        <v>0</v>
      </c>
      <c r="AC850">
        <v>883200</v>
      </c>
      <c r="AD850" s="126">
        <v>9715.2000000000007</v>
      </c>
      <c r="AE850" t="s">
        <v>8527</v>
      </c>
      <c r="AF850" t="s">
        <v>8526</v>
      </c>
      <c r="AG850" t="s">
        <v>8526</v>
      </c>
      <c r="AH850" t="s">
        <v>9253</v>
      </c>
      <c r="AI850" t="s">
        <v>8526</v>
      </c>
      <c r="AJ850" t="s">
        <v>8874</v>
      </c>
      <c r="AK850" t="s">
        <v>8875</v>
      </c>
      <c r="AL850" t="s">
        <v>8531</v>
      </c>
      <c r="AM850" t="s">
        <v>8526</v>
      </c>
      <c r="AN850" t="s">
        <v>8867</v>
      </c>
      <c r="AO850" t="s">
        <v>8526</v>
      </c>
      <c r="AP850" t="s">
        <v>8526</v>
      </c>
      <c r="AQ850">
        <v>50</v>
      </c>
      <c r="AR850">
        <v>0</v>
      </c>
      <c r="AS850" t="s">
        <v>30</v>
      </c>
    </row>
    <row r="851" spans="1:45">
      <c r="A851" t="s">
        <v>9252</v>
      </c>
      <c r="B851" s="122">
        <v>43677</v>
      </c>
      <c r="C851" t="s">
        <v>8509</v>
      </c>
      <c r="D851" t="s">
        <v>8510</v>
      </c>
      <c r="E851" t="s">
        <v>8526</v>
      </c>
      <c r="F851" t="s">
        <v>8512</v>
      </c>
      <c r="G851" t="s">
        <v>8867</v>
      </c>
      <c r="H851" t="s">
        <v>5300</v>
      </c>
      <c r="I851" t="s">
        <v>8868</v>
      </c>
      <c r="J851" t="s">
        <v>8516</v>
      </c>
      <c r="K851" t="s">
        <v>8869</v>
      </c>
      <c r="L851" t="s">
        <v>8870</v>
      </c>
      <c r="M851" t="s">
        <v>8519</v>
      </c>
      <c r="N851" t="s">
        <v>8516</v>
      </c>
      <c r="O851" t="s">
        <v>8520</v>
      </c>
      <c r="P851" t="s">
        <v>8871</v>
      </c>
      <c r="Q851" t="s">
        <v>8872</v>
      </c>
      <c r="R851" t="s">
        <v>8533</v>
      </c>
      <c r="S851" t="s">
        <v>8534</v>
      </c>
      <c r="T851">
        <v>200</v>
      </c>
      <c r="U851">
        <v>200</v>
      </c>
      <c r="V851" t="s">
        <v>8525</v>
      </c>
      <c r="W851" t="s">
        <v>8525</v>
      </c>
      <c r="X851">
        <v>234600</v>
      </c>
      <c r="Y851">
        <v>234600</v>
      </c>
      <c r="Z851" t="s">
        <v>8526</v>
      </c>
      <c r="AA851">
        <v>46920000</v>
      </c>
      <c r="AB851">
        <v>-8280000</v>
      </c>
      <c r="AC851">
        <v>4692000</v>
      </c>
      <c r="AD851" s="126">
        <v>51612</v>
      </c>
      <c r="AE851" t="s">
        <v>8527</v>
      </c>
      <c r="AF851" t="s">
        <v>8526</v>
      </c>
      <c r="AG851" t="s">
        <v>8526</v>
      </c>
      <c r="AH851" t="s">
        <v>9253</v>
      </c>
      <c r="AI851" t="s">
        <v>8526</v>
      </c>
      <c r="AJ851" t="s">
        <v>8874</v>
      </c>
      <c r="AK851" t="s">
        <v>8875</v>
      </c>
      <c r="AL851" t="s">
        <v>8531</v>
      </c>
      <c r="AM851" t="s">
        <v>8526</v>
      </c>
      <c r="AN851" t="s">
        <v>8867</v>
      </c>
      <c r="AO851" t="s">
        <v>8526</v>
      </c>
      <c r="AP851" t="s">
        <v>8526</v>
      </c>
      <c r="AQ851">
        <v>200</v>
      </c>
      <c r="AR851">
        <v>0</v>
      </c>
      <c r="AS851" t="s">
        <v>30</v>
      </c>
    </row>
    <row r="852" spans="1:45">
      <c r="A852" t="s">
        <v>9254</v>
      </c>
      <c r="B852" s="122">
        <v>43677</v>
      </c>
      <c r="C852" t="s">
        <v>8509</v>
      </c>
      <c r="D852" t="s">
        <v>8510</v>
      </c>
      <c r="E852" t="s">
        <v>8526</v>
      </c>
      <c r="F852" t="s">
        <v>8512</v>
      </c>
      <c r="G852" t="s">
        <v>8867</v>
      </c>
      <c r="H852" t="s">
        <v>5300</v>
      </c>
      <c r="I852" t="s">
        <v>8868</v>
      </c>
      <c r="J852" t="s">
        <v>8516</v>
      </c>
      <c r="K852" t="s">
        <v>8869</v>
      </c>
      <c r="L852" t="s">
        <v>8870</v>
      </c>
      <c r="M852" t="s">
        <v>8519</v>
      </c>
      <c r="N852" t="s">
        <v>8516</v>
      </c>
      <c r="O852" t="s">
        <v>8520</v>
      </c>
      <c r="P852" t="s">
        <v>8871</v>
      </c>
      <c r="Q852" t="s">
        <v>8872</v>
      </c>
      <c r="R852" t="s">
        <v>8523</v>
      </c>
      <c r="S852" t="s">
        <v>8524</v>
      </c>
      <c r="T852">
        <v>60</v>
      </c>
      <c r="U852">
        <v>60</v>
      </c>
      <c r="V852" t="s">
        <v>8525</v>
      </c>
      <c r="W852" t="s">
        <v>8525</v>
      </c>
      <c r="X852">
        <v>312800</v>
      </c>
      <c r="Y852">
        <v>312800</v>
      </c>
      <c r="Z852" t="s">
        <v>8526</v>
      </c>
      <c r="AA852">
        <v>18768000</v>
      </c>
      <c r="AB852">
        <v>0</v>
      </c>
      <c r="AC852">
        <v>1876800</v>
      </c>
      <c r="AD852" s="126">
        <v>20644.8</v>
      </c>
      <c r="AE852" t="s">
        <v>8527</v>
      </c>
      <c r="AF852" t="s">
        <v>8526</v>
      </c>
      <c r="AG852" t="s">
        <v>8526</v>
      </c>
      <c r="AH852" t="s">
        <v>9255</v>
      </c>
      <c r="AI852" t="s">
        <v>8526</v>
      </c>
      <c r="AJ852" t="s">
        <v>8874</v>
      </c>
      <c r="AK852" t="s">
        <v>8875</v>
      </c>
      <c r="AL852" t="s">
        <v>8531</v>
      </c>
      <c r="AM852" t="s">
        <v>8526</v>
      </c>
      <c r="AN852" t="s">
        <v>8867</v>
      </c>
      <c r="AO852" t="s">
        <v>8526</v>
      </c>
      <c r="AP852" t="s">
        <v>8526</v>
      </c>
      <c r="AQ852">
        <v>60</v>
      </c>
      <c r="AR852">
        <v>0</v>
      </c>
      <c r="AS852" t="s">
        <v>30</v>
      </c>
    </row>
    <row r="853" spans="1:45">
      <c r="A853" t="s">
        <v>9254</v>
      </c>
      <c r="B853" s="122">
        <v>43677</v>
      </c>
      <c r="C853" t="s">
        <v>8509</v>
      </c>
      <c r="D853" t="s">
        <v>8510</v>
      </c>
      <c r="E853" t="s">
        <v>8526</v>
      </c>
      <c r="F853" t="s">
        <v>8512</v>
      </c>
      <c r="G853" t="s">
        <v>8867</v>
      </c>
      <c r="H853" t="s">
        <v>5300</v>
      </c>
      <c r="I853" t="s">
        <v>8868</v>
      </c>
      <c r="J853" t="s">
        <v>8516</v>
      </c>
      <c r="K853" t="s">
        <v>8869</v>
      </c>
      <c r="L853" t="s">
        <v>8870</v>
      </c>
      <c r="M853" t="s">
        <v>8519</v>
      </c>
      <c r="N853" t="s">
        <v>8516</v>
      </c>
      <c r="O853" t="s">
        <v>8520</v>
      </c>
      <c r="P853" t="s">
        <v>8871</v>
      </c>
      <c r="Q853" t="s">
        <v>8872</v>
      </c>
      <c r="R853" t="s">
        <v>8568</v>
      </c>
      <c r="S853" t="s">
        <v>8569</v>
      </c>
      <c r="T853">
        <v>50</v>
      </c>
      <c r="U853">
        <v>50</v>
      </c>
      <c r="V853" t="s">
        <v>8525</v>
      </c>
      <c r="W853" t="s">
        <v>8525</v>
      </c>
      <c r="X853">
        <v>187680</v>
      </c>
      <c r="Y853">
        <v>187680</v>
      </c>
      <c r="Z853" t="s">
        <v>8526</v>
      </c>
      <c r="AA853">
        <v>9384000</v>
      </c>
      <c r="AB853">
        <v>0</v>
      </c>
      <c r="AC853">
        <v>938400</v>
      </c>
      <c r="AD853" s="126">
        <v>10322.4</v>
      </c>
      <c r="AE853" t="s">
        <v>8527</v>
      </c>
      <c r="AF853" t="s">
        <v>8526</v>
      </c>
      <c r="AG853" t="s">
        <v>8526</v>
      </c>
      <c r="AH853" t="s">
        <v>9255</v>
      </c>
      <c r="AI853" t="s">
        <v>8526</v>
      </c>
      <c r="AJ853" t="s">
        <v>8874</v>
      </c>
      <c r="AK853" t="s">
        <v>8875</v>
      </c>
      <c r="AL853" t="s">
        <v>8531</v>
      </c>
      <c r="AM853" t="s">
        <v>8526</v>
      </c>
      <c r="AN853" t="s">
        <v>8867</v>
      </c>
      <c r="AO853" t="s">
        <v>8526</v>
      </c>
      <c r="AP853" t="s">
        <v>8526</v>
      </c>
      <c r="AQ853">
        <v>50</v>
      </c>
      <c r="AR853">
        <v>0</v>
      </c>
      <c r="AS853" t="s">
        <v>30</v>
      </c>
    </row>
    <row r="854" spans="1:45">
      <c r="A854" t="s">
        <v>9254</v>
      </c>
      <c r="B854" s="122">
        <v>43677</v>
      </c>
      <c r="C854" t="s">
        <v>8509</v>
      </c>
      <c r="D854" t="s">
        <v>8510</v>
      </c>
      <c r="E854" t="s">
        <v>8526</v>
      </c>
      <c r="F854" t="s">
        <v>8512</v>
      </c>
      <c r="G854" t="s">
        <v>8867</v>
      </c>
      <c r="H854" t="s">
        <v>5300</v>
      </c>
      <c r="I854" t="s">
        <v>8868</v>
      </c>
      <c r="J854" t="s">
        <v>8516</v>
      </c>
      <c r="K854" t="s">
        <v>8869</v>
      </c>
      <c r="L854" t="s">
        <v>8870</v>
      </c>
      <c r="M854" t="s">
        <v>8519</v>
      </c>
      <c r="N854" t="s">
        <v>8516</v>
      </c>
      <c r="O854" t="s">
        <v>8520</v>
      </c>
      <c r="P854" t="s">
        <v>8871</v>
      </c>
      <c r="Q854" t="s">
        <v>8872</v>
      </c>
      <c r="R854" t="s">
        <v>8533</v>
      </c>
      <c r="S854" t="s">
        <v>8534</v>
      </c>
      <c r="T854">
        <v>100</v>
      </c>
      <c r="U854">
        <v>100</v>
      </c>
      <c r="V854" t="s">
        <v>8525</v>
      </c>
      <c r="W854" t="s">
        <v>8525</v>
      </c>
      <c r="X854">
        <v>234600</v>
      </c>
      <c r="Y854">
        <v>234600</v>
      </c>
      <c r="Z854" t="s">
        <v>8526</v>
      </c>
      <c r="AA854">
        <v>23460000</v>
      </c>
      <c r="AB854">
        <v>-4140000</v>
      </c>
      <c r="AC854">
        <v>2346000</v>
      </c>
      <c r="AD854" s="126">
        <v>25806</v>
      </c>
      <c r="AE854" t="s">
        <v>8527</v>
      </c>
      <c r="AF854" t="s">
        <v>8526</v>
      </c>
      <c r="AG854" t="s">
        <v>8526</v>
      </c>
      <c r="AH854" t="s">
        <v>9255</v>
      </c>
      <c r="AI854" t="s">
        <v>8526</v>
      </c>
      <c r="AJ854" t="s">
        <v>8874</v>
      </c>
      <c r="AK854" t="s">
        <v>8875</v>
      </c>
      <c r="AL854" t="s">
        <v>8531</v>
      </c>
      <c r="AM854" t="s">
        <v>8526</v>
      </c>
      <c r="AN854" t="s">
        <v>8867</v>
      </c>
      <c r="AO854" t="s">
        <v>8526</v>
      </c>
      <c r="AP854" t="s">
        <v>8526</v>
      </c>
      <c r="AQ854">
        <v>100</v>
      </c>
      <c r="AR854">
        <v>0</v>
      </c>
      <c r="AS854" t="s">
        <v>30</v>
      </c>
    </row>
    <row r="855" spans="1:45">
      <c r="A855" t="s">
        <v>9256</v>
      </c>
      <c r="B855" s="122">
        <v>43677</v>
      </c>
      <c r="C855" t="s">
        <v>8509</v>
      </c>
      <c r="D855" t="s">
        <v>8510</v>
      </c>
      <c r="E855" t="s">
        <v>8526</v>
      </c>
      <c r="F855" t="s">
        <v>8512</v>
      </c>
      <c r="G855" t="s">
        <v>8867</v>
      </c>
      <c r="H855" t="s">
        <v>5300</v>
      </c>
      <c r="I855" t="s">
        <v>8868</v>
      </c>
      <c r="J855" t="s">
        <v>8516</v>
      </c>
      <c r="K855" t="s">
        <v>8869</v>
      </c>
      <c r="L855" t="s">
        <v>8870</v>
      </c>
      <c r="M855" t="s">
        <v>8519</v>
      </c>
      <c r="N855" t="s">
        <v>8516</v>
      </c>
      <c r="O855" t="s">
        <v>8520</v>
      </c>
      <c r="P855" t="s">
        <v>8871</v>
      </c>
      <c r="Q855" t="s">
        <v>8872</v>
      </c>
      <c r="R855" t="s">
        <v>8523</v>
      </c>
      <c r="S855" t="s">
        <v>8524</v>
      </c>
      <c r="T855">
        <v>30</v>
      </c>
      <c r="U855">
        <v>30</v>
      </c>
      <c r="V855" t="s">
        <v>8525</v>
      </c>
      <c r="W855" t="s">
        <v>8525</v>
      </c>
      <c r="X855">
        <v>312800</v>
      </c>
      <c r="Y855">
        <v>312800</v>
      </c>
      <c r="Z855" t="s">
        <v>8526</v>
      </c>
      <c r="AA855">
        <v>9384000</v>
      </c>
      <c r="AB855">
        <v>0</v>
      </c>
      <c r="AC855">
        <v>938400</v>
      </c>
      <c r="AD855" s="126">
        <v>10322.4</v>
      </c>
      <c r="AE855" t="s">
        <v>8527</v>
      </c>
      <c r="AF855" t="s">
        <v>8526</v>
      </c>
      <c r="AG855" t="s">
        <v>8526</v>
      </c>
      <c r="AH855" t="s">
        <v>9257</v>
      </c>
      <c r="AI855" t="s">
        <v>8526</v>
      </c>
      <c r="AJ855" t="s">
        <v>8874</v>
      </c>
      <c r="AK855" t="s">
        <v>8875</v>
      </c>
      <c r="AL855" t="s">
        <v>8531</v>
      </c>
      <c r="AM855" t="s">
        <v>8526</v>
      </c>
      <c r="AN855" t="s">
        <v>8867</v>
      </c>
      <c r="AO855" t="s">
        <v>8526</v>
      </c>
      <c r="AP855" t="s">
        <v>8526</v>
      </c>
      <c r="AQ855">
        <v>30</v>
      </c>
      <c r="AR855">
        <v>0</v>
      </c>
      <c r="AS855" t="s">
        <v>30</v>
      </c>
    </row>
    <row r="856" spans="1:45">
      <c r="A856" t="s">
        <v>9258</v>
      </c>
      <c r="B856" s="122">
        <v>43677</v>
      </c>
      <c r="C856" t="s">
        <v>8509</v>
      </c>
      <c r="D856" t="s">
        <v>8510</v>
      </c>
      <c r="E856" t="s">
        <v>8526</v>
      </c>
      <c r="F856" t="s">
        <v>8512</v>
      </c>
      <c r="G856" t="s">
        <v>8867</v>
      </c>
      <c r="H856" t="s">
        <v>5300</v>
      </c>
      <c r="I856" t="s">
        <v>8868</v>
      </c>
      <c r="J856" t="s">
        <v>8516</v>
      </c>
      <c r="K856" t="s">
        <v>8869</v>
      </c>
      <c r="L856" t="s">
        <v>8870</v>
      </c>
      <c r="M856" t="s">
        <v>8519</v>
      </c>
      <c r="N856" t="s">
        <v>8516</v>
      </c>
      <c r="O856" t="s">
        <v>8520</v>
      </c>
      <c r="P856" t="s">
        <v>8871</v>
      </c>
      <c r="Q856" t="s">
        <v>8872</v>
      </c>
      <c r="R856" t="s">
        <v>8568</v>
      </c>
      <c r="S856" t="s">
        <v>8569</v>
      </c>
      <c r="T856">
        <v>50</v>
      </c>
      <c r="U856">
        <v>50</v>
      </c>
      <c r="V856" t="s">
        <v>8525</v>
      </c>
      <c r="W856" t="s">
        <v>8525</v>
      </c>
      <c r="X856">
        <v>187680</v>
      </c>
      <c r="Y856">
        <v>187680</v>
      </c>
      <c r="Z856" t="s">
        <v>8526</v>
      </c>
      <c r="AA856">
        <v>9384000</v>
      </c>
      <c r="AB856">
        <v>0</v>
      </c>
      <c r="AC856">
        <v>938400</v>
      </c>
      <c r="AD856" s="126">
        <v>10322.4</v>
      </c>
      <c r="AE856" t="s">
        <v>8527</v>
      </c>
      <c r="AF856" t="s">
        <v>8526</v>
      </c>
      <c r="AG856" t="s">
        <v>8526</v>
      </c>
      <c r="AH856" t="s">
        <v>9259</v>
      </c>
      <c r="AI856" t="s">
        <v>8526</v>
      </c>
      <c r="AJ856" t="s">
        <v>8874</v>
      </c>
      <c r="AK856" t="s">
        <v>8875</v>
      </c>
      <c r="AL856" t="s">
        <v>8531</v>
      </c>
      <c r="AM856" t="s">
        <v>8526</v>
      </c>
      <c r="AN856" t="s">
        <v>8867</v>
      </c>
      <c r="AO856" t="s">
        <v>8526</v>
      </c>
      <c r="AP856" t="s">
        <v>8526</v>
      </c>
      <c r="AQ856">
        <v>50</v>
      </c>
      <c r="AR856">
        <v>0</v>
      </c>
      <c r="AS856" t="s">
        <v>30</v>
      </c>
    </row>
    <row r="857" spans="1:45">
      <c r="A857" t="s">
        <v>9258</v>
      </c>
      <c r="B857" s="122">
        <v>43677</v>
      </c>
      <c r="C857" t="s">
        <v>8509</v>
      </c>
      <c r="D857" t="s">
        <v>8510</v>
      </c>
      <c r="E857" t="s">
        <v>8526</v>
      </c>
      <c r="F857" t="s">
        <v>8512</v>
      </c>
      <c r="G857" t="s">
        <v>8867</v>
      </c>
      <c r="H857" t="s">
        <v>5300</v>
      </c>
      <c r="I857" t="s">
        <v>8868</v>
      </c>
      <c r="J857" t="s">
        <v>8516</v>
      </c>
      <c r="K857" t="s">
        <v>8869</v>
      </c>
      <c r="L857" t="s">
        <v>8870</v>
      </c>
      <c r="M857" t="s">
        <v>8519</v>
      </c>
      <c r="N857" t="s">
        <v>8516</v>
      </c>
      <c r="O857" t="s">
        <v>8520</v>
      </c>
      <c r="P857" t="s">
        <v>8871</v>
      </c>
      <c r="Q857" t="s">
        <v>8872</v>
      </c>
      <c r="R857" t="s">
        <v>8533</v>
      </c>
      <c r="S857" t="s">
        <v>8534</v>
      </c>
      <c r="T857">
        <v>159</v>
      </c>
      <c r="U857">
        <v>159</v>
      </c>
      <c r="V857" t="s">
        <v>8525</v>
      </c>
      <c r="W857" t="s">
        <v>8525</v>
      </c>
      <c r="X857">
        <v>234600</v>
      </c>
      <c r="Y857">
        <v>234600</v>
      </c>
      <c r="Z857" t="s">
        <v>8526</v>
      </c>
      <c r="AA857">
        <v>37301400</v>
      </c>
      <c r="AB857">
        <v>-6582600</v>
      </c>
      <c r="AC857">
        <v>3730140</v>
      </c>
      <c r="AD857" s="126">
        <v>41031.54</v>
      </c>
      <c r="AE857" t="s">
        <v>8527</v>
      </c>
      <c r="AF857" t="s">
        <v>8526</v>
      </c>
      <c r="AG857" t="s">
        <v>8526</v>
      </c>
      <c r="AH857" t="s">
        <v>9259</v>
      </c>
      <c r="AI857" t="s">
        <v>8526</v>
      </c>
      <c r="AJ857" t="s">
        <v>8874</v>
      </c>
      <c r="AK857" t="s">
        <v>8875</v>
      </c>
      <c r="AL857" t="s">
        <v>8531</v>
      </c>
      <c r="AM857" t="s">
        <v>8526</v>
      </c>
      <c r="AN857" t="s">
        <v>8867</v>
      </c>
      <c r="AO857" t="s">
        <v>8526</v>
      </c>
      <c r="AP857" t="s">
        <v>8526</v>
      </c>
      <c r="AQ857">
        <v>159</v>
      </c>
      <c r="AR857">
        <v>0</v>
      </c>
      <c r="AS857" t="s">
        <v>30</v>
      </c>
    </row>
    <row r="858" spans="1:45">
      <c r="A858" t="s">
        <v>9260</v>
      </c>
      <c r="B858" s="122">
        <v>43677</v>
      </c>
      <c r="C858" t="s">
        <v>8509</v>
      </c>
      <c r="D858" t="s">
        <v>8510</v>
      </c>
      <c r="E858" t="s">
        <v>8526</v>
      </c>
      <c r="F858" t="s">
        <v>8512</v>
      </c>
      <c r="G858" t="s">
        <v>8867</v>
      </c>
      <c r="H858" t="s">
        <v>5300</v>
      </c>
      <c r="I858" t="s">
        <v>8868</v>
      </c>
      <c r="J858" t="s">
        <v>8516</v>
      </c>
      <c r="K858" t="s">
        <v>8869</v>
      </c>
      <c r="L858" t="s">
        <v>8870</v>
      </c>
      <c r="M858" t="s">
        <v>8519</v>
      </c>
      <c r="N858" t="s">
        <v>8516</v>
      </c>
      <c r="O858" t="s">
        <v>8520</v>
      </c>
      <c r="P858" t="s">
        <v>8871</v>
      </c>
      <c r="Q858" t="s">
        <v>8872</v>
      </c>
      <c r="R858" t="s">
        <v>8568</v>
      </c>
      <c r="S858" t="s">
        <v>8569</v>
      </c>
      <c r="T858">
        <v>50</v>
      </c>
      <c r="U858">
        <v>50</v>
      </c>
      <c r="V858" t="s">
        <v>8525</v>
      </c>
      <c r="W858" t="s">
        <v>8525</v>
      </c>
      <c r="X858">
        <v>187680</v>
      </c>
      <c r="Y858">
        <v>187680</v>
      </c>
      <c r="Z858" t="s">
        <v>8526</v>
      </c>
      <c r="AA858">
        <v>9384000</v>
      </c>
      <c r="AB858">
        <v>0</v>
      </c>
      <c r="AC858">
        <v>938400</v>
      </c>
      <c r="AD858" s="126">
        <v>10322.4</v>
      </c>
      <c r="AE858" t="s">
        <v>8527</v>
      </c>
      <c r="AF858" t="s">
        <v>8526</v>
      </c>
      <c r="AG858" t="s">
        <v>8526</v>
      </c>
      <c r="AH858" t="s">
        <v>9261</v>
      </c>
      <c r="AI858" t="s">
        <v>8526</v>
      </c>
      <c r="AJ858" t="s">
        <v>8874</v>
      </c>
      <c r="AK858" t="s">
        <v>8875</v>
      </c>
      <c r="AL858" t="s">
        <v>8531</v>
      </c>
      <c r="AM858" t="s">
        <v>8526</v>
      </c>
      <c r="AN858" t="s">
        <v>8867</v>
      </c>
      <c r="AO858" t="s">
        <v>8526</v>
      </c>
      <c r="AP858" t="s">
        <v>8526</v>
      </c>
      <c r="AQ858">
        <v>50</v>
      </c>
      <c r="AR858">
        <v>0</v>
      </c>
      <c r="AS858" t="s">
        <v>30</v>
      </c>
    </row>
    <row r="859" spans="1:45">
      <c r="A859" t="s">
        <v>9260</v>
      </c>
      <c r="B859" s="122">
        <v>43677</v>
      </c>
      <c r="C859" t="s">
        <v>8509</v>
      </c>
      <c r="D859" t="s">
        <v>8510</v>
      </c>
      <c r="E859" t="s">
        <v>8526</v>
      </c>
      <c r="F859" t="s">
        <v>8512</v>
      </c>
      <c r="G859" t="s">
        <v>8867</v>
      </c>
      <c r="H859" t="s">
        <v>5300</v>
      </c>
      <c r="I859" t="s">
        <v>8868</v>
      </c>
      <c r="J859" t="s">
        <v>8516</v>
      </c>
      <c r="K859" t="s">
        <v>8869</v>
      </c>
      <c r="L859" t="s">
        <v>8870</v>
      </c>
      <c r="M859" t="s">
        <v>8519</v>
      </c>
      <c r="N859" t="s">
        <v>8516</v>
      </c>
      <c r="O859" t="s">
        <v>8520</v>
      </c>
      <c r="P859" t="s">
        <v>8871</v>
      </c>
      <c r="Q859" t="s">
        <v>8872</v>
      </c>
      <c r="R859" t="s">
        <v>8902</v>
      </c>
      <c r="S859" t="s">
        <v>8903</v>
      </c>
      <c r="T859">
        <v>50</v>
      </c>
      <c r="U859">
        <v>50</v>
      </c>
      <c r="V859" t="s">
        <v>8525</v>
      </c>
      <c r="W859" t="s">
        <v>8525</v>
      </c>
      <c r="X859">
        <v>176640</v>
      </c>
      <c r="Y859">
        <v>176640</v>
      </c>
      <c r="Z859" t="s">
        <v>8526</v>
      </c>
      <c r="AA859">
        <v>8832000</v>
      </c>
      <c r="AB859">
        <v>0</v>
      </c>
      <c r="AC859">
        <v>883200</v>
      </c>
      <c r="AD859" s="126">
        <v>9715.2000000000007</v>
      </c>
      <c r="AE859" t="s">
        <v>8527</v>
      </c>
      <c r="AF859" t="s">
        <v>8526</v>
      </c>
      <c r="AG859" t="s">
        <v>8526</v>
      </c>
      <c r="AH859" t="s">
        <v>9261</v>
      </c>
      <c r="AI859" t="s">
        <v>8526</v>
      </c>
      <c r="AJ859" t="s">
        <v>8874</v>
      </c>
      <c r="AK859" t="s">
        <v>8875</v>
      </c>
      <c r="AL859" t="s">
        <v>8531</v>
      </c>
      <c r="AM859" t="s">
        <v>8526</v>
      </c>
      <c r="AN859" t="s">
        <v>8867</v>
      </c>
      <c r="AO859" t="s">
        <v>8526</v>
      </c>
      <c r="AP859" t="s">
        <v>8526</v>
      </c>
      <c r="AQ859">
        <v>50</v>
      </c>
      <c r="AR859">
        <v>0</v>
      </c>
      <c r="AS859" t="s">
        <v>30</v>
      </c>
    </row>
    <row r="860" spans="1:45">
      <c r="A860" t="s">
        <v>9260</v>
      </c>
      <c r="B860" s="122">
        <v>43677</v>
      </c>
      <c r="C860" t="s">
        <v>8509</v>
      </c>
      <c r="D860" t="s">
        <v>8510</v>
      </c>
      <c r="E860" t="s">
        <v>8526</v>
      </c>
      <c r="F860" t="s">
        <v>8512</v>
      </c>
      <c r="G860" t="s">
        <v>8867</v>
      </c>
      <c r="H860" t="s">
        <v>5300</v>
      </c>
      <c r="I860" t="s">
        <v>8868</v>
      </c>
      <c r="J860" t="s">
        <v>8516</v>
      </c>
      <c r="K860" t="s">
        <v>8869</v>
      </c>
      <c r="L860" t="s">
        <v>8870</v>
      </c>
      <c r="M860" t="s">
        <v>8519</v>
      </c>
      <c r="N860" t="s">
        <v>8516</v>
      </c>
      <c r="O860" t="s">
        <v>8520</v>
      </c>
      <c r="P860" t="s">
        <v>8871</v>
      </c>
      <c r="Q860" t="s">
        <v>8872</v>
      </c>
      <c r="R860" t="s">
        <v>8597</v>
      </c>
      <c r="S860" t="s">
        <v>8598</v>
      </c>
      <c r="T860">
        <v>50</v>
      </c>
      <c r="U860">
        <v>50</v>
      </c>
      <c r="V860" t="s">
        <v>8525</v>
      </c>
      <c r="W860" t="s">
        <v>8525</v>
      </c>
      <c r="X860">
        <v>159528</v>
      </c>
      <c r="Y860">
        <v>159528</v>
      </c>
      <c r="Z860" t="s">
        <v>8526</v>
      </c>
      <c r="AA860">
        <v>7976400</v>
      </c>
      <c r="AB860">
        <v>-1407600</v>
      </c>
      <c r="AC860">
        <v>797640</v>
      </c>
      <c r="AD860" s="126">
        <v>8774.0400000000009</v>
      </c>
      <c r="AE860" t="s">
        <v>8527</v>
      </c>
      <c r="AF860" t="s">
        <v>8526</v>
      </c>
      <c r="AG860" t="s">
        <v>8526</v>
      </c>
      <c r="AH860" t="s">
        <v>9261</v>
      </c>
      <c r="AI860" t="s">
        <v>8526</v>
      </c>
      <c r="AJ860" t="s">
        <v>8874</v>
      </c>
      <c r="AK860" t="s">
        <v>8875</v>
      </c>
      <c r="AL860" t="s">
        <v>8531</v>
      </c>
      <c r="AM860" t="s">
        <v>8526</v>
      </c>
      <c r="AN860" t="s">
        <v>8867</v>
      </c>
      <c r="AO860" t="s">
        <v>8526</v>
      </c>
      <c r="AP860" t="s">
        <v>8526</v>
      </c>
      <c r="AQ860">
        <v>50</v>
      </c>
      <c r="AR860">
        <v>0</v>
      </c>
      <c r="AS860" t="s">
        <v>30</v>
      </c>
    </row>
    <row r="861" spans="1:45">
      <c r="A861" t="s">
        <v>9260</v>
      </c>
      <c r="B861" s="122">
        <v>43677</v>
      </c>
      <c r="C861" t="s">
        <v>8509</v>
      </c>
      <c r="D861" t="s">
        <v>8510</v>
      </c>
      <c r="E861" t="s">
        <v>8526</v>
      </c>
      <c r="F861" t="s">
        <v>8512</v>
      </c>
      <c r="G861" t="s">
        <v>8867</v>
      </c>
      <c r="H861" t="s">
        <v>5300</v>
      </c>
      <c r="I861" t="s">
        <v>8868</v>
      </c>
      <c r="J861" t="s">
        <v>8516</v>
      </c>
      <c r="K861" t="s">
        <v>8869</v>
      </c>
      <c r="L861" t="s">
        <v>8870</v>
      </c>
      <c r="M861" t="s">
        <v>8519</v>
      </c>
      <c r="N861" t="s">
        <v>8516</v>
      </c>
      <c r="O861" t="s">
        <v>8520</v>
      </c>
      <c r="P861" t="s">
        <v>8871</v>
      </c>
      <c r="Q861" t="s">
        <v>8872</v>
      </c>
      <c r="R861" t="s">
        <v>8533</v>
      </c>
      <c r="S861" t="s">
        <v>8534</v>
      </c>
      <c r="T861">
        <v>150</v>
      </c>
      <c r="U861">
        <v>150</v>
      </c>
      <c r="V861" t="s">
        <v>8525</v>
      </c>
      <c r="W861" t="s">
        <v>8525</v>
      </c>
      <c r="X861">
        <v>234600</v>
      </c>
      <c r="Y861">
        <v>234600</v>
      </c>
      <c r="Z861" t="s">
        <v>8526</v>
      </c>
      <c r="AA861">
        <v>35190000</v>
      </c>
      <c r="AB861">
        <v>-6210000</v>
      </c>
      <c r="AC861">
        <v>3519000</v>
      </c>
      <c r="AD861" s="126">
        <v>38709</v>
      </c>
      <c r="AE861" t="s">
        <v>8527</v>
      </c>
      <c r="AF861" t="s">
        <v>8526</v>
      </c>
      <c r="AG861" t="s">
        <v>8526</v>
      </c>
      <c r="AH861" t="s">
        <v>9261</v>
      </c>
      <c r="AI861" t="s">
        <v>8526</v>
      </c>
      <c r="AJ861" t="s">
        <v>8874</v>
      </c>
      <c r="AK861" t="s">
        <v>8875</v>
      </c>
      <c r="AL861" t="s">
        <v>8531</v>
      </c>
      <c r="AM861" t="s">
        <v>8526</v>
      </c>
      <c r="AN861" t="s">
        <v>8867</v>
      </c>
      <c r="AO861" t="s">
        <v>8526</v>
      </c>
      <c r="AP861" t="s">
        <v>8526</v>
      </c>
      <c r="AQ861">
        <v>150</v>
      </c>
      <c r="AR861">
        <v>0</v>
      </c>
      <c r="AS861" t="s">
        <v>30</v>
      </c>
    </row>
    <row r="862" spans="1:45">
      <c r="A862" t="s">
        <v>9260</v>
      </c>
      <c r="B862" s="122">
        <v>43677</v>
      </c>
      <c r="C862" t="s">
        <v>8509</v>
      </c>
      <c r="D862" t="s">
        <v>8510</v>
      </c>
      <c r="E862" t="s">
        <v>8526</v>
      </c>
      <c r="F862" t="s">
        <v>8512</v>
      </c>
      <c r="G862" t="s">
        <v>8867</v>
      </c>
      <c r="H862" t="s">
        <v>5300</v>
      </c>
      <c r="I862" t="s">
        <v>8868</v>
      </c>
      <c r="J862" t="s">
        <v>8516</v>
      </c>
      <c r="K862" t="s">
        <v>8869</v>
      </c>
      <c r="L862" t="s">
        <v>8870</v>
      </c>
      <c r="M862" t="s">
        <v>8519</v>
      </c>
      <c r="N862" t="s">
        <v>8516</v>
      </c>
      <c r="O862" t="s">
        <v>8520</v>
      </c>
      <c r="P862" t="s">
        <v>8871</v>
      </c>
      <c r="Q862" t="s">
        <v>8872</v>
      </c>
      <c r="R862" t="s">
        <v>8535</v>
      </c>
      <c r="S862" t="s">
        <v>8536</v>
      </c>
      <c r="T862">
        <v>50</v>
      </c>
      <c r="U862">
        <v>50</v>
      </c>
      <c r="V862" t="s">
        <v>8525</v>
      </c>
      <c r="W862" t="s">
        <v>8525</v>
      </c>
      <c r="X862">
        <v>234600</v>
      </c>
      <c r="Y862">
        <v>234600</v>
      </c>
      <c r="Z862" t="s">
        <v>8526</v>
      </c>
      <c r="AA862">
        <v>11730000</v>
      </c>
      <c r="AB862">
        <v>-2070000</v>
      </c>
      <c r="AC862">
        <v>1173000</v>
      </c>
      <c r="AD862" s="126">
        <v>12903</v>
      </c>
      <c r="AE862" t="s">
        <v>8527</v>
      </c>
      <c r="AF862" t="s">
        <v>8526</v>
      </c>
      <c r="AG862" t="s">
        <v>8526</v>
      </c>
      <c r="AH862" t="s">
        <v>9261</v>
      </c>
      <c r="AI862" t="s">
        <v>8526</v>
      </c>
      <c r="AJ862" t="s">
        <v>8874</v>
      </c>
      <c r="AK862" t="s">
        <v>8875</v>
      </c>
      <c r="AL862" t="s">
        <v>8531</v>
      </c>
      <c r="AM862" t="s">
        <v>8526</v>
      </c>
      <c r="AN862" t="s">
        <v>8867</v>
      </c>
      <c r="AO862" t="s">
        <v>8526</v>
      </c>
      <c r="AP862" t="s">
        <v>8526</v>
      </c>
      <c r="AQ862">
        <v>50</v>
      </c>
      <c r="AR862">
        <v>0</v>
      </c>
      <c r="AS862" t="s">
        <v>30</v>
      </c>
    </row>
    <row r="863" spans="1:45">
      <c r="A863" t="s">
        <v>9262</v>
      </c>
      <c r="B863" s="122">
        <v>43651</v>
      </c>
      <c r="C863" t="s">
        <v>9263</v>
      </c>
      <c r="D863" t="s">
        <v>9264</v>
      </c>
      <c r="E863" t="s">
        <v>8526</v>
      </c>
      <c r="F863" t="s">
        <v>8512</v>
      </c>
      <c r="G863" t="s">
        <v>8541</v>
      </c>
      <c r="H863" t="s">
        <v>8542</v>
      </c>
      <c r="I863" t="s">
        <v>8543</v>
      </c>
      <c r="J863" t="s">
        <v>8516</v>
      </c>
      <c r="K863" t="s">
        <v>8517</v>
      </c>
      <c r="L863" t="s">
        <v>8518</v>
      </c>
      <c r="M863" t="s">
        <v>8519</v>
      </c>
      <c r="N863" t="s">
        <v>8516</v>
      </c>
      <c r="O863" t="s">
        <v>8520</v>
      </c>
      <c r="P863" t="s">
        <v>8521</v>
      </c>
      <c r="Q863" t="s">
        <v>8522</v>
      </c>
      <c r="R863" t="s">
        <v>8544</v>
      </c>
      <c r="S863" t="s">
        <v>8545</v>
      </c>
      <c r="T863">
        <v>-5</v>
      </c>
      <c r="U863">
        <v>-5</v>
      </c>
      <c r="V863" t="s">
        <v>8525</v>
      </c>
      <c r="W863" t="s">
        <v>8525</v>
      </c>
      <c r="X863">
        <v>155455</v>
      </c>
      <c r="Y863">
        <v>155455</v>
      </c>
      <c r="Z863" t="s">
        <v>8526</v>
      </c>
      <c r="AA863">
        <v>-777275</v>
      </c>
      <c r="AB863">
        <v>0</v>
      </c>
      <c r="AC863">
        <v>-77728</v>
      </c>
      <c r="AD863" s="126">
        <v>-855.00300000000004</v>
      </c>
      <c r="AE863" t="s">
        <v>8527</v>
      </c>
      <c r="AF863" t="s">
        <v>8526</v>
      </c>
      <c r="AG863" t="s">
        <v>8526</v>
      </c>
      <c r="AH863" t="s">
        <v>9265</v>
      </c>
      <c r="AI863" t="s">
        <v>8526</v>
      </c>
      <c r="AJ863" t="s">
        <v>8529</v>
      </c>
      <c r="AK863" t="s">
        <v>8530</v>
      </c>
      <c r="AL863" t="s">
        <v>8531</v>
      </c>
      <c r="AM863" t="s">
        <v>13</v>
      </c>
      <c r="AN863" t="s">
        <v>8526</v>
      </c>
      <c r="AO863" t="s">
        <v>8526</v>
      </c>
      <c r="AP863" t="s">
        <v>8526</v>
      </c>
      <c r="AQ863">
        <v>-5</v>
      </c>
      <c r="AR863" t="s">
        <v>94</v>
      </c>
      <c r="AS863" t="s">
        <v>72</v>
      </c>
    </row>
    <row r="864" spans="1:45">
      <c r="A864" t="s">
        <v>9262</v>
      </c>
      <c r="B864" s="122">
        <v>43651</v>
      </c>
      <c r="C864" t="s">
        <v>9263</v>
      </c>
      <c r="D864" t="s">
        <v>9264</v>
      </c>
      <c r="E864" t="s">
        <v>8526</v>
      </c>
      <c r="F864" t="s">
        <v>8512</v>
      </c>
      <c r="G864" t="s">
        <v>8541</v>
      </c>
      <c r="H864" t="s">
        <v>8542</v>
      </c>
      <c r="I864" t="s">
        <v>8543</v>
      </c>
      <c r="J864" t="s">
        <v>8516</v>
      </c>
      <c r="K864" t="s">
        <v>8517</v>
      </c>
      <c r="L864" t="s">
        <v>8518</v>
      </c>
      <c r="M864" t="s">
        <v>8519</v>
      </c>
      <c r="N864" t="s">
        <v>8516</v>
      </c>
      <c r="O864" t="s">
        <v>8520</v>
      </c>
      <c r="P864" t="s">
        <v>8521</v>
      </c>
      <c r="Q864" t="s">
        <v>8522</v>
      </c>
      <c r="R864" t="s">
        <v>8523</v>
      </c>
      <c r="S864" t="s">
        <v>8524</v>
      </c>
      <c r="T864">
        <v>-20</v>
      </c>
      <c r="U864">
        <v>-20</v>
      </c>
      <c r="V864" t="s">
        <v>8525</v>
      </c>
      <c r="W864" t="s">
        <v>8525</v>
      </c>
      <c r="X864">
        <v>340000</v>
      </c>
      <c r="Y864">
        <v>340000</v>
      </c>
      <c r="Z864" t="s">
        <v>8526</v>
      </c>
      <c r="AA864">
        <v>-6800000</v>
      </c>
      <c r="AB864">
        <v>0</v>
      </c>
      <c r="AC864">
        <v>-679999</v>
      </c>
      <c r="AD864" s="126">
        <v>-7479.9989999999998</v>
      </c>
      <c r="AE864" t="s">
        <v>8527</v>
      </c>
      <c r="AF864" t="s">
        <v>8526</v>
      </c>
      <c r="AG864" t="s">
        <v>8526</v>
      </c>
      <c r="AH864" t="s">
        <v>9265</v>
      </c>
      <c r="AI864" t="s">
        <v>8526</v>
      </c>
      <c r="AJ864" t="s">
        <v>8529</v>
      </c>
      <c r="AK864" t="s">
        <v>8530</v>
      </c>
      <c r="AL864" t="s">
        <v>8531</v>
      </c>
      <c r="AM864" t="s">
        <v>13</v>
      </c>
      <c r="AN864" t="s">
        <v>8526</v>
      </c>
      <c r="AO864" t="s">
        <v>8526</v>
      </c>
      <c r="AP864" t="s">
        <v>8526</v>
      </c>
      <c r="AQ864">
        <v>-20</v>
      </c>
      <c r="AR864" t="s">
        <v>94</v>
      </c>
      <c r="AS864" t="s">
        <v>72</v>
      </c>
    </row>
    <row r="865" spans="1:45">
      <c r="A865" t="s">
        <v>9262</v>
      </c>
      <c r="B865" s="122">
        <v>43651</v>
      </c>
      <c r="C865" t="s">
        <v>9263</v>
      </c>
      <c r="D865" t="s">
        <v>9264</v>
      </c>
      <c r="E865" t="s">
        <v>8526</v>
      </c>
      <c r="F865" t="s">
        <v>8512</v>
      </c>
      <c r="G865" t="s">
        <v>8541</v>
      </c>
      <c r="H865" t="s">
        <v>8542</v>
      </c>
      <c r="I865" t="s">
        <v>8543</v>
      </c>
      <c r="J865" t="s">
        <v>8516</v>
      </c>
      <c r="K865" t="s">
        <v>8517</v>
      </c>
      <c r="L865" t="s">
        <v>8518</v>
      </c>
      <c r="M865" t="s">
        <v>8519</v>
      </c>
      <c r="N865" t="s">
        <v>8516</v>
      </c>
      <c r="O865" t="s">
        <v>8520</v>
      </c>
      <c r="P865" t="s">
        <v>8521</v>
      </c>
      <c r="Q865" t="s">
        <v>8522</v>
      </c>
      <c r="R865" t="s">
        <v>8568</v>
      </c>
      <c r="S865" t="s">
        <v>8569</v>
      </c>
      <c r="T865">
        <v>-5</v>
      </c>
      <c r="U865">
        <v>-5</v>
      </c>
      <c r="V865" t="s">
        <v>8525</v>
      </c>
      <c r="W865" t="s">
        <v>8525</v>
      </c>
      <c r="X865">
        <v>213273</v>
      </c>
      <c r="Y865">
        <v>213273</v>
      </c>
      <c r="Z865" t="s">
        <v>8526</v>
      </c>
      <c r="AA865">
        <v>-1066365</v>
      </c>
      <c r="AB865">
        <v>0</v>
      </c>
      <c r="AC865">
        <v>-106637</v>
      </c>
      <c r="AD865" s="126">
        <v>-1173.002</v>
      </c>
      <c r="AE865" t="s">
        <v>8527</v>
      </c>
      <c r="AF865" t="s">
        <v>8526</v>
      </c>
      <c r="AG865" t="s">
        <v>8526</v>
      </c>
      <c r="AH865" t="s">
        <v>9265</v>
      </c>
      <c r="AI865" t="s">
        <v>8526</v>
      </c>
      <c r="AJ865" t="s">
        <v>8529</v>
      </c>
      <c r="AK865" t="s">
        <v>8530</v>
      </c>
      <c r="AL865" t="s">
        <v>8531</v>
      </c>
      <c r="AM865" t="s">
        <v>13</v>
      </c>
      <c r="AN865" t="s">
        <v>8526</v>
      </c>
      <c r="AO865" t="s">
        <v>8526</v>
      </c>
      <c r="AP865" t="s">
        <v>8526</v>
      </c>
      <c r="AQ865">
        <v>-5</v>
      </c>
      <c r="AR865" t="s">
        <v>94</v>
      </c>
      <c r="AS865" t="s">
        <v>72</v>
      </c>
    </row>
    <row r="866" spans="1:45">
      <c r="A866" t="s">
        <v>9262</v>
      </c>
      <c r="B866" s="122">
        <v>43651</v>
      </c>
      <c r="C866" t="s">
        <v>9263</v>
      </c>
      <c r="D866" t="s">
        <v>9264</v>
      </c>
      <c r="E866" t="s">
        <v>8526</v>
      </c>
      <c r="F866" t="s">
        <v>8512</v>
      </c>
      <c r="G866" t="s">
        <v>8541</v>
      </c>
      <c r="H866" t="s">
        <v>8542</v>
      </c>
      <c r="I866" t="s">
        <v>8543</v>
      </c>
      <c r="J866" t="s">
        <v>8516</v>
      </c>
      <c r="K866" t="s">
        <v>8517</v>
      </c>
      <c r="L866" t="s">
        <v>8518</v>
      </c>
      <c r="M866" t="s">
        <v>8519</v>
      </c>
      <c r="N866" t="s">
        <v>8516</v>
      </c>
      <c r="O866" t="s">
        <v>8520</v>
      </c>
      <c r="P866" t="s">
        <v>8521</v>
      </c>
      <c r="Q866" t="s">
        <v>8522</v>
      </c>
      <c r="R866" t="s">
        <v>8535</v>
      </c>
      <c r="S866" t="s">
        <v>8536</v>
      </c>
      <c r="T866">
        <v>-1</v>
      </c>
      <c r="U866">
        <v>-1</v>
      </c>
      <c r="V866" t="s">
        <v>8525</v>
      </c>
      <c r="W866" t="s">
        <v>8525</v>
      </c>
      <c r="X866">
        <v>300000</v>
      </c>
      <c r="Y866">
        <v>300000</v>
      </c>
      <c r="Z866" t="s">
        <v>8526</v>
      </c>
      <c r="AA866">
        <v>-300000</v>
      </c>
      <c r="AB866">
        <v>0</v>
      </c>
      <c r="AC866">
        <v>-30000</v>
      </c>
      <c r="AD866" s="126">
        <v>-330</v>
      </c>
      <c r="AE866" t="s">
        <v>8527</v>
      </c>
      <c r="AF866" t="s">
        <v>8526</v>
      </c>
      <c r="AG866" t="s">
        <v>8526</v>
      </c>
      <c r="AH866" t="s">
        <v>9265</v>
      </c>
      <c r="AI866" t="s">
        <v>8526</v>
      </c>
      <c r="AJ866" t="s">
        <v>8529</v>
      </c>
      <c r="AK866" t="s">
        <v>8530</v>
      </c>
      <c r="AL866" t="s">
        <v>8531</v>
      </c>
      <c r="AM866" t="s">
        <v>13</v>
      </c>
      <c r="AN866" t="s">
        <v>8526</v>
      </c>
      <c r="AO866" t="s">
        <v>8526</v>
      </c>
      <c r="AP866" t="s">
        <v>8526</v>
      </c>
      <c r="AQ866">
        <v>-1</v>
      </c>
      <c r="AR866" t="s">
        <v>94</v>
      </c>
      <c r="AS866" t="s">
        <v>72</v>
      </c>
    </row>
    <row r="867" spans="1:45">
      <c r="A867" t="s">
        <v>9262</v>
      </c>
      <c r="B867" s="122">
        <v>43651</v>
      </c>
      <c r="C867" t="s">
        <v>9263</v>
      </c>
      <c r="D867" t="s">
        <v>9264</v>
      </c>
      <c r="E867" t="s">
        <v>8526</v>
      </c>
      <c r="F867" t="s">
        <v>8512</v>
      </c>
      <c r="G867" t="s">
        <v>8541</v>
      </c>
      <c r="H867" t="s">
        <v>8542</v>
      </c>
      <c r="I867" t="s">
        <v>8543</v>
      </c>
      <c r="J867" t="s">
        <v>8516</v>
      </c>
      <c r="K867" t="s">
        <v>8517</v>
      </c>
      <c r="L867" t="s">
        <v>8518</v>
      </c>
      <c r="M867" t="s">
        <v>8519</v>
      </c>
      <c r="N867" t="s">
        <v>8516</v>
      </c>
      <c r="O867" t="s">
        <v>8520</v>
      </c>
      <c r="P867" t="s">
        <v>8521</v>
      </c>
      <c r="Q867" t="s">
        <v>8522</v>
      </c>
      <c r="R867" t="s">
        <v>8533</v>
      </c>
      <c r="S867" t="s">
        <v>8534</v>
      </c>
      <c r="T867">
        <v>-2</v>
      </c>
      <c r="U867">
        <v>-2</v>
      </c>
      <c r="V867" t="s">
        <v>8525</v>
      </c>
      <c r="W867" t="s">
        <v>8525</v>
      </c>
      <c r="X867">
        <v>300000</v>
      </c>
      <c r="Y867">
        <v>300000</v>
      </c>
      <c r="Z867" t="s">
        <v>8526</v>
      </c>
      <c r="AA867">
        <v>-600000</v>
      </c>
      <c r="AB867">
        <v>0</v>
      </c>
      <c r="AC867">
        <v>-60000</v>
      </c>
      <c r="AD867" s="126">
        <v>-660</v>
      </c>
      <c r="AE867" t="s">
        <v>8527</v>
      </c>
      <c r="AF867" t="s">
        <v>8526</v>
      </c>
      <c r="AG867" t="s">
        <v>8526</v>
      </c>
      <c r="AH867" t="s">
        <v>9265</v>
      </c>
      <c r="AI867" t="s">
        <v>8526</v>
      </c>
      <c r="AJ867" t="s">
        <v>8529</v>
      </c>
      <c r="AK867" t="s">
        <v>8530</v>
      </c>
      <c r="AL867" t="s">
        <v>8531</v>
      </c>
      <c r="AM867" t="s">
        <v>13</v>
      </c>
      <c r="AN867" t="s">
        <v>8526</v>
      </c>
      <c r="AO867" t="s">
        <v>8526</v>
      </c>
      <c r="AP867" t="s">
        <v>8526</v>
      </c>
      <c r="AQ867">
        <v>-2</v>
      </c>
      <c r="AR867" t="s">
        <v>94</v>
      </c>
      <c r="AS867" t="s">
        <v>72</v>
      </c>
    </row>
    <row r="868" spans="1:45">
      <c r="A868" t="s">
        <v>9262</v>
      </c>
      <c r="B868" s="122">
        <v>43651</v>
      </c>
      <c r="C868" t="s">
        <v>9263</v>
      </c>
      <c r="D868" t="s">
        <v>9264</v>
      </c>
      <c r="E868" t="s">
        <v>8526</v>
      </c>
      <c r="F868" t="s">
        <v>8512</v>
      </c>
      <c r="G868" t="s">
        <v>8541</v>
      </c>
      <c r="H868" t="s">
        <v>8542</v>
      </c>
      <c r="I868" t="s">
        <v>8543</v>
      </c>
      <c r="J868" t="s">
        <v>8516</v>
      </c>
      <c r="K868" t="s">
        <v>8517</v>
      </c>
      <c r="L868" t="s">
        <v>8518</v>
      </c>
      <c r="M868" t="s">
        <v>8519</v>
      </c>
      <c r="N868" t="s">
        <v>8516</v>
      </c>
      <c r="O868" t="s">
        <v>8520</v>
      </c>
      <c r="P868" t="s">
        <v>8521</v>
      </c>
      <c r="Q868" t="s">
        <v>8522</v>
      </c>
      <c r="R868" t="s">
        <v>8537</v>
      </c>
      <c r="S868" t="s">
        <v>8538</v>
      </c>
      <c r="T868">
        <v>-2</v>
      </c>
      <c r="U868">
        <v>-2</v>
      </c>
      <c r="V868" t="s">
        <v>8525</v>
      </c>
      <c r="W868" t="s">
        <v>8525</v>
      </c>
      <c r="X868">
        <v>300000</v>
      </c>
      <c r="Y868">
        <v>300000</v>
      </c>
      <c r="Z868" t="s">
        <v>8526</v>
      </c>
      <c r="AA868">
        <v>-600000</v>
      </c>
      <c r="AB868">
        <v>0</v>
      </c>
      <c r="AC868">
        <v>-60000</v>
      </c>
      <c r="AD868" s="126">
        <v>-660</v>
      </c>
      <c r="AE868" t="s">
        <v>8527</v>
      </c>
      <c r="AF868" t="s">
        <v>8526</v>
      </c>
      <c r="AG868" t="s">
        <v>8526</v>
      </c>
      <c r="AH868" t="s">
        <v>9265</v>
      </c>
      <c r="AI868" t="s">
        <v>8526</v>
      </c>
      <c r="AJ868" t="s">
        <v>8529</v>
      </c>
      <c r="AK868" t="s">
        <v>8530</v>
      </c>
      <c r="AL868" t="s">
        <v>8531</v>
      </c>
      <c r="AM868" t="s">
        <v>13</v>
      </c>
      <c r="AN868" t="s">
        <v>8526</v>
      </c>
      <c r="AO868" t="s">
        <v>8526</v>
      </c>
      <c r="AP868" t="s">
        <v>8526</v>
      </c>
      <c r="AQ868">
        <v>-2</v>
      </c>
      <c r="AR868" t="s">
        <v>94</v>
      </c>
      <c r="AS868" t="s">
        <v>72</v>
      </c>
    </row>
    <row r="869" spans="1:45">
      <c r="A869" t="s">
        <v>9266</v>
      </c>
      <c r="B869" s="122">
        <v>43655</v>
      </c>
      <c r="C869" t="s">
        <v>9263</v>
      </c>
      <c r="D869" t="s">
        <v>9264</v>
      </c>
      <c r="E869" t="s">
        <v>8526</v>
      </c>
      <c r="F869" t="s">
        <v>8512</v>
      </c>
      <c r="G869" t="s">
        <v>8948</v>
      </c>
      <c r="H869" t="s">
        <v>8949</v>
      </c>
      <c r="I869" t="s">
        <v>8950</v>
      </c>
      <c r="J869" t="s">
        <v>8516</v>
      </c>
      <c r="K869" t="s">
        <v>8517</v>
      </c>
      <c r="L869" t="s">
        <v>8518</v>
      </c>
      <c r="M869" t="s">
        <v>8519</v>
      </c>
      <c r="N869" t="s">
        <v>8516</v>
      </c>
      <c r="O869" t="s">
        <v>8520</v>
      </c>
      <c r="P869" t="s">
        <v>8951</v>
      </c>
      <c r="Q869" t="s">
        <v>8952</v>
      </c>
      <c r="R869" t="s">
        <v>8544</v>
      </c>
      <c r="S869" t="s">
        <v>8545</v>
      </c>
      <c r="T869">
        <v>-5</v>
      </c>
      <c r="U869">
        <v>-5</v>
      </c>
      <c r="V869" t="s">
        <v>8525</v>
      </c>
      <c r="W869" t="s">
        <v>8525</v>
      </c>
      <c r="X869">
        <v>155455</v>
      </c>
      <c r="Y869">
        <v>155455</v>
      </c>
      <c r="Z869" t="s">
        <v>8526</v>
      </c>
      <c r="AA869">
        <v>-777275</v>
      </c>
      <c r="AB869">
        <v>0</v>
      </c>
      <c r="AC869">
        <v>-77728</v>
      </c>
      <c r="AD869" s="126">
        <v>-855.00300000000004</v>
      </c>
      <c r="AE869" t="s">
        <v>8527</v>
      </c>
      <c r="AF869" t="s">
        <v>8526</v>
      </c>
      <c r="AG869" t="s">
        <v>8526</v>
      </c>
      <c r="AH869" t="s">
        <v>9267</v>
      </c>
      <c r="AI869" t="s">
        <v>8526</v>
      </c>
      <c r="AJ869" t="s">
        <v>8529</v>
      </c>
      <c r="AK869" t="s">
        <v>8530</v>
      </c>
      <c r="AL869" t="s">
        <v>8531</v>
      </c>
      <c r="AM869" t="s">
        <v>8555</v>
      </c>
      <c r="AN869" t="s">
        <v>8526</v>
      </c>
      <c r="AO869" t="s">
        <v>8526</v>
      </c>
      <c r="AP869" t="s">
        <v>8526</v>
      </c>
      <c r="AQ869">
        <v>-5</v>
      </c>
      <c r="AR869" t="s">
        <v>34</v>
      </c>
      <c r="AS869" t="s">
        <v>30</v>
      </c>
    </row>
    <row r="870" spans="1:45">
      <c r="A870" t="s">
        <v>9266</v>
      </c>
      <c r="B870" s="122">
        <v>43655</v>
      </c>
      <c r="C870" t="s">
        <v>9263</v>
      </c>
      <c r="D870" t="s">
        <v>9264</v>
      </c>
      <c r="E870" t="s">
        <v>8526</v>
      </c>
      <c r="F870" t="s">
        <v>8512</v>
      </c>
      <c r="G870" t="s">
        <v>8948</v>
      </c>
      <c r="H870" t="s">
        <v>8949</v>
      </c>
      <c r="I870" t="s">
        <v>8950</v>
      </c>
      <c r="J870" t="s">
        <v>8516</v>
      </c>
      <c r="K870" t="s">
        <v>8517</v>
      </c>
      <c r="L870" t="s">
        <v>8518</v>
      </c>
      <c r="M870" t="s">
        <v>8519</v>
      </c>
      <c r="N870" t="s">
        <v>8516</v>
      </c>
      <c r="O870" t="s">
        <v>8520</v>
      </c>
      <c r="P870" t="s">
        <v>8951</v>
      </c>
      <c r="Q870" t="s">
        <v>8952</v>
      </c>
      <c r="R870" t="s">
        <v>8523</v>
      </c>
      <c r="S870" t="s">
        <v>8524</v>
      </c>
      <c r="T870">
        <v>-3</v>
      </c>
      <c r="U870">
        <v>-3</v>
      </c>
      <c r="V870" t="s">
        <v>8525</v>
      </c>
      <c r="W870" t="s">
        <v>8525</v>
      </c>
      <c r="X870">
        <v>340000</v>
      </c>
      <c r="Y870">
        <v>340000</v>
      </c>
      <c r="Z870" t="s">
        <v>8526</v>
      </c>
      <c r="AA870">
        <v>-1020000</v>
      </c>
      <c r="AB870">
        <v>0</v>
      </c>
      <c r="AC870">
        <v>-102000</v>
      </c>
      <c r="AD870" s="126">
        <v>-1122</v>
      </c>
      <c r="AE870" t="s">
        <v>8527</v>
      </c>
      <c r="AF870" t="s">
        <v>8526</v>
      </c>
      <c r="AG870" t="s">
        <v>8526</v>
      </c>
      <c r="AH870" t="s">
        <v>9267</v>
      </c>
      <c r="AI870" t="s">
        <v>8526</v>
      </c>
      <c r="AJ870" t="s">
        <v>8529</v>
      </c>
      <c r="AK870" t="s">
        <v>8530</v>
      </c>
      <c r="AL870" t="s">
        <v>8531</v>
      </c>
      <c r="AM870" t="s">
        <v>8555</v>
      </c>
      <c r="AN870" t="s">
        <v>8526</v>
      </c>
      <c r="AO870" t="s">
        <v>8526</v>
      </c>
      <c r="AP870" t="s">
        <v>8526</v>
      </c>
      <c r="AQ870">
        <v>-3</v>
      </c>
      <c r="AR870" t="s">
        <v>34</v>
      </c>
      <c r="AS870" t="s">
        <v>30</v>
      </c>
    </row>
    <row r="871" spans="1:45">
      <c r="A871" t="s">
        <v>9266</v>
      </c>
      <c r="B871" s="122">
        <v>43655</v>
      </c>
      <c r="C871" t="s">
        <v>9263</v>
      </c>
      <c r="D871" t="s">
        <v>9264</v>
      </c>
      <c r="E871" t="s">
        <v>8526</v>
      </c>
      <c r="F871" t="s">
        <v>8512</v>
      </c>
      <c r="G871" t="s">
        <v>8948</v>
      </c>
      <c r="H871" t="s">
        <v>8949</v>
      </c>
      <c r="I871" t="s">
        <v>8950</v>
      </c>
      <c r="J871" t="s">
        <v>8516</v>
      </c>
      <c r="K871" t="s">
        <v>8517</v>
      </c>
      <c r="L871" t="s">
        <v>8518</v>
      </c>
      <c r="M871" t="s">
        <v>8519</v>
      </c>
      <c r="N871" t="s">
        <v>8516</v>
      </c>
      <c r="O871" t="s">
        <v>8520</v>
      </c>
      <c r="P871" t="s">
        <v>8951</v>
      </c>
      <c r="Q871" t="s">
        <v>8952</v>
      </c>
      <c r="R871" t="s">
        <v>8535</v>
      </c>
      <c r="S871" t="s">
        <v>8536</v>
      </c>
      <c r="T871">
        <v>-3</v>
      </c>
      <c r="U871">
        <v>-3</v>
      </c>
      <c r="V871" t="s">
        <v>8525</v>
      </c>
      <c r="W871" t="s">
        <v>8525</v>
      </c>
      <c r="X871">
        <v>300000</v>
      </c>
      <c r="Y871">
        <v>300000</v>
      </c>
      <c r="Z871" t="s">
        <v>8526</v>
      </c>
      <c r="AA871">
        <v>-900000</v>
      </c>
      <c r="AB871">
        <v>0</v>
      </c>
      <c r="AC871">
        <v>-90000</v>
      </c>
      <c r="AD871" s="126">
        <v>-990</v>
      </c>
      <c r="AE871" t="s">
        <v>8527</v>
      </c>
      <c r="AF871" t="s">
        <v>8526</v>
      </c>
      <c r="AG871" t="s">
        <v>8526</v>
      </c>
      <c r="AH871" t="s">
        <v>9267</v>
      </c>
      <c r="AI871" t="s">
        <v>8526</v>
      </c>
      <c r="AJ871" t="s">
        <v>8529</v>
      </c>
      <c r="AK871" t="s">
        <v>8530</v>
      </c>
      <c r="AL871" t="s">
        <v>8531</v>
      </c>
      <c r="AM871" t="s">
        <v>8555</v>
      </c>
      <c r="AN871" t="s">
        <v>8526</v>
      </c>
      <c r="AO871" t="s">
        <v>8526</v>
      </c>
      <c r="AP871" t="s">
        <v>8526</v>
      </c>
      <c r="AQ871">
        <v>-3</v>
      </c>
      <c r="AR871" t="s">
        <v>34</v>
      </c>
      <c r="AS871" t="s">
        <v>30</v>
      </c>
    </row>
    <row r="872" spans="1:45">
      <c r="A872" t="s">
        <v>9266</v>
      </c>
      <c r="B872" s="122">
        <v>43655</v>
      </c>
      <c r="C872" t="s">
        <v>9263</v>
      </c>
      <c r="D872" t="s">
        <v>9264</v>
      </c>
      <c r="E872" t="s">
        <v>8526</v>
      </c>
      <c r="F872" t="s">
        <v>8512</v>
      </c>
      <c r="G872" t="s">
        <v>8948</v>
      </c>
      <c r="H872" t="s">
        <v>8949</v>
      </c>
      <c r="I872" t="s">
        <v>8950</v>
      </c>
      <c r="J872" t="s">
        <v>8516</v>
      </c>
      <c r="K872" t="s">
        <v>8517</v>
      </c>
      <c r="L872" t="s">
        <v>8518</v>
      </c>
      <c r="M872" t="s">
        <v>8519</v>
      </c>
      <c r="N872" t="s">
        <v>8516</v>
      </c>
      <c r="O872" t="s">
        <v>8520</v>
      </c>
      <c r="P872" t="s">
        <v>8951</v>
      </c>
      <c r="Q872" t="s">
        <v>8952</v>
      </c>
      <c r="R872" t="s">
        <v>8533</v>
      </c>
      <c r="S872" t="s">
        <v>8534</v>
      </c>
      <c r="T872">
        <v>-2</v>
      </c>
      <c r="U872">
        <v>-2</v>
      </c>
      <c r="V872" t="s">
        <v>8525</v>
      </c>
      <c r="W872" t="s">
        <v>8525</v>
      </c>
      <c r="X872">
        <v>300000</v>
      </c>
      <c r="Y872">
        <v>300000</v>
      </c>
      <c r="Z872" t="s">
        <v>8526</v>
      </c>
      <c r="AA872">
        <v>-600000</v>
      </c>
      <c r="AB872">
        <v>0</v>
      </c>
      <c r="AC872">
        <v>-60000</v>
      </c>
      <c r="AD872" s="126">
        <v>-660</v>
      </c>
      <c r="AE872" t="s">
        <v>8527</v>
      </c>
      <c r="AF872" t="s">
        <v>8526</v>
      </c>
      <c r="AG872" t="s">
        <v>8526</v>
      </c>
      <c r="AH872" t="s">
        <v>9267</v>
      </c>
      <c r="AI872" t="s">
        <v>8526</v>
      </c>
      <c r="AJ872" t="s">
        <v>8529</v>
      </c>
      <c r="AK872" t="s">
        <v>8530</v>
      </c>
      <c r="AL872" t="s">
        <v>8531</v>
      </c>
      <c r="AM872" t="s">
        <v>8555</v>
      </c>
      <c r="AN872" t="s">
        <v>8526</v>
      </c>
      <c r="AO872" t="s">
        <v>8526</v>
      </c>
      <c r="AP872" t="s">
        <v>8526</v>
      </c>
      <c r="AQ872">
        <v>-2</v>
      </c>
      <c r="AR872" t="s">
        <v>34</v>
      </c>
      <c r="AS872" t="s">
        <v>30</v>
      </c>
    </row>
    <row r="873" spans="1:45">
      <c r="A873" t="s">
        <v>9266</v>
      </c>
      <c r="B873" s="122">
        <v>43655</v>
      </c>
      <c r="C873" t="s">
        <v>9263</v>
      </c>
      <c r="D873" t="s">
        <v>9264</v>
      </c>
      <c r="E873" t="s">
        <v>8526</v>
      </c>
      <c r="F873" t="s">
        <v>8512</v>
      </c>
      <c r="G873" t="s">
        <v>8948</v>
      </c>
      <c r="H873" t="s">
        <v>8949</v>
      </c>
      <c r="I873" t="s">
        <v>8950</v>
      </c>
      <c r="J873" t="s">
        <v>8516</v>
      </c>
      <c r="K873" t="s">
        <v>8517</v>
      </c>
      <c r="L873" t="s">
        <v>8518</v>
      </c>
      <c r="M873" t="s">
        <v>8519</v>
      </c>
      <c r="N873" t="s">
        <v>8516</v>
      </c>
      <c r="O873" t="s">
        <v>8520</v>
      </c>
      <c r="P873" t="s">
        <v>8951</v>
      </c>
      <c r="Q873" t="s">
        <v>8952</v>
      </c>
      <c r="R873" t="s">
        <v>8597</v>
      </c>
      <c r="S873" t="s">
        <v>8598</v>
      </c>
      <c r="T873">
        <v>-10</v>
      </c>
      <c r="U873">
        <v>-10</v>
      </c>
      <c r="V873" t="s">
        <v>8525</v>
      </c>
      <c r="W873" t="s">
        <v>8525</v>
      </c>
      <c r="X873">
        <v>213273</v>
      </c>
      <c r="Y873">
        <v>213273</v>
      </c>
      <c r="Z873" t="s">
        <v>8526</v>
      </c>
      <c r="AA873">
        <v>-2132730</v>
      </c>
      <c r="AB873">
        <v>0</v>
      </c>
      <c r="AC873">
        <v>-213273</v>
      </c>
      <c r="AD873" s="126">
        <v>-2346.0030000000002</v>
      </c>
      <c r="AE873" t="s">
        <v>8527</v>
      </c>
      <c r="AF873" t="s">
        <v>8526</v>
      </c>
      <c r="AG873" t="s">
        <v>8526</v>
      </c>
      <c r="AH873" t="s">
        <v>9267</v>
      </c>
      <c r="AI873" t="s">
        <v>8526</v>
      </c>
      <c r="AJ873" t="s">
        <v>8529</v>
      </c>
      <c r="AK873" t="s">
        <v>8530</v>
      </c>
      <c r="AL873" t="s">
        <v>8531</v>
      </c>
      <c r="AM873" t="s">
        <v>8555</v>
      </c>
      <c r="AN873" t="s">
        <v>8526</v>
      </c>
      <c r="AO873" t="s">
        <v>8526</v>
      </c>
      <c r="AP873" t="s">
        <v>8526</v>
      </c>
      <c r="AQ873">
        <v>-10</v>
      </c>
      <c r="AR873" t="s">
        <v>34</v>
      </c>
      <c r="AS873" t="s">
        <v>30</v>
      </c>
    </row>
    <row r="874" spans="1:45">
      <c r="A874" t="s">
        <v>9266</v>
      </c>
      <c r="B874" s="122">
        <v>43655</v>
      </c>
      <c r="C874" t="s">
        <v>9263</v>
      </c>
      <c r="D874" t="s">
        <v>9264</v>
      </c>
      <c r="E874" t="s">
        <v>8526</v>
      </c>
      <c r="F874" t="s">
        <v>8512</v>
      </c>
      <c r="G874" t="s">
        <v>8948</v>
      </c>
      <c r="H874" t="s">
        <v>8949</v>
      </c>
      <c r="I874" t="s">
        <v>8950</v>
      </c>
      <c r="J874" t="s">
        <v>8516</v>
      </c>
      <c r="K874" t="s">
        <v>8517</v>
      </c>
      <c r="L874" t="s">
        <v>8518</v>
      </c>
      <c r="M874" t="s">
        <v>8519</v>
      </c>
      <c r="N874" t="s">
        <v>8516</v>
      </c>
      <c r="O874" t="s">
        <v>8520</v>
      </c>
      <c r="P874" t="s">
        <v>8951</v>
      </c>
      <c r="Q874" t="s">
        <v>8952</v>
      </c>
      <c r="R874" t="s">
        <v>8537</v>
      </c>
      <c r="S874" t="s">
        <v>8538</v>
      </c>
      <c r="T874">
        <v>-2</v>
      </c>
      <c r="U874">
        <v>-2</v>
      </c>
      <c r="V874" t="s">
        <v>8525</v>
      </c>
      <c r="W874" t="s">
        <v>8525</v>
      </c>
      <c r="X874">
        <v>300000</v>
      </c>
      <c r="Y874">
        <v>300000</v>
      </c>
      <c r="Z874" t="s">
        <v>8526</v>
      </c>
      <c r="AA874">
        <v>-600000</v>
      </c>
      <c r="AB874">
        <v>0</v>
      </c>
      <c r="AC874">
        <v>-60000</v>
      </c>
      <c r="AD874" s="126">
        <v>-660</v>
      </c>
      <c r="AE874" t="s">
        <v>8527</v>
      </c>
      <c r="AF874" t="s">
        <v>8526</v>
      </c>
      <c r="AG874" t="s">
        <v>8526</v>
      </c>
      <c r="AH874" t="s">
        <v>9267</v>
      </c>
      <c r="AI874" t="s">
        <v>8526</v>
      </c>
      <c r="AJ874" t="s">
        <v>8529</v>
      </c>
      <c r="AK874" t="s">
        <v>8530</v>
      </c>
      <c r="AL874" t="s">
        <v>8531</v>
      </c>
      <c r="AM874" t="s">
        <v>8555</v>
      </c>
      <c r="AN874" t="s">
        <v>8526</v>
      </c>
      <c r="AO874" t="s">
        <v>8526</v>
      </c>
      <c r="AP874" t="s">
        <v>8526</v>
      </c>
      <c r="AQ874">
        <v>-2</v>
      </c>
      <c r="AR874" t="s">
        <v>34</v>
      </c>
      <c r="AS874" t="s">
        <v>30</v>
      </c>
    </row>
    <row r="875" spans="1:45">
      <c r="A875" t="s">
        <v>9268</v>
      </c>
      <c r="B875" s="122">
        <v>43657</v>
      </c>
      <c r="C875" t="s">
        <v>9263</v>
      </c>
      <c r="D875" t="s">
        <v>9264</v>
      </c>
      <c r="E875" t="s">
        <v>8526</v>
      </c>
      <c r="F875" t="s">
        <v>8512</v>
      </c>
      <c r="G875" t="s">
        <v>8726</v>
      </c>
      <c r="H875" t="s">
        <v>8727</v>
      </c>
      <c r="I875" t="s">
        <v>8728</v>
      </c>
      <c r="J875" t="s">
        <v>8516</v>
      </c>
      <c r="K875" t="s">
        <v>8517</v>
      </c>
      <c r="L875" t="s">
        <v>8518</v>
      </c>
      <c r="M875" t="s">
        <v>8519</v>
      </c>
      <c r="N875" t="s">
        <v>8516</v>
      </c>
      <c r="O875" t="s">
        <v>8520</v>
      </c>
      <c r="P875" t="s">
        <v>8521</v>
      </c>
      <c r="Q875" t="s">
        <v>8522</v>
      </c>
      <c r="R875" t="s">
        <v>8523</v>
      </c>
      <c r="S875" t="s">
        <v>8524</v>
      </c>
      <c r="T875">
        <v>-2</v>
      </c>
      <c r="U875">
        <v>-2</v>
      </c>
      <c r="V875" t="s">
        <v>8525</v>
      </c>
      <c r="W875" t="s">
        <v>8525</v>
      </c>
      <c r="X875">
        <v>340000</v>
      </c>
      <c r="Y875">
        <v>340000</v>
      </c>
      <c r="Z875" t="s">
        <v>8526</v>
      </c>
      <c r="AA875">
        <v>-680000</v>
      </c>
      <c r="AB875">
        <v>0</v>
      </c>
      <c r="AC875">
        <v>-68000</v>
      </c>
      <c r="AD875" s="126">
        <v>-748</v>
      </c>
      <c r="AE875" t="s">
        <v>8527</v>
      </c>
      <c r="AF875" t="s">
        <v>8526</v>
      </c>
      <c r="AG875" t="s">
        <v>8526</v>
      </c>
      <c r="AH875" t="s">
        <v>8729</v>
      </c>
      <c r="AI875" t="s">
        <v>8526</v>
      </c>
      <c r="AJ875" t="s">
        <v>8529</v>
      </c>
      <c r="AK875" t="s">
        <v>8530</v>
      </c>
      <c r="AL875" t="s">
        <v>8531</v>
      </c>
      <c r="AM875" t="s">
        <v>13</v>
      </c>
      <c r="AN875" t="s">
        <v>8726</v>
      </c>
      <c r="AO875" t="s">
        <v>8526</v>
      </c>
      <c r="AP875" t="s">
        <v>8526</v>
      </c>
      <c r="AQ875">
        <v>-2</v>
      </c>
      <c r="AR875" t="s">
        <v>95</v>
      </c>
      <c r="AS875" t="s">
        <v>72</v>
      </c>
    </row>
    <row r="876" spans="1:45">
      <c r="A876" t="s">
        <v>9268</v>
      </c>
      <c r="B876" s="122">
        <v>43657</v>
      </c>
      <c r="C876" t="s">
        <v>9263</v>
      </c>
      <c r="D876" t="s">
        <v>9264</v>
      </c>
      <c r="E876" t="s">
        <v>8526</v>
      </c>
      <c r="F876" t="s">
        <v>8512</v>
      </c>
      <c r="G876" t="s">
        <v>8726</v>
      </c>
      <c r="H876" t="s">
        <v>8727</v>
      </c>
      <c r="I876" t="s">
        <v>8728</v>
      </c>
      <c r="J876" t="s">
        <v>8516</v>
      </c>
      <c r="K876" t="s">
        <v>8517</v>
      </c>
      <c r="L876" t="s">
        <v>8518</v>
      </c>
      <c r="M876" t="s">
        <v>8519</v>
      </c>
      <c r="N876" t="s">
        <v>8516</v>
      </c>
      <c r="O876" t="s">
        <v>8520</v>
      </c>
      <c r="P876" t="s">
        <v>8521</v>
      </c>
      <c r="Q876" t="s">
        <v>8522</v>
      </c>
      <c r="R876" t="s">
        <v>8568</v>
      </c>
      <c r="S876" t="s">
        <v>8569</v>
      </c>
      <c r="T876">
        <v>-2</v>
      </c>
      <c r="U876">
        <v>-2</v>
      </c>
      <c r="V876" t="s">
        <v>8525</v>
      </c>
      <c r="W876" t="s">
        <v>8525</v>
      </c>
      <c r="X876">
        <v>213273</v>
      </c>
      <c r="Y876">
        <v>213273</v>
      </c>
      <c r="Z876" t="s">
        <v>8526</v>
      </c>
      <c r="AA876">
        <v>-426546</v>
      </c>
      <c r="AB876">
        <v>0</v>
      </c>
      <c r="AC876">
        <v>-42655</v>
      </c>
      <c r="AD876" s="126">
        <v>-469.20100000000002</v>
      </c>
      <c r="AE876" t="s">
        <v>8527</v>
      </c>
      <c r="AF876" t="s">
        <v>8526</v>
      </c>
      <c r="AG876" t="s">
        <v>8526</v>
      </c>
      <c r="AH876" t="s">
        <v>8729</v>
      </c>
      <c r="AI876" t="s">
        <v>8526</v>
      </c>
      <c r="AJ876" t="s">
        <v>8529</v>
      </c>
      <c r="AK876" t="s">
        <v>8530</v>
      </c>
      <c r="AL876" t="s">
        <v>8531</v>
      </c>
      <c r="AM876" t="s">
        <v>13</v>
      </c>
      <c r="AN876" t="s">
        <v>8726</v>
      </c>
      <c r="AO876" t="s">
        <v>8526</v>
      </c>
      <c r="AP876" t="s">
        <v>8526</v>
      </c>
      <c r="AQ876">
        <v>-2</v>
      </c>
      <c r="AR876" t="s">
        <v>95</v>
      </c>
      <c r="AS876" t="s">
        <v>72</v>
      </c>
    </row>
    <row r="877" spans="1:45">
      <c r="A877" t="s">
        <v>9268</v>
      </c>
      <c r="B877" s="122">
        <v>43657</v>
      </c>
      <c r="C877" t="s">
        <v>9263</v>
      </c>
      <c r="D877" t="s">
        <v>9264</v>
      </c>
      <c r="E877" t="s">
        <v>8526</v>
      </c>
      <c r="F877" t="s">
        <v>8512</v>
      </c>
      <c r="G877" t="s">
        <v>8726</v>
      </c>
      <c r="H877" t="s">
        <v>8727</v>
      </c>
      <c r="I877" t="s">
        <v>8728</v>
      </c>
      <c r="J877" t="s">
        <v>8516</v>
      </c>
      <c r="K877" t="s">
        <v>8517</v>
      </c>
      <c r="L877" t="s">
        <v>8518</v>
      </c>
      <c r="M877" t="s">
        <v>8519</v>
      </c>
      <c r="N877" t="s">
        <v>8516</v>
      </c>
      <c r="O877" t="s">
        <v>8520</v>
      </c>
      <c r="P877" t="s">
        <v>8521</v>
      </c>
      <c r="Q877" t="s">
        <v>8522</v>
      </c>
      <c r="R877" t="s">
        <v>8535</v>
      </c>
      <c r="S877" t="s">
        <v>8536</v>
      </c>
      <c r="T877">
        <v>-3</v>
      </c>
      <c r="U877">
        <v>-3</v>
      </c>
      <c r="V877" t="s">
        <v>8525</v>
      </c>
      <c r="W877" t="s">
        <v>8525</v>
      </c>
      <c r="X877">
        <v>300000</v>
      </c>
      <c r="Y877">
        <v>300000</v>
      </c>
      <c r="Z877" t="s">
        <v>8526</v>
      </c>
      <c r="AA877">
        <v>-900000</v>
      </c>
      <c r="AB877">
        <v>0</v>
      </c>
      <c r="AC877">
        <v>-90000</v>
      </c>
      <c r="AD877" s="126">
        <v>-990</v>
      </c>
      <c r="AE877" t="s">
        <v>8527</v>
      </c>
      <c r="AF877" t="s">
        <v>8526</v>
      </c>
      <c r="AG877" t="s">
        <v>8526</v>
      </c>
      <c r="AH877" t="s">
        <v>8729</v>
      </c>
      <c r="AI877" t="s">
        <v>8526</v>
      </c>
      <c r="AJ877" t="s">
        <v>8529</v>
      </c>
      <c r="AK877" t="s">
        <v>8530</v>
      </c>
      <c r="AL877" t="s">
        <v>8531</v>
      </c>
      <c r="AM877" t="s">
        <v>13</v>
      </c>
      <c r="AN877" t="s">
        <v>8726</v>
      </c>
      <c r="AO877" t="s">
        <v>8526</v>
      </c>
      <c r="AP877" t="s">
        <v>8526</v>
      </c>
      <c r="AQ877">
        <v>-3</v>
      </c>
      <c r="AR877" t="s">
        <v>95</v>
      </c>
      <c r="AS877" t="s">
        <v>72</v>
      </c>
    </row>
    <row r="878" spans="1:45">
      <c r="A878" t="s">
        <v>9268</v>
      </c>
      <c r="B878" s="122">
        <v>43657</v>
      </c>
      <c r="C878" t="s">
        <v>9263</v>
      </c>
      <c r="D878" t="s">
        <v>9264</v>
      </c>
      <c r="E878" t="s">
        <v>8526</v>
      </c>
      <c r="F878" t="s">
        <v>8512</v>
      </c>
      <c r="G878" t="s">
        <v>8726</v>
      </c>
      <c r="H878" t="s">
        <v>8727</v>
      </c>
      <c r="I878" t="s">
        <v>8728</v>
      </c>
      <c r="J878" t="s">
        <v>8516</v>
      </c>
      <c r="K878" t="s">
        <v>8517</v>
      </c>
      <c r="L878" t="s">
        <v>8518</v>
      </c>
      <c r="M878" t="s">
        <v>8519</v>
      </c>
      <c r="N878" t="s">
        <v>8516</v>
      </c>
      <c r="O878" t="s">
        <v>8520</v>
      </c>
      <c r="P878" t="s">
        <v>8521</v>
      </c>
      <c r="Q878" t="s">
        <v>8522</v>
      </c>
      <c r="R878" t="s">
        <v>8533</v>
      </c>
      <c r="S878" t="s">
        <v>8534</v>
      </c>
      <c r="T878">
        <v>-3</v>
      </c>
      <c r="U878">
        <v>-3</v>
      </c>
      <c r="V878" t="s">
        <v>8525</v>
      </c>
      <c r="W878" t="s">
        <v>8525</v>
      </c>
      <c r="X878">
        <v>300000</v>
      </c>
      <c r="Y878">
        <v>300000</v>
      </c>
      <c r="Z878" t="s">
        <v>8526</v>
      </c>
      <c r="AA878">
        <v>-900000</v>
      </c>
      <c r="AB878">
        <v>0</v>
      </c>
      <c r="AC878">
        <v>-90000</v>
      </c>
      <c r="AD878" s="126">
        <v>-990</v>
      </c>
      <c r="AE878" t="s">
        <v>8527</v>
      </c>
      <c r="AF878" t="s">
        <v>8526</v>
      </c>
      <c r="AG878" t="s">
        <v>8526</v>
      </c>
      <c r="AH878" t="s">
        <v>8729</v>
      </c>
      <c r="AI878" t="s">
        <v>8526</v>
      </c>
      <c r="AJ878" t="s">
        <v>8529</v>
      </c>
      <c r="AK878" t="s">
        <v>8530</v>
      </c>
      <c r="AL878" t="s">
        <v>8531</v>
      </c>
      <c r="AM878" t="s">
        <v>13</v>
      </c>
      <c r="AN878" t="s">
        <v>8726</v>
      </c>
      <c r="AO878" t="s">
        <v>8526</v>
      </c>
      <c r="AP878" t="s">
        <v>8526</v>
      </c>
      <c r="AQ878">
        <v>-3</v>
      </c>
      <c r="AR878" t="s">
        <v>95</v>
      </c>
      <c r="AS878" t="s">
        <v>72</v>
      </c>
    </row>
    <row r="879" spans="1:45">
      <c r="A879" t="s">
        <v>9268</v>
      </c>
      <c r="B879" s="122">
        <v>43657</v>
      </c>
      <c r="C879" t="s">
        <v>9263</v>
      </c>
      <c r="D879" t="s">
        <v>9264</v>
      </c>
      <c r="E879" t="s">
        <v>8526</v>
      </c>
      <c r="F879" t="s">
        <v>8512</v>
      </c>
      <c r="G879" t="s">
        <v>8726</v>
      </c>
      <c r="H879" t="s">
        <v>8727</v>
      </c>
      <c r="I879" t="s">
        <v>8728</v>
      </c>
      <c r="J879" t="s">
        <v>8516</v>
      </c>
      <c r="K879" t="s">
        <v>8517</v>
      </c>
      <c r="L879" t="s">
        <v>8518</v>
      </c>
      <c r="M879" t="s">
        <v>8519</v>
      </c>
      <c r="N879" t="s">
        <v>8516</v>
      </c>
      <c r="O879" t="s">
        <v>8520</v>
      </c>
      <c r="P879" t="s">
        <v>8521</v>
      </c>
      <c r="Q879" t="s">
        <v>8522</v>
      </c>
      <c r="R879" t="s">
        <v>8597</v>
      </c>
      <c r="S879" t="s">
        <v>8598</v>
      </c>
      <c r="T879">
        <v>-6</v>
      </c>
      <c r="U879">
        <v>-6</v>
      </c>
      <c r="V879" t="s">
        <v>8525</v>
      </c>
      <c r="W879" t="s">
        <v>8525</v>
      </c>
      <c r="X879">
        <v>213273</v>
      </c>
      <c r="Y879">
        <v>213273</v>
      </c>
      <c r="Z879" t="s">
        <v>8526</v>
      </c>
      <c r="AA879">
        <v>-1279638</v>
      </c>
      <c r="AB879">
        <v>0</v>
      </c>
      <c r="AC879">
        <v>-127963</v>
      </c>
      <c r="AD879" s="126">
        <v>-1407.6010000000001</v>
      </c>
      <c r="AE879" t="s">
        <v>8527</v>
      </c>
      <c r="AF879" t="s">
        <v>8526</v>
      </c>
      <c r="AG879" t="s">
        <v>8526</v>
      </c>
      <c r="AH879" t="s">
        <v>8729</v>
      </c>
      <c r="AI879" t="s">
        <v>8526</v>
      </c>
      <c r="AJ879" t="s">
        <v>8529</v>
      </c>
      <c r="AK879" t="s">
        <v>8530</v>
      </c>
      <c r="AL879" t="s">
        <v>8531</v>
      </c>
      <c r="AM879" t="s">
        <v>13</v>
      </c>
      <c r="AN879" t="s">
        <v>8726</v>
      </c>
      <c r="AO879" t="s">
        <v>8526</v>
      </c>
      <c r="AP879" t="s">
        <v>8526</v>
      </c>
      <c r="AQ879">
        <v>-6</v>
      </c>
      <c r="AR879" t="s">
        <v>95</v>
      </c>
      <c r="AS879" t="s">
        <v>72</v>
      </c>
    </row>
    <row r="880" spans="1:45">
      <c r="A880" t="s">
        <v>9268</v>
      </c>
      <c r="B880" s="122">
        <v>43657</v>
      </c>
      <c r="C880" t="s">
        <v>9263</v>
      </c>
      <c r="D880" t="s">
        <v>9264</v>
      </c>
      <c r="E880" t="s">
        <v>8526</v>
      </c>
      <c r="F880" t="s">
        <v>8512</v>
      </c>
      <c r="G880" t="s">
        <v>8726</v>
      </c>
      <c r="H880" t="s">
        <v>8727</v>
      </c>
      <c r="I880" t="s">
        <v>8728</v>
      </c>
      <c r="J880" t="s">
        <v>8516</v>
      </c>
      <c r="K880" t="s">
        <v>8517</v>
      </c>
      <c r="L880" t="s">
        <v>8518</v>
      </c>
      <c r="M880" t="s">
        <v>8519</v>
      </c>
      <c r="N880" t="s">
        <v>8516</v>
      </c>
      <c r="O880" t="s">
        <v>8520</v>
      </c>
      <c r="P880" t="s">
        <v>8521</v>
      </c>
      <c r="Q880" t="s">
        <v>8522</v>
      </c>
      <c r="R880" t="s">
        <v>8537</v>
      </c>
      <c r="S880" t="s">
        <v>8538</v>
      </c>
      <c r="T880">
        <v>-1</v>
      </c>
      <c r="U880">
        <v>-1</v>
      </c>
      <c r="V880" t="s">
        <v>8525</v>
      </c>
      <c r="W880" t="s">
        <v>8525</v>
      </c>
      <c r="X880">
        <v>300000</v>
      </c>
      <c r="Y880">
        <v>300000</v>
      </c>
      <c r="Z880" t="s">
        <v>8526</v>
      </c>
      <c r="AA880">
        <v>-300000</v>
      </c>
      <c r="AB880">
        <v>0</v>
      </c>
      <c r="AC880">
        <v>-30000</v>
      </c>
      <c r="AD880" s="126">
        <v>-330</v>
      </c>
      <c r="AE880" t="s">
        <v>8527</v>
      </c>
      <c r="AF880" t="s">
        <v>8526</v>
      </c>
      <c r="AG880" t="s">
        <v>8526</v>
      </c>
      <c r="AH880" t="s">
        <v>8729</v>
      </c>
      <c r="AI880" t="s">
        <v>8526</v>
      </c>
      <c r="AJ880" t="s">
        <v>8529</v>
      </c>
      <c r="AK880" t="s">
        <v>8530</v>
      </c>
      <c r="AL880" t="s">
        <v>8531</v>
      </c>
      <c r="AM880" t="s">
        <v>13</v>
      </c>
      <c r="AN880" t="s">
        <v>8726</v>
      </c>
      <c r="AO880" t="s">
        <v>8526</v>
      </c>
      <c r="AP880" t="s">
        <v>8526</v>
      </c>
      <c r="AQ880">
        <v>-1</v>
      </c>
      <c r="AR880" t="s">
        <v>95</v>
      </c>
      <c r="AS880" t="s">
        <v>72</v>
      </c>
    </row>
    <row r="881" spans="1:45">
      <c r="A881" t="s">
        <v>9269</v>
      </c>
      <c r="B881" s="122">
        <v>43657</v>
      </c>
      <c r="C881" t="s">
        <v>9263</v>
      </c>
      <c r="D881" t="s">
        <v>9264</v>
      </c>
      <c r="E881" t="s">
        <v>8526</v>
      </c>
      <c r="F881" t="s">
        <v>8512</v>
      </c>
      <c r="G881" t="s">
        <v>8580</v>
      </c>
      <c r="H881" t="s">
        <v>5299</v>
      </c>
      <c r="I881" t="s">
        <v>8581</v>
      </c>
      <c r="J881" t="s">
        <v>8516</v>
      </c>
      <c r="K881" t="s">
        <v>8517</v>
      </c>
      <c r="L881" t="s">
        <v>8518</v>
      </c>
      <c r="M881" t="s">
        <v>8519</v>
      </c>
      <c r="N881" t="s">
        <v>8516</v>
      </c>
      <c r="O881" t="s">
        <v>8520</v>
      </c>
      <c r="P881" t="s">
        <v>8582</v>
      </c>
      <c r="Q881" t="s">
        <v>8583</v>
      </c>
      <c r="R881" t="s">
        <v>8597</v>
      </c>
      <c r="S881" t="s">
        <v>8598</v>
      </c>
      <c r="T881">
        <v>-200</v>
      </c>
      <c r="U881">
        <v>-200</v>
      </c>
      <c r="V881" t="s">
        <v>8525</v>
      </c>
      <c r="W881" t="s">
        <v>8525</v>
      </c>
      <c r="X881">
        <v>185640</v>
      </c>
      <c r="Y881">
        <v>185640</v>
      </c>
      <c r="Z881" t="s">
        <v>8526</v>
      </c>
      <c r="AA881">
        <v>-37128000</v>
      </c>
      <c r="AB881" s="126">
        <v>0</v>
      </c>
      <c r="AC881">
        <v>-3712800</v>
      </c>
      <c r="AD881" s="126">
        <v>-40840.800000000003</v>
      </c>
      <c r="AE881" t="s">
        <v>8527</v>
      </c>
      <c r="AF881" t="s">
        <v>8526</v>
      </c>
      <c r="AG881" t="s">
        <v>8526</v>
      </c>
      <c r="AH881" t="s">
        <v>8711</v>
      </c>
      <c r="AI881" t="s">
        <v>8526</v>
      </c>
      <c r="AJ881" t="s">
        <v>8529</v>
      </c>
      <c r="AK881" t="s">
        <v>8530</v>
      </c>
      <c r="AL881" t="s">
        <v>8531</v>
      </c>
      <c r="AM881" t="s">
        <v>8526</v>
      </c>
      <c r="AN881" t="s">
        <v>8580</v>
      </c>
      <c r="AO881" t="s">
        <v>8526</v>
      </c>
      <c r="AP881" t="s">
        <v>8526</v>
      </c>
      <c r="AQ881">
        <v>-200</v>
      </c>
      <c r="AR881">
        <v>0</v>
      </c>
      <c r="AS881" t="s">
        <v>27</v>
      </c>
    </row>
    <row r="882" spans="1:45">
      <c r="A882" t="s">
        <v>9269</v>
      </c>
      <c r="B882" s="122">
        <v>43657</v>
      </c>
      <c r="C882" t="s">
        <v>9263</v>
      </c>
      <c r="D882" t="s">
        <v>9264</v>
      </c>
      <c r="E882" t="s">
        <v>8526</v>
      </c>
      <c r="F882" t="s">
        <v>8512</v>
      </c>
      <c r="G882" t="s">
        <v>8580</v>
      </c>
      <c r="H882" t="s">
        <v>5299</v>
      </c>
      <c r="I882" t="s">
        <v>8581</v>
      </c>
      <c r="J882" t="s">
        <v>8516</v>
      </c>
      <c r="K882" t="s">
        <v>8517</v>
      </c>
      <c r="L882" t="s">
        <v>8518</v>
      </c>
      <c r="M882" t="s">
        <v>8519</v>
      </c>
      <c r="N882" t="s">
        <v>8516</v>
      </c>
      <c r="O882" t="s">
        <v>8520</v>
      </c>
      <c r="P882" t="s">
        <v>8582</v>
      </c>
      <c r="Q882" t="s">
        <v>8583</v>
      </c>
      <c r="R882" t="s">
        <v>8535</v>
      </c>
      <c r="S882" t="s">
        <v>8536</v>
      </c>
      <c r="T882">
        <v>-50</v>
      </c>
      <c r="U882">
        <v>-50</v>
      </c>
      <c r="V882" t="s">
        <v>8525</v>
      </c>
      <c r="W882" t="s">
        <v>8525</v>
      </c>
      <c r="X882">
        <v>232050</v>
      </c>
      <c r="Y882">
        <v>232050</v>
      </c>
      <c r="Z882" t="s">
        <v>8526</v>
      </c>
      <c r="AA882">
        <v>-11602500</v>
      </c>
      <c r="AB882" s="126">
        <v>2047500</v>
      </c>
      <c r="AC882">
        <v>-1160250</v>
      </c>
      <c r="AD882" s="126">
        <v>-12762.75</v>
      </c>
      <c r="AE882" t="s">
        <v>8527</v>
      </c>
      <c r="AF882" t="s">
        <v>8526</v>
      </c>
      <c r="AG882" t="s">
        <v>8526</v>
      </c>
      <c r="AH882" t="s">
        <v>8711</v>
      </c>
      <c r="AI882" t="s">
        <v>8526</v>
      </c>
      <c r="AJ882" t="s">
        <v>8529</v>
      </c>
      <c r="AK882" t="s">
        <v>8530</v>
      </c>
      <c r="AL882" t="s">
        <v>8531</v>
      </c>
      <c r="AM882" t="s">
        <v>8526</v>
      </c>
      <c r="AN882" t="s">
        <v>8580</v>
      </c>
      <c r="AO882" t="s">
        <v>8526</v>
      </c>
      <c r="AP882" t="s">
        <v>8526</v>
      </c>
      <c r="AQ882">
        <v>-50</v>
      </c>
      <c r="AR882">
        <v>0</v>
      </c>
      <c r="AS882" t="s">
        <v>27</v>
      </c>
    </row>
    <row r="883" spans="1:45">
      <c r="A883" t="s">
        <v>9269</v>
      </c>
      <c r="B883" s="122">
        <v>43657</v>
      </c>
      <c r="C883" t="s">
        <v>9263</v>
      </c>
      <c r="D883" t="s">
        <v>9264</v>
      </c>
      <c r="E883" t="s">
        <v>8526</v>
      </c>
      <c r="F883" t="s">
        <v>8512</v>
      </c>
      <c r="G883" t="s">
        <v>8580</v>
      </c>
      <c r="H883" t="s">
        <v>5299</v>
      </c>
      <c r="I883" t="s">
        <v>8581</v>
      </c>
      <c r="J883" t="s">
        <v>8516</v>
      </c>
      <c r="K883" t="s">
        <v>8517</v>
      </c>
      <c r="L883" t="s">
        <v>8518</v>
      </c>
      <c r="M883" t="s">
        <v>8519</v>
      </c>
      <c r="N883" t="s">
        <v>8516</v>
      </c>
      <c r="O883" t="s">
        <v>8520</v>
      </c>
      <c r="P883" t="s">
        <v>8582</v>
      </c>
      <c r="Q883" t="s">
        <v>8583</v>
      </c>
      <c r="R883" t="s">
        <v>8537</v>
      </c>
      <c r="S883" t="s">
        <v>8538</v>
      </c>
      <c r="T883">
        <v>-30</v>
      </c>
      <c r="U883">
        <v>-30</v>
      </c>
      <c r="V883" t="s">
        <v>8525</v>
      </c>
      <c r="W883" t="s">
        <v>8525</v>
      </c>
      <c r="X883">
        <v>273000</v>
      </c>
      <c r="Y883">
        <v>273000</v>
      </c>
      <c r="Z883" t="s">
        <v>8526</v>
      </c>
      <c r="AA883">
        <v>-8190000</v>
      </c>
      <c r="AB883" s="126">
        <v>0</v>
      </c>
      <c r="AC883">
        <v>-819000</v>
      </c>
      <c r="AD883" s="126">
        <v>-9009</v>
      </c>
      <c r="AE883" t="s">
        <v>8527</v>
      </c>
      <c r="AF883" t="s">
        <v>8526</v>
      </c>
      <c r="AG883" t="s">
        <v>8526</v>
      </c>
      <c r="AH883" t="s">
        <v>8711</v>
      </c>
      <c r="AI883" t="s">
        <v>8526</v>
      </c>
      <c r="AJ883" t="s">
        <v>8529</v>
      </c>
      <c r="AK883" t="s">
        <v>8530</v>
      </c>
      <c r="AL883" t="s">
        <v>8531</v>
      </c>
      <c r="AM883" t="s">
        <v>8526</v>
      </c>
      <c r="AN883" t="s">
        <v>8580</v>
      </c>
      <c r="AO883" t="s">
        <v>8526</v>
      </c>
      <c r="AP883" t="s">
        <v>8526</v>
      </c>
      <c r="AQ883">
        <v>-30</v>
      </c>
      <c r="AR883">
        <v>0</v>
      </c>
      <c r="AS883" t="s">
        <v>27</v>
      </c>
    </row>
    <row r="884" spans="1:45">
      <c r="A884" t="s">
        <v>9270</v>
      </c>
      <c r="B884" s="122">
        <v>43657</v>
      </c>
      <c r="C884" t="s">
        <v>9263</v>
      </c>
      <c r="D884" t="s">
        <v>9264</v>
      </c>
      <c r="E884" t="s">
        <v>8526</v>
      </c>
      <c r="F884" t="s">
        <v>8512</v>
      </c>
      <c r="G884" t="s">
        <v>8601</v>
      </c>
      <c r="H884" t="s">
        <v>8602</v>
      </c>
      <c r="I884" t="s">
        <v>8633</v>
      </c>
      <c r="J884" t="s">
        <v>8516</v>
      </c>
      <c r="K884" t="s">
        <v>8517</v>
      </c>
      <c r="L884" t="s">
        <v>8518</v>
      </c>
      <c r="M884" t="s">
        <v>8519</v>
      </c>
      <c r="N884" t="s">
        <v>8516</v>
      </c>
      <c r="O884" t="s">
        <v>8520</v>
      </c>
      <c r="P884" t="s">
        <v>8521</v>
      </c>
      <c r="Q884" t="s">
        <v>8522</v>
      </c>
      <c r="R884" t="s">
        <v>8544</v>
      </c>
      <c r="S884" t="s">
        <v>8545</v>
      </c>
      <c r="T884">
        <v>-8</v>
      </c>
      <c r="U884">
        <v>-8</v>
      </c>
      <c r="V884" t="s">
        <v>8525</v>
      </c>
      <c r="W884" t="s">
        <v>8525</v>
      </c>
      <c r="X884">
        <v>155455</v>
      </c>
      <c r="Y884">
        <v>155455</v>
      </c>
      <c r="Z884" t="s">
        <v>8526</v>
      </c>
      <c r="AA884">
        <v>-1243640</v>
      </c>
      <c r="AB884">
        <v>0</v>
      </c>
      <c r="AC884">
        <v>-124364</v>
      </c>
      <c r="AD884" s="126">
        <v>-1368.0039999999999</v>
      </c>
      <c r="AE884" t="s">
        <v>8527</v>
      </c>
      <c r="AF884" t="s">
        <v>8526</v>
      </c>
      <c r="AG884" t="s">
        <v>8526</v>
      </c>
      <c r="AH884" t="s">
        <v>9271</v>
      </c>
      <c r="AI884" t="s">
        <v>8526</v>
      </c>
      <c r="AJ884" t="s">
        <v>8529</v>
      </c>
      <c r="AK884" t="s">
        <v>8530</v>
      </c>
      <c r="AL884" t="s">
        <v>8531</v>
      </c>
      <c r="AM884" t="s">
        <v>8526</v>
      </c>
      <c r="AN884" t="s">
        <v>8635</v>
      </c>
      <c r="AO884" t="s">
        <v>8633</v>
      </c>
      <c r="AP884" t="s">
        <v>8555</v>
      </c>
      <c r="AQ884">
        <v>-8</v>
      </c>
      <c r="AR884" t="s">
        <v>34</v>
      </c>
      <c r="AS884" t="s">
        <v>30</v>
      </c>
    </row>
    <row r="885" spans="1:45">
      <c r="A885" t="s">
        <v>9270</v>
      </c>
      <c r="B885" s="122">
        <v>43657</v>
      </c>
      <c r="C885" t="s">
        <v>9263</v>
      </c>
      <c r="D885" t="s">
        <v>9264</v>
      </c>
      <c r="E885" t="s">
        <v>8526</v>
      </c>
      <c r="F885" t="s">
        <v>8512</v>
      </c>
      <c r="G885" t="s">
        <v>8601</v>
      </c>
      <c r="H885" t="s">
        <v>8602</v>
      </c>
      <c r="I885" t="s">
        <v>8633</v>
      </c>
      <c r="J885" t="s">
        <v>8516</v>
      </c>
      <c r="K885" t="s">
        <v>8517</v>
      </c>
      <c r="L885" t="s">
        <v>8518</v>
      </c>
      <c r="M885" t="s">
        <v>8519</v>
      </c>
      <c r="N885" t="s">
        <v>8516</v>
      </c>
      <c r="O885" t="s">
        <v>8520</v>
      </c>
      <c r="P885" t="s">
        <v>8521</v>
      </c>
      <c r="Q885" t="s">
        <v>8522</v>
      </c>
      <c r="R885" t="s">
        <v>8523</v>
      </c>
      <c r="S885" t="s">
        <v>8524</v>
      </c>
      <c r="T885">
        <v>-2</v>
      </c>
      <c r="U885">
        <v>-2</v>
      </c>
      <c r="V885" t="s">
        <v>8525</v>
      </c>
      <c r="W885" t="s">
        <v>8525</v>
      </c>
      <c r="X885">
        <v>355455</v>
      </c>
      <c r="Y885">
        <v>355455</v>
      </c>
      <c r="Z885" t="s">
        <v>8526</v>
      </c>
      <c r="AA885">
        <v>-710910</v>
      </c>
      <c r="AB885">
        <v>0</v>
      </c>
      <c r="AC885">
        <v>-71091</v>
      </c>
      <c r="AD885" s="126">
        <v>-782.00099999999998</v>
      </c>
      <c r="AE885" t="s">
        <v>8527</v>
      </c>
      <c r="AF885" t="s">
        <v>8526</v>
      </c>
      <c r="AG885" t="s">
        <v>8526</v>
      </c>
      <c r="AH885" t="s">
        <v>9271</v>
      </c>
      <c r="AI885" t="s">
        <v>8526</v>
      </c>
      <c r="AJ885" t="s">
        <v>8529</v>
      </c>
      <c r="AK885" t="s">
        <v>8530</v>
      </c>
      <c r="AL885" t="s">
        <v>8531</v>
      </c>
      <c r="AM885" t="s">
        <v>8526</v>
      </c>
      <c r="AN885" t="s">
        <v>8635</v>
      </c>
      <c r="AO885" t="s">
        <v>8633</v>
      </c>
      <c r="AP885" t="s">
        <v>8555</v>
      </c>
      <c r="AQ885">
        <v>-2</v>
      </c>
      <c r="AR885" t="s">
        <v>34</v>
      </c>
      <c r="AS885" t="s">
        <v>30</v>
      </c>
    </row>
    <row r="886" spans="1:45">
      <c r="A886" t="s">
        <v>9270</v>
      </c>
      <c r="B886" s="122">
        <v>43657</v>
      </c>
      <c r="C886" t="s">
        <v>9263</v>
      </c>
      <c r="D886" t="s">
        <v>9264</v>
      </c>
      <c r="E886" t="s">
        <v>8526</v>
      </c>
      <c r="F886" t="s">
        <v>8512</v>
      </c>
      <c r="G886" t="s">
        <v>8601</v>
      </c>
      <c r="H886" t="s">
        <v>8602</v>
      </c>
      <c r="I886" t="s">
        <v>8633</v>
      </c>
      <c r="J886" t="s">
        <v>8516</v>
      </c>
      <c r="K886" t="s">
        <v>8517</v>
      </c>
      <c r="L886" t="s">
        <v>8518</v>
      </c>
      <c r="M886" t="s">
        <v>8519</v>
      </c>
      <c r="N886" t="s">
        <v>8516</v>
      </c>
      <c r="O886" t="s">
        <v>8520</v>
      </c>
      <c r="P886" t="s">
        <v>8521</v>
      </c>
      <c r="Q886" t="s">
        <v>8522</v>
      </c>
      <c r="R886" t="s">
        <v>8597</v>
      </c>
      <c r="S886" t="s">
        <v>8598</v>
      </c>
      <c r="T886">
        <v>-9</v>
      </c>
      <c r="U886">
        <v>-9</v>
      </c>
      <c r="V886" t="s">
        <v>8525</v>
      </c>
      <c r="W886" t="s">
        <v>8525</v>
      </c>
      <c r="X886">
        <v>213273</v>
      </c>
      <c r="Y886">
        <v>213273</v>
      </c>
      <c r="Z886" t="s">
        <v>8526</v>
      </c>
      <c r="AA886">
        <v>-1919457</v>
      </c>
      <c r="AB886">
        <v>0</v>
      </c>
      <c r="AC886">
        <v>-191946</v>
      </c>
      <c r="AD886" s="126">
        <v>-2111.4029999999998</v>
      </c>
      <c r="AE886" t="s">
        <v>8527</v>
      </c>
      <c r="AF886" t="s">
        <v>8526</v>
      </c>
      <c r="AG886" t="s">
        <v>8526</v>
      </c>
      <c r="AH886" t="s">
        <v>9271</v>
      </c>
      <c r="AI886" t="s">
        <v>8526</v>
      </c>
      <c r="AJ886" t="s">
        <v>8529</v>
      </c>
      <c r="AK886" t="s">
        <v>8530</v>
      </c>
      <c r="AL886" t="s">
        <v>8531</v>
      </c>
      <c r="AM886" t="s">
        <v>8526</v>
      </c>
      <c r="AN886" t="s">
        <v>8635</v>
      </c>
      <c r="AO886" t="s">
        <v>8633</v>
      </c>
      <c r="AP886" t="s">
        <v>8555</v>
      </c>
      <c r="AQ886">
        <v>-9</v>
      </c>
      <c r="AR886" t="s">
        <v>34</v>
      </c>
      <c r="AS886" t="s">
        <v>30</v>
      </c>
    </row>
    <row r="887" spans="1:45">
      <c r="A887" t="s">
        <v>9270</v>
      </c>
      <c r="B887" s="122">
        <v>43657</v>
      </c>
      <c r="C887" t="s">
        <v>9263</v>
      </c>
      <c r="D887" t="s">
        <v>9264</v>
      </c>
      <c r="E887" t="s">
        <v>8526</v>
      </c>
      <c r="F887" t="s">
        <v>8512</v>
      </c>
      <c r="G887" t="s">
        <v>8601</v>
      </c>
      <c r="H887" t="s">
        <v>8602</v>
      </c>
      <c r="I887" t="s">
        <v>8633</v>
      </c>
      <c r="J887" t="s">
        <v>8516</v>
      </c>
      <c r="K887" t="s">
        <v>8517</v>
      </c>
      <c r="L887" t="s">
        <v>8518</v>
      </c>
      <c r="M887" t="s">
        <v>8519</v>
      </c>
      <c r="N887" t="s">
        <v>8516</v>
      </c>
      <c r="O887" t="s">
        <v>8520</v>
      </c>
      <c r="P887" t="s">
        <v>8521</v>
      </c>
      <c r="Q887" t="s">
        <v>8522</v>
      </c>
      <c r="R887" t="s">
        <v>8535</v>
      </c>
      <c r="S887" t="s">
        <v>8536</v>
      </c>
      <c r="T887">
        <v>-2</v>
      </c>
      <c r="U887">
        <v>-2</v>
      </c>
      <c r="V887" t="s">
        <v>8525</v>
      </c>
      <c r="W887" t="s">
        <v>8525</v>
      </c>
      <c r="X887">
        <v>313636</v>
      </c>
      <c r="Y887">
        <v>313636</v>
      </c>
      <c r="Z887" t="s">
        <v>8526</v>
      </c>
      <c r="AA887">
        <v>-627272</v>
      </c>
      <c r="AB887">
        <v>0</v>
      </c>
      <c r="AC887">
        <v>-62727</v>
      </c>
      <c r="AD887" s="126">
        <v>-689.99900000000002</v>
      </c>
      <c r="AE887" t="s">
        <v>8527</v>
      </c>
      <c r="AF887" t="s">
        <v>8526</v>
      </c>
      <c r="AG887" t="s">
        <v>8526</v>
      </c>
      <c r="AH887" t="s">
        <v>9271</v>
      </c>
      <c r="AI887" t="s">
        <v>8526</v>
      </c>
      <c r="AJ887" t="s">
        <v>8529</v>
      </c>
      <c r="AK887" t="s">
        <v>8530</v>
      </c>
      <c r="AL887" t="s">
        <v>8531</v>
      </c>
      <c r="AM887" t="s">
        <v>8526</v>
      </c>
      <c r="AN887" t="s">
        <v>8635</v>
      </c>
      <c r="AO887" t="s">
        <v>8633</v>
      </c>
      <c r="AP887" t="s">
        <v>8555</v>
      </c>
      <c r="AQ887">
        <v>-2</v>
      </c>
      <c r="AR887" t="s">
        <v>34</v>
      </c>
      <c r="AS887" t="s">
        <v>30</v>
      </c>
    </row>
    <row r="888" spans="1:45">
      <c r="A888" t="s">
        <v>9270</v>
      </c>
      <c r="B888" s="122">
        <v>43657</v>
      </c>
      <c r="C888" t="s">
        <v>9263</v>
      </c>
      <c r="D888" t="s">
        <v>9264</v>
      </c>
      <c r="E888" t="s">
        <v>8526</v>
      </c>
      <c r="F888" t="s">
        <v>8512</v>
      </c>
      <c r="G888" t="s">
        <v>8601</v>
      </c>
      <c r="H888" t="s">
        <v>8602</v>
      </c>
      <c r="I888" t="s">
        <v>8633</v>
      </c>
      <c r="J888" t="s">
        <v>8516</v>
      </c>
      <c r="K888" t="s">
        <v>8517</v>
      </c>
      <c r="L888" t="s">
        <v>8518</v>
      </c>
      <c r="M888" t="s">
        <v>8519</v>
      </c>
      <c r="N888" t="s">
        <v>8516</v>
      </c>
      <c r="O888" t="s">
        <v>8520</v>
      </c>
      <c r="P888" t="s">
        <v>8521</v>
      </c>
      <c r="Q888" t="s">
        <v>8522</v>
      </c>
      <c r="R888" t="s">
        <v>8537</v>
      </c>
      <c r="S888" t="s">
        <v>8538</v>
      </c>
      <c r="T888">
        <v>-2</v>
      </c>
      <c r="U888">
        <v>-2</v>
      </c>
      <c r="V888" t="s">
        <v>8525</v>
      </c>
      <c r="W888" t="s">
        <v>8525</v>
      </c>
      <c r="X888">
        <v>313636</v>
      </c>
      <c r="Y888">
        <v>313636</v>
      </c>
      <c r="Z888" t="s">
        <v>8526</v>
      </c>
      <c r="AA888">
        <v>-627272</v>
      </c>
      <c r="AB888">
        <v>0</v>
      </c>
      <c r="AC888">
        <v>-62727</v>
      </c>
      <c r="AD888" s="126">
        <v>-689.99900000000002</v>
      </c>
      <c r="AE888" t="s">
        <v>8527</v>
      </c>
      <c r="AF888" t="s">
        <v>8526</v>
      </c>
      <c r="AG888" t="s">
        <v>8526</v>
      </c>
      <c r="AH888" t="s">
        <v>9271</v>
      </c>
      <c r="AI888" t="s">
        <v>8526</v>
      </c>
      <c r="AJ888" t="s">
        <v>8529</v>
      </c>
      <c r="AK888" t="s">
        <v>8530</v>
      </c>
      <c r="AL888" t="s">
        <v>8531</v>
      </c>
      <c r="AM888" t="s">
        <v>8526</v>
      </c>
      <c r="AN888" t="s">
        <v>8635</v>
      </c>
      <c r="AO888" t="s">
        <v>8633</v>
      </c>
      <c r="AP888" t="s">
        <v>8555</v>
      </c>
      <c r="AQ888">
        <v>-2</v>
      </c>
      <c r="AR888" t="s">
        <v>34</v>
      </c>
      <c r="AS888" t="s">
        <v>30</v>
      </c>
    </row>
    <row r="889" spans="1:45">
      <c r="A889" t="s">
        <v>9272</v>
      </c>
      <c r="B889" s="122">
        <v>43657</v>
      </c>
      <c r="C889" t="s">
        <v>9263</v>
      </c>
      <c r="D889" t="s">
        <v>9264</v>
      </c>
      <c r="E889" t="s">
        <v>8526</v>
      </c>
      <c r="F889" t="s">
        <v>8512</v>
      </c>
      <c r="G889" t="s">
        <v>8601</v>
      </c>
      <c r="H889" t="s">
        <v>8602</v>
      </c>
      <c r="I889" t="s">
        <v>8791</v>
      </c>
      <c r="J889" t="s">
        <v>8516</v>
      </c>
      <c r="K889" t="s">
        <v>8517</v>
      </c>
      <c r="L889" t="s">
        <v>8518</v>
      </c>
      <c r="M889" t="s">
        <v>8519</v>
      </c>
      <c r="N889" t="s">
        <v>8516</v>
      </c>
      <c r="O889" t="s">
        <v>8520</v>
      </c>
      <c r="P889" t="s">
        <v>8521</v>
      </c>
      <c r="Q889" t="s">
        <v>8522</v>
      </c>
      <c r="R889" t="s">
        <v>8544</v>
      </c>
      <c r="S889" t="s">
        <v>8545</v>
      </c>
      <c r="T889">
        <v>-5</v>
      </c>
      <c r="U889">
        <v>-5</v>
      </c>
      <c r="V889" t="s">
        <v>8525</v>
      </c>
      <c r="W889" t="s">
        <v>8525</v>
      </c>
      <c r="X889">
        <v>155455</v>
      </c>
      <c r="Y889">
        <v>155455</v>
      </c>
      <c r="Z889" t="s">
        <v>8526</v>
      </c>
      <c r="AA889">
        <v>-777275</v>
      </c>
      <c r="AB889">
        <v>0</v>
      </c>
      <c r="AC889">
        <v>-77728</v>
      </c>
      <c r="AD889" s="126">
        <v>-855.00300000000004</v>
      </c>
      <c r="AE889" t="s">
        <v>8527</v>
      </c>
      <c r="AF889" t="s">
        <v>8526</v>
      </c>
      <c r="AG889" t="s">
        <v>8526</v>
      </c>
      <c r="AH889" t="s">
        <v>9273</v>
      </c>
      <c r="AI889" t="s">
        <v>8526</v>
      </c>
      <c r="AJ889" t="s">
        <v>8529</v>
      </c>
      <c r="AK889" t="s">
        <v>8530</v>
      </c>
      <c r="AL889" t="s">
        <v>8531</v>
      </c>
      <c r="AM889" t="s">
        <v>8526</v>
      </c>
      <c r="AN889" t="s">
        <v>8793</v>
      </c>
      <c r="AO889" t="s">
        <v>8791</v>
      </c>
      <c r="AP889" t="s">
        <v>8555</v>
      </c>
      <c r="AQ889">
        <v>-5</v>
      </c>
      <c r="AR889" t="s">
        <v>29</v>
      </c>
      <c r="AS889" t="s">
        <v>30</v>
      </c>
    </row>
    <row r="890" spans="1:45">
      <c r="A890" t="s">
        <v>9272</v>
      </c>
      <c r="B890" s="122">
        <v>43657</v>
      </c>
      <c r="C890" t="s">
        <v>9263</v>
      </c>
      <c r="D890" t="s">
        <v>9264</v>
      </c>
      <c r="E890" t="s">
        <v>8526</v>
      </c>
      <c r="F890" t="s">
        <v>8512</v>
      </c>
      <c r="G890" t="s">
        <v>8601</v>
      </c>
      <c r="H890" t="s">
        <v>8602</v>
      </c>
      <c r="I890" t="s">
        <v>8791</v>
      </c>
      <c r="J890" t="s">
        <v>8516</v>
      </c>
      <c r="K890" t="s">
        <v>8517</v>
      </c>
      <c r="L890" t="s">
        <v>8518</v>
      </c>
      <c r="M890" t="s">
        <v>8519</v>
      </c>
      <c r="N890" t="s">
        <v>8516</v>
      </c>
      <c r="O890" t="s">
        <v>8520</v>
      </c>
      <c r="P890" t="s">
        <v>8521</v>
      </c>
      <c r="Q890" t="s">
        <v>8522</v>
      </c>
      <c r="R890" t="s">
        <v>8523</v>
      </c>
      <c r="S890" t="s">
        <v>8524</v>
      </c>
      <c r="T890">
        <v>-1</v>
      </c>
      <c r="U890">
        <v>-1</v>
      </c>
      <c r="V890" t="s">
        <v>8525</v>
      </c>
      <c r="W890" t="s">
        <v>8525</v>
      </c>
      <c r="X890">
        <v>355455</v>
      </c>
      <c r="Y890">
        <v>355455</v>
      </c>
      <c r="Z890" t="s">
        <v>8526</v>
      </c>
      <c r="AA890">
        <v>-355455</v>
      </c>
      <c r="AB890">
        <v>0</v>
      </c>
      <c r="AC890">
        <v>-35546</v>
      </c>
      <c r="AD890" s="126">
        <v>-391.00099999999998</v>
      </c>
      <c r="AE890" t="s">
        <v>8527</v>
      </c>
      <c r="AF890" t="s">
        <v>8526</v>
      </c>
      <c r="AG890" t="s">
        <v>8526</v>
      </c>
      <c r="AH890" t="s">
        <v>9273</v>
      </c>
      <c r="AI890" t="s">
        <v>8526</v>
      </c>
      <c r="AJ890" t="s">
        <v>8529</v>
      </c>
      <c r="AK890" t="s">
        <v>8530</v>
      </c>
      <c r="AL890" t="s">
        <v>8531</v>
      </c>
      <c r="AM890" t="s">
        <v>8526</v>
      </c>
      <c r="AN890" t="s">
        <v>8793</v>
      </c>
      <c r="AO890" t="s">
        <v>8791</v>
      </c>
      <c r="AP890" t="s">
        <v>8555</v>
      </c>
      <c r="AQ890">
        <v>-1</v>
      </c>
      <c r="AR890" t="s">
        <v>29</v>
      </c>
      <c r="AS890" t="s">
        <v>30</v>
      </c>
    </row>
    <row r="891" spans="1:45">
      <c r="A891" t="s">
        <v>9272</v>
      </c>
      <c r="B891" s="122">
        <v>43657</v>
      </c>
      <c r="C891" t="s">
        <v>9263</v>
      </c>
      <c r="D891" t="s">
        <v>9264</v>
      </c>
      <c r="E891" t="s">
        <v>8526</v>
      </c>
      <c r="F891" t="s">
        <v>8512</v>
      </c>
      <c r="G891" t="s">
        <v>8601</v>
      </c>
      <c r="H891" t="s">
        <v>8602</v>
      </c>
      <c r="I891" t="s">
        <v>8791</v>
      </c>
      <c r="J891" t="s">
        <v>8516</v>
      </c>
      <c r="K891" t="s">
        <v>8517</v>
      </c>
      <c r="L891" t="s">
        <v>8518</v>
      </c>
      <c r="M891" t="s">
        <v>8519</v>
      </c>
      <c r="N891" t="s">
        <v>8516</v>
      </c>
      <c r="O891" t="s">
        <v>8520</v>
      </c>
      <c r="P891" t="s">
        <v>8521</v>
      </c>
      <c r="Q891" t="s">
        <v>8522</v>
      </c>
      <c r="R891" t="s">
        <v>8597</v>
      </c>
      <c r="S891" t="s">
        <v>8598</v>
      </c>
      <c r="T891">
        <v>-4</v>
      </c>
      <c r="U891">
        <v>-4</v>
      </c>
      <c r="V891" t="s">
        <v>8525</v>
      </c>
      <c r="W891" t="s">
        <v>8525</v>
      </c>
      <c r="X891">
        <v>213273</v>
      </c>
      <c r="Y891">
        <v>213273</v>
      </c>
      <c r="Z891" t="s">
        <v>8526</v>
      </c>
      <c r="AA891">
        <v>-853092</v>
      </c>
      <c r="AB891">
        <v>0</v>
      </c>
      <c r="AC891">
        <v>-85309</v>
      </c>
      <c r="AD891" s="126">
        <v>-938.40099999999995</v>
      </c>
      <c r="AE891" t="s">
        <v>8527</v>
      </c>
      <c r="AF891" t="s">
        <v>8526</v>
      </c>
      <c r="AG891" t="s">
        <v>8526</v>
      </c>
      <c r="AH891" t="s">
        <v>9273</v>
      </c>
      <c r="AI891" t="s">
        <v>8526</v>
      </c>
      <c r="AJ891" t="s">
        <v>8529</v>
      </c>
      <c r="AK891" t="s">
        <v>8530</v>
      </c>
      <c r="AL891" t="s">
        <v>8531</v>
      </c>
      <c r="AM891" t="s">
        <v>8526</v>
      </c>
      <c r="AN891" t="s">
        <v>8793</v>
      </c>
      <c r="AO891" t="s">
        <v>8791</v>
      </c>
      <c r="AP891" t="s">
        <v>8555</v>
      </c>
      <c r="AQ891">
        <v>-4</v>
      </c>
      <c r="AR891" t="s">
        <v>29</v>
      </c>
      <c r="AS891" t="s">
        <v>30</v>
      </c>
    </row>
    <row r="892" spans="1:45">
      <c r="A892" t="s">
        <v>9272</v>
      </c>
      <c r="B892" s="122">
        <v>43657</v>
      </c>
      <c r="C892" t="s">
        <v>9263</v>
      </c>
      <c r="D892" t="s">
        <v>9264</v>
      </c>
      <c r="E892" t="s">
        <v>8526</v>
      </c>
      <c r="F892" t="s">
        <v>8512</v>
      </c>
      <c r="G892" t="s">
        <v>8601</v>
      </c>
      <c r="H892" t="s">
        <v>8602</v>
      </c>
      <c r="I892" t="s">
        <v>8791</v>
      </c>
      <c r="J892" t="s">
        <v>8516</v>
      </c>
      <c r="K892" t="s">
        <v>8517</v>
      </c>
      <c r="L892" t="s">
        <v>8518</v>
      </c>
      <c r="M892" t="s">
        <v>8519</v>
      </c>
      <c r="N892" t="s">
        <v>8516</v>
      </c>
      <c r="O892" t="s">
        <v>8520</v>
      </c>
      <c r="P892" t="s">
        <v>8521</v>
      </c>
      <c r="Q892" t="s">
        <v>8522</v>
      </c>
      <c r="R892" t="s">
        <v>8533</v>
      </c>
      <c r="S892" t="s">
        <v>8534</v>
      </c>
      <c r="T892">
        <v>-3</v>
      </c>
      <c r="U892">
        <v>-3</v>
      </c>
      <c r="V892" t="s">
        <v>8525</v>
      </c>
      <c r="W892" t="s">
        <v>8525</v>
      </c>
      <c r="X892">
        <v>266591</v>
      </c>
      <c r="Y892">
        <v>266591</v>
      </c>
      <c r="Z892" t="s">
        <v>8526</v>
      </c>
      <c r="AA892">
        <v>-799772</v>
      </c>
      <c r="AB892">
        <v>141136</v>
      </c>
      <c r="AC892">
        <v>-79977</v>
      </c>
      <c r="AD892" s="126">
        <v>-879.74900000000002</v>
      </c>
      <c r="AE892" t="s">
        <v>8527</v>
      </c>
      <c r="AF892" t="s">
        <v>8526</v>
      </c>
      <c r="AG892" t="s">
        <v>8526</v>
      </c>
      <c r="AH892" t="s">
        <v>9273</v>
      </c>
      <c r="AI892" t="s">
        <v>8526</v>
      </c>
      <c r="AJ892" t="s">
        <v>8529</v>
      </c>
      <c r="AK892" t="s">
        <v>8530</v>
      </c>
      <c r="AL892" t="s">
        <v>8531</v>
      </c>
      <c r="AM892" t="s">
        <v>8526</v>
      </c>
      <c r="AN892" t="s">
        <v>8793</v>
      </c>
      <c r="AO892" t="s">
        <v>8791</v>
      </c>
      <c r="AP892" t="s">
        <v>8555</v>
      </c>
      <c r="AQ892">
        <v>-3</v>
      </c>
      <c r="AR892" t="s">
        <v>29</v>
      </c>
      <c r="AS892" t="s">
        <v>30</v>
      </c>
    </row>
    <row r="893" spans="1:45">
      <c r="A893" t="s">
        <v>9272</v>
      </c>
      <c r="B893" s="122">
        <v>43657</v>
      </c>
      <c r="C893" t="s">
        <v>9263</v>
      </c>
      <c r="D893" t="s">
        <v>9264</v>
      </c>
      <c r="E893" t="s">
        <v>8526</v>
      </c>
      <c r="F893" t="s">
        <v>8512</v>
      </c>
      <c r="G893" t="s">
        <v>8601</v>
      </c>
      <c r="H893" t="s">
        <v>8602</v>
      </c>
      <c r="I893" t="s">
        <v>8791</v>
      </c>
      <c r="J893" t="s">
        <v>8516</v>
      </c>
      <c r="K893" t="s">
        <v>8517</v>
      </c>
      <c r="L893" t="s">
        <v>8518</v>
      </c>
      <c r="M893" t="s">
        <v>8519</v>
      </c>
      <c r="N893" t="s">
        <v>8516</v>
      </c>
      <c r="O893" t="s">
        <v>8520</v>
      </c>
      <c r="P893" t="s">
        <v>8521</v>
      </c>
      <c r="Q893" t="s">
        <v>8522</v>
      </c>
      <c r="R893" t="s">
        <v>8535</v>
      </c>
      <c r="S893" t="s">
        <v>8536</v>
      </c>
      <c r="T893">
        <v>-3</v>
      </c>
      <c r="U893">
        <v>-3</v>
      </c>
      <c r="V893" t="s">
        <v>8525</v>
      </c>
      <c r="W893" t="s">
        <v>8525</v>
      </c>
      <c r="X893">
        <v>313636</v>
      </c>
      <c r="Y893">
        <v>313636</v>
      </c>
      <c r="Z893" t="s">
        <v>8526</v>
      </c>
      <c r="AA893">
        <v>-940908</v>
      </c>
      <c r="AB893">
        <v>0</v>
      </c>
      <c r="AC893">
        <v>-94091</v>
      </c>
      <c r="AD893" s="126">
        <v>-1034.999</v>
      </c>
      <c r="AE893" t="s">
        <v>8527</v>
      </c>
      <c r="AF893" t="s">
        <v>8526</v>
      </c>
      <c r="AG893" t="s">
        <v>8526</v>
      </c>
      <c r="AH893" t="s">
        <v>9273</v>
      </c>
      <c r="AI893" t="s">
        <v>8526</v>
      </c>
      <c r="AJ893" t="s">
        <v>8529</v>
      </c>
      <c r="AK893" t="s">
        <v>8530</v>
      </c>
      <c r="AL893" t="s">
        <v>8531</v>
      </c>
      <c r="AM893" t="s">
        <v>8526</v>
      </c>
      <c r="AN893" t="s">
        <v>8793</v>
      </c>
      <c r="AO893" t="s">
        <v>8791</v>
      </c>
      <c r="AP893" t="s">
        <v>8555</v>
      </c>
      <c r="AQ893">
        <v>-3</v>
      </c>
      <c r="AR893" t="s">
        <v>29</v>
      </c>
      <c r="AS893" t="s">
        <v>30</v>
      </c>
    </row>
    <row r="894" spans="1:45">
      <c r="A894" t="s">
        <v>9272</v>
      </c>
      <c r="B894" s="122">
        <v>43657</v>
      </c>
      <c r="C894" t="s">
        <v>9263</v>
      </c>
      <c r="D894" t="s">
        <v>9264</v>
      </c>
      <c r="E894" t="s">
        <v>8526</v>
      </c>
      <c r="F894" t="s">
        <v>8512</v>
      </c>
      <c r="G894" t="s">
        <v>8601</v>
      </c>
      <c r="H894" t="s">
        <v>8602</v>
      </c>
      <c r="I894" t="s">
        <v>8791</v>
      </c>
      <c r="J894" t="s">
        <v>8516</v>
      </c>
      <c r="K894" t="s">
        <v>8517</v>
      </c>
      <c r="L894" t="s">
        <v>8518</v>
      </c>
      <c r="M894" t="s">
        <v>8519</v>
      </c>
      <c r="N894" t="s">
        <v>8516</v>
      </c>
      <c r="O894" t="s">
        <v>8520</v>
      </c>
      <c r="P894" t="s">
        <v>8521</v>
      </c>
      <c r="Q894" t="s">
        <v>8522</v>
      </c>
      <c r="R894" t="s">
        <v>8570</v>
      </c>
      <c r="S894" t="s">
        <v>8571</v>
      </c>
      <c r="T894">
        <v>-5</v>
      </c>
      <c r="U894">
        <v>-5</v>
      </c>
      <c r="V894" t="s">
        <v>8525</v>
      </c>
      <c r="W894" t="s">
        <v>8525</v>
      </c>
      <c r="X894">
        <v>334545</v>
      </c>
      <c r="Y894">
        <v>334545</v>
      </c>
      <c r="Z894" t="s">
        <v>8526</v>
      </c>
      <c r="AA894">
        <v>-1672725</v>
      </c>
      <c r="AB894">
        <v>0</v>
      </c>
      <c r="AC894">
        <v>-167272</v>
      </c>
      <c r="AD894" s="126">
        <v>-1839.9970000000001</v>
      </c>
      <c r="AE894" t="s">
        <v>8527</v>
      </c>
      <c r="AF894" t="s">
        <v>8526</v>
      </c>
      <c r="AG894" t="s">
        <v>8526</v>
      </c>
      <c r="AH894" t="s">
        <v>9273</v>
      </c>
      <c r="AI894" t="s">
        <v>8526</v>
      </c>
      <c r="AJ894" t="s">
        <v>8529</v>
      </c>
      <c r="AK894" t="s">
        <v>8530</v>
      </c>
      <c r="AL894" t="s">
        <v>8531</v>
      </c>
      <c r="AM894" t="s">
        <v>8526</v>
      </c>
      <c r="AN894" t="s">
        <v>8793</v>
      </c>
      <c r="AO894" t="s">
        <v>8791</v>
      </c>
      <c r="AP894" t="s">
        <v>8555</v>
      </c>
      <c r="AQ894">
        <v>-5</v>
      </c>
      <c r="AR894" t="s">
        <v>29</v>
      </c>
      <c r="AS894" t="s">
        <v>30</v>
      </c>
    </row>
    <row r="895" spans="1:45">
      <c r="A895" t="s">
        <v>9272</v>
      </c>
      <c r="B895" s="122">
        <v>43657</v>
      </c>
      <c r="C895" t="s">
        <v>9263</v>
      </c>
      <c r="D895" t="s">
        <v>9264</v>
      </c>
      <c r="E895" t="s">
        <v>8526</v>
      </c>
      <c r="F895" t="s">
        <v>8512</v>
      </c>
      <c r="G895" t="s">
        <v>8601</v>
      </c>
      <c r="H895" t="s">
        <v>8602</v>
      </c>
      <c r="I895" t="s">
        <v>8791</v>
      </c>
      <c r="J895" t="s">
        <v>8516</v>
      </c>
      <c r="K895" t="s">
        <v>8517</v>
      </c>
      <c r="L895" t="s">
        <v>8518</v>
      </c>
      <c r="M895" t="s">
        <v>8519</v>
      </c>
      <c r="N895" t="s">
        <v>8516</v>
      </c>
      <c r="O895" t="s">
        <v>8520</v>
      </c>
      <c r="P895" t="s">
        <v>8521</v>
      </c>
      <c r="Q895" t="s">
        <v>8522</v>
      </c>
      <c r="R895" t="s">
        <v>8537</v>
      </c>
      <c r="S895" t="s">
        <v>8538</v>
      </c>
      <c r="T895">
        <v>-5</v>
      </c>
      <c r="U895">
        <v>-5</v>
      </c>
      <c r="V895" t="s">
        <v>8525</v>
      </c>
      <c r="W895" t="s">
        <v>8525</v>
      </c>
      <c r="X895">
        <v>313636</v>
      </c>
      <c r="Y895">
        <v>313636</v>
      </c>
      <c r="Z895" t="s">
        <v>8526</v>
      </c>
      <c r="AA895">
        <v>-1568180</v>
      </c>
      <c r="AB895">
        <v>0</v>
      </c>
      <c r="AC895">
        <v>-156818</v>
      </c>
      <c r="AD895" s="126">
        <v>-1724.998</v>
      </c>
      <c r="AE895" t="s">
        <v>8527</v>
      </c>
      <c r="AF895" t="s">
        <v>8526</v>
      </c>
      <c r="AG895" t="s">
        <v>8526</v>
      </c>
      <c r="AH895" t="s">
        <v>9273</v>
      </c>
      <c r="AI895" t="s">
        <v>8526</v>
      </c>
      <c r="AJ895" t="s">
        <v>8529</v>
      </c>
      <c r="AK895" t="s">
        <v>8530</v>
      </c>
      <c r="AL895" t="s">
        <v>8531</v>
      </c>
      <c r="AM895" t="s">
        <v>8526</v>
      </c>
      <c r="AN895" t="s">
        <v>8793</v>
      </c>
      <c r="AO895" t="s">
        <v>8791</v>
      </c>
      <c r="AP895" t="s">
        <v>8555</v>
      </c>
      <c r="AQ895">
        <v>-5</v>
      </c>
      <c r="AR895" t="s">
        <v>29</v>
      </c>
      <c r="AS895" t="s">
        <v>30</v>
      </c>
    </row>
    <row r="896" spans="1:45">
      <c r="A896" t="s">
        <v>9274</v>
      </c>
      <c r="B896" s="122">
        <v>43657</v>
      </c>
      <c r="C896" t="s">
        <v>9263</v>
      </c>
      <c r="D896" t="s">
        <v>9264</v>
      </c>
      <c r="E896" t="s">
        <v>8526</v>
      </c>
      <c r="F896" t="s">
        <v>8512</v>
      </c>
      <c r="G896" t="s">
        <v>8601</v>
      </c>
      <c r="H896" t="s">
        <v>8602</v>
      </c>
      <c r="I896" t="s">
        <v>8628</v>
      </c>
      <c r="J896" t="s">
        <v>8516</v>
      </c>
      <c r="K896" t="s">
        <v>8517</v>
      </c>
      <c r="L896" t="s">
        <v>8518</v>
      </c>
      <c r="M896" t="s">
        <v>8519</v>
      </c>
      <c r="N896" t="s">
        <v>8516</v>
      </c>
      <c r="O896" t="s">
        <v>8520</v>
      </c>
      <c r="P896" t="s">
        <v>8521</v>
      </c>
      <c r="Q896" t="s">
        <v>8522</v>
      </c>
      <c r="R896" t="s">
        <v>8544</v>
      </c>
      <c r="S896" t="s">
        <v>8545</v>
      </c>
      <c r="T896">
        <v>-4</v>
      </c>
      <c r="U896">
        <v>-4</v>
      </c>
      <c r="V896" t="s">
        <v>8525</v>
      </c>
      <c r="W896" t="s">
        <v>8525</v>
      </c>
      <c r="X896">
        <v>155455</v>
      </c>
      <c r="Y896">
        <v>155455</v>
      </c>
      <c r="Z896" t="s">
        <v>8526</v>
      </c>
      <c r="AA896">
        <v>-621820</v>
      </c>
      <c r="AB896">
        <v>0</v>
      </c>
      <c r="AC896">
        <v>-62182</v>
      </c>
      <c r="AD896" s="126">
        <v>-684.00199999999995</v>
      </c>
      <c r="AE896" t="s">
        <v>8527</v>
      </c>
      <c r="AF896" t="s">
        <v>8526</v>
      </c>
      <c r="AG896" t="s">
        <v>8526</v>
      </c>
      <c r="AH896" t="s">
        <v>9275</v>
      </c>
      <c r="AI896" t="s">
        <v>8526</v>
      </c>
      <c r="AJ896" t="s">
        <v>8529</v>
      </c>
      <c r="AK896" t="s">
        <v>8530</v>
      </c>
      <c r="AL896" t="s">
        <v>8531</v>
      </c>
      <c r="AM896" t="s">
        <v>8526</v>
      </c>
      <c r="AN896" t="s">
        <v>8630</v>
      </c>
      <c r="AO896" t="s">
        <v>8628</v>
      </c>
      <c r="AP896" t="s">
        <v>8555</v>
      </c>
      <c r="AQ896">
        <v>-4</v>
      </c>
      <c r="AR896" t="s">
        <v>34</v>
      </c>
      <c r="AS896" t="s">
        <v>30</v>
      </c>
    </row>
    <row r="897" spans="1:45">
      <c r="A897" t="s">
        <v>9274</v>
      </c>
      <c r="B897" s="122">
        <v>43657</v>
      </c>
      <c r="C897" t="s">
        <v>9263</v>
      </c>
      <c r="D897" t="s">
        <v>9264</v>
      </c>
      <c r="E897" t="s">
        <v>8526</v>
      </c>
      <c r="F897" t="s">
        <v>8512</v>
      </c>
      <c r="G897" t="s">
        <v>8601</v>
      </c>
      <c r="H897" t="s">
        <v>8602</v>
      </c>
      <c r="I897" t="s">
        <v>8628</v>
      </c>
      <c r="J897" t="s">
        <v>8516</v>
      </c>
      <c r="K897" t="s">
        <v>8517</v>
      </c>
      <c r="L897" t="s">
        <v>8518</v>
      </c>
      <c r="M897" t="s">
        <v>8519</v>
      </c>
      <c r="N897" t="s">
        <v>8516</v>
      </c>
      <c r="O897" t="s">
        <v>8520</v>
      </c>
      <c r="P897" t="s">
        <v>8521</v>
      </c>
      <c r="Q897" t="s">
        <v>8522</v>
      </c>
      <c r="R897" t="s">
        <v>8523</v>
      </c>
      <c r="S897" t="s">
        <v>8524</v>
      </c>
      <c r="T897">
        <v>-2</v>
      </c>
      <c r="U897">
        <v>-2</v>
      </c>
      <c r="V897" t="s">
        <v>8525</v>
      </c>
      <c r="W897" t="s">
        <v>8525</v>
      </c>
      <c r="X897">
        <v>355455</v>
      </c>
      <c r="Y897">
        <v>355455</v>
      </c>
      <c r="Z897" t="s">
        <v>8526</v>
      </c>
      <c r="AA897">
        <v>-710910</v>
      </c>
      <c r="AB897">
        <v>0</v>
      </c>
      <c r="AC897">
        <v>-71091</v>
      </c>
      <c r="AD897" s="126">
        <v>-782.00099999999998</v>
      </c>
      <c r="AE897" t="s">
        <v>8527</v>
      </c>
      <c r="AF897" t="s">
        <v>8526</v>
      </c>
      <c r="AG897" t="s">
        <v>8526</v>
      </c>
      <c r="AH897" t="s">
        <v>9275</v>
      </c>
      <c r="AI897" t="s">
        <v>8526</v>
      </c>
      <c r="AJ897" t="s">
        <v>8529</v>
      </c>
      <c r="AK897" t="s">
        <v>8530</v>
      </c>
      <c r="AL897" t="s">
        <v>8531</v>
      </c>
      <c r="AM897" t="s">
        <v>8526</v>
      </c>
      <c r="AN897" t="s">
        <v>8630</v>
      </c>
      <c r="AO897" t="s">
        <v>8628</v>
      </c>
      <c r="AP897" t="s">
        <v>8555</v>
      </c>
      <c r="AQ897">
        <v>-2</v>
      </c>
      <c r="AR897" t="s">
        <v>34</v>
      </c>
      <c r="AS897" t="s">
        <v>30</v>
      </c>
    </row>
    <row r="898" spans="1:45">
      <c r="A898" t="s">
        <v>9274</v>
      </c>
      <c r="B898" s="122">
        <v>43657</v>
      </c>
      <c r="C898" t="s">
        <v>9263</v>
      </c>
      <c r="D898" t="s">
        <v>9264</v>
      </c>
      <c r="E898" t="s">
        <v>8526</v>
      </c>
      <c r="F898" t="s">
        <v>8512</v>
      </c>
      <c r="G898" t="s">
        <v>8601</v>
      </c>
      <c r="H898" t="s">
        <v>8602</v>
      </c>
      <c r="I898" t="s">
        <v>8628</v>
      </c>
      <c r="J898" t="s">
        <v>8516</v>
      </c>
      <c r="K898" t="s">
        <v>8517</v>
      </c>
      <c r="L898" t="s">
        <v>8518</v>
      </c>
      <c r="M898" t="s">
        <v>8519</v>
      </c>
      <c r="N898" t="s">
        <v>8516</v>
      </c>
      <c r="O898" t="s">
        <v>8520</v>
      </c>
      <c r="P898" t="s">
        <v>8521</v>
      </c>
      <c r="Q898" t="s">
        <v>8522</v>
      </c>
      <c r="R898" t="s">
        <v>8597</v>
      </c>
      <c r="S898" t="s">
        <v>8598</v>
      </c>
      <c r="T898">
        <v>-3</v>
      </c>
      <c r="U898">
        <v>-3</v>
      </c>
      <c r="V898" t="s">
        <v>8525</v>
      </c>
      <c r="W898" t="s">
        <v>8525</v>
      </c>
      <c r="X898">
        <v>213273</v>
      </c>
      <c r="Y898">
        <v>213273</v>
      </c>
      <c r="Z898" t="s">
        <v>8526</v>
      </c>
      <c r="AA898">
        <v>-639819</v>
      </c>
      <c r="AB898">
        <v>0</v>
      </c>
      <c r="AC898">
        <v>-63982</v>
      </c>
      <c r="AD898" s="126">
        <v>-703.80100000000004</v>
      </c>
      <c r="AE898" t="s">
        <v>8527</v>
      </c>
      <c r="AF898" t="s">
        <v>8526</v>
      </c>
      <c r="AG898" t="s">
        <v>8526</v>
      </c>
      <c r="AH898" t="s">
        <v>9275</v>
      </c>
      <c r="AI898" t="s">
        <v>8526</v>
      </c>
      <c r="AJ898" t="s">
        <v>8529</v>
      </c>
      <c r="AK898" t="s">
        <v>8530</v>
      </c>
      <c r="AL898" t="s">
        <v>8531</v>
      </c>
      <c r="AM898" t="s">
        <v>8526</v>
      </c>
      <c r="AN898" t="s">
        <v>8630</v>
      </c>
      <c r="AO898" t="s">
        <v>8628</v>
      </c>
      <c r="AP898" t="s">
        <v>8555</v>
      </c>
      <c r="AQ898">
        <v>-3</v>
      </c>
      <c r="AR898" t="s">
        <v>34</v>
      </c>
      <c r="AS898" t="s">
        <v>30</v>
      </c>
    </row>
    <row r="899" spans="1:45">
      <c r="A899" t="s">
        <v>9274</v>
      </c>
      <c r="B899" s="122">
        <v>43657</v>
      </c>
      <c r="C899" t="s">
        <v>9263</v>
      </c>
      <c r="D899" t="s">
        <v>9264</v>
      </c>
      <c r="E899" t="s">
        <v>8526</v>
      </c>
      <c r="F899" t="s">
        <v>8512</v>
      </c>
      <c r="G899" t="s">
        <v>8601</v>
      </c>
      <c r="H899" t="s">
        <v>8602</v>
      </c>
      <c r="I899" t="s">
        <v>8628</v>
      </c>
      <c r="J899" t="s">
        <v>8516</v>
      </c>
      <c r="K899" t="s">
        <v>8517</v>
      </c>
      <c r="L899" t="s">
        <v>8518</v>
      </c>
      <c r="M899" t="s">
        <v>8519</v>
      </c>
      <c r="N899" t="s">
        <v>8516</v>
      </c>
      <c r="O899" t="s">
        <v>8520</v>
      </c>
      <c r="P899" t="s">
        <v>8521</v>
      </c>
      <c r="Q899" t="s">
        <v>8522</v>
      </c>
      <c r="R899" t="s">
        <v>8533</v>
      </c>
      <c r="S899" t="s">
        <v>8534</v>
      </c>
      <c r="T899">
        <v>-2</v>
      </c>
      <c r="U899">
        <v>-2</v>
      </c>
      <c r="V899" t="s">
        <v>8525</v>
      </c>
      <c r="W899" t="s">
        <v>8525</v>
      </c>
      <c r="X899">
        <v>266591</v>
      </c>
      <c r="Y899">
        <v>266591</v>
      </c>
      <c r="Z899" t="s">
        <v>8526</v>
      </c>
      <c r="AA899">
        <v>-533181</v>
      </c>
      <c r="AB899">
        <v>94091</v>
      </c>
      <c r="AC899">
        <v>-53318</v>
      </c>
      <c r="AD899" s="126">
        <v>-586.49900000000002</v>
      </c>
      <c r="AE899" t="s">
        <v>8527</v>
      </c>
      <c r="AF899" t="s">
        <v>8526</v>
      </c>
      <c r="AG899" t="s">
        <v>8526</v>
      </c>
      <c r="AH899" t="s">
        <v>9275</v>
      </c>
      <c r="AI899" t="s">
        <v>8526</v>
      </c>
      <c r="AJ899" t="s">
        <v>8529</v>
      </c>
      <c r="AK899" t="s">
        <v>8530</v>
      </c>
      <c r="AL899" t="s">
        <v>8531</v>
      </c>
      <c r="AM899" t="s">
        <v>8526</v>
      </c>
      <c r="AN899" t="s">
        <v>8630</v>
      </c>
      <c r="AO899" t="s">
        <v>8628</v>
      </c>
      <c r="AP899" t="s">
        <v>8555</v>
      </c>
      <c r="AQ899">
        <v>-2</v>
      </c>
      <c r="AR899" t="s">
        <v>34</v>
      </c>
      <c r="AS899" t="s">
        <v>30</v>
      </c>
    </row>
    <row r="900" spans="1:45">
      <c r="A900" t="s">
        <v>9274</v>
      </c>
      <c r="B900" s="122">
        <v>43657</v>
      </c>
      <c r="C900" t="s">
        <v>9263</v>
      </c>
      <c r="D900" t="s">
        <v>9264</v>
      </c>
      <c r="E900" t="s">
        <v>8526</v>
      </c>
      <c r="F900" t="s">
        <v>8512</v>
      </c>
      <c r="G900" t="s">
        <v>8601</v>
      </c>
      <c r="H900" t="s">
        <v>8602</v>
      </c>
      <c r="I900" t="s">
        <v>8628</v>
      </c>
      <c r="J900" t="s">
        <v>8516</v>
      </c>
      <c r="K900" t="s">
        <v>8517</v>
      </c>
      <c r="L900" t="s">
        <v>8518</v>
      </c>
      <c r="M900" t="s">
        <v>8519</v>
      </c>
      <c r="N900" t="s">
        <v>8516</v>
      </c>
      <c r="O900" t="s">
        <v>8520</v>
      </c>
      <c r="P900" t="s">
        <v>8521</v>
      </c>
      <c r="Q900" t="s">
        <v>8522</v>
      </c>
      <c r="R900" t="s">
        <v>8535</v>
      </c>
      <c r="S900" t="s">
        <v>8536</v>
      </c>
      <c r="T900">
        <v>-3</v>
      </c>
      <c r="U900">
        <v>-3</v>
      </c>
      <c r="V900" t="s">
        <v>8525</v>
      </c>
      <c r="W900" t="s">
        <v>8525</v>
      </c>
      <c r="X900">
        <v>313636</v>
      </c>
      <c r="Y900">
        <v>313636</v>
      </c>
      <c r="Z900" t="s">
        <v>8526</v>
      </c>
      <c r="AA900">
        <v>-940908</v>
      </c>
      <c r="AB900">
        <v>0</v>
      </c>
      <c r="AC900">
        <v>-94091</v>
      </c>
      <c r="AD900" s="126">
        <v>-1034.999</v>
      </c>
      <c r="AE900" t="s">
        <v>8527</v>
      </c>
      <c r="AF900" t="s">
        <v>8526</v>
      </c>
      <c r="AG900" t="s">
        <v>8526</v>
      </c>
      <c r="AH900" t="s">
        <v>9275</v>
      </c>
      <c r="AI900" t="s">
        <v>8526</v>
      </c>
      <c r="AJ900" t="s">
        <v>8529</v>
      </c>
      <c r="AK900" t="s">
        <v>8530</v>
      </c>
      <c r="AL900" t="s">
        <v>8531</v>
      </c>
      <c r="AM900" t="s">
        <v>8526</v>
      </c>
      <c r="AN900" t="s">
        <v>8630</v>
      </c>
      <c r="AO900" t="s">
        <v>8628</v>
      </c>
      <c r="AP900" t="s">
        <v>8555</v>
      </c>
      <c r="AQ900">
        <v>-3</v>
      </c>
      <c r="AR900" t="s">
        <v>34</v>
      </c>
      <c r="AS900" t="s">
        <v>30</v>
      </c>
    </row>
    <row r="901" spans="1:45">
      <c r="A901" t="s">
        <v>9276</v>
      </c>
      <c r="B901" s="122">
        <v>43662</v>
      </c>
      <c r="C901" t="s">
        <v>9263</v>
      </c>
      <c r="D901" t="s">
        <v>9264</v>
      </c>
      <c r="E901" t="s">
        <v>8526</v>
      </c>
      <c r="F901" t="s">
        <v>8512</v>
      </c>
      <c r="G901" t="s">
        <v>8580</v>
      </c>
      <c r="H901" t="s">
        <v>5299</v>
      </c>
      <c r="I901" t="s">
        <v>8581</v>
      </c>
      <c r="J901" t="s">
        <v>8516</v>
      </c>
      <c r="K901" t="s">
        <v>8517</v>
      </c>
      <c r="L901" t="s">
        <v>8518</v>
      </c>
      <c r="M901" t="s">
        <v>8519</v>
      </c>
      <c r="N901" t="s">
        <v>8516</v>
      </c>
      <c r="O901" t="s">
        <v>8520</v>
      </c>
      <c r="P901" t="s">
        <v>8582</v>
      </c>
      <c r="Q901" t="s">
        <v>8583</v>
      </c>
      <c r="R901" t="s">
        <v>8568</v>
      </c>
      <c r="S901" t="s">
        <v>8569</v>
      </c>
      <c r="T901">
        <v>-50</v>
      </c>
      <c r="U901">
        <v>-50</v>
      </c>
      <c r="V901" t="s">
        <v>8525</v>
      </c>
      <c r="W901" t="s">
        <v>8525</v>
      </c>
      <c r="X901">
        <v>185640</v>
      </c>
      <c r="Y901">
        <v>185640</v>
      </c>
      <c r="Z901" t="s">
        <v>8526</v>
      </c>
      <c r="AA901">
        <v>-9282000</v>
      </c>
      <c r="AB901" s="126">
        <v>0</v>
      </c>
      <c r="AC901">
        <v>-928200</v>
      </c>
      <c r="AD901" s="126">
        <v>-10210.200000000001</v>
      </c>
      <c r="AE901" t="s">
        <v>8527</v>
      </c>
      <c r="AF901" t="s">
        <v>8526</v>
      </c>
      <c r="AG901" t="s">
        <v>8526</v>
      </c>
      <c r="AH901" t="s">
        <v>8714</v>
      </c>
      <c r="AI901" t="s">
        <v>8526</v>
      </c>
      <c r="AJ901" t="s">
        <v>8529</v>
      </c>
      <c r="AK901" t="s">
        <v>8530</v>
      </c>
      <c r="AL901" t="s">
        <v>8531</v>
      </c>
      <c r="AM901" t="s">
        <v>8526</v>
      </c>
      <c r="AN901" t="s">
        <v>8580</v>
      </c>
      <c r="AO901" t="s">
        <v>8526</v>
      </c>
      <c r="AP901" t="s">
        <v>8526</v>
      </c>
      <c r="AQ901">
        <v>-50</v>
      </c>
      <c r="AR901">
        <v>0</v>
      </c>
      <c r="AS901" t="s">
        <v>27</v>
      </c>
    </row>
    <row r="902" spans="1:45">
      <c r="A902" t="s">
        <v>9276</v>
      </c>
      <c r="B902" s="122">
        <v>43662</v>
      </c>
      <c r="C902" t="s">
        <v>9263</v>
      </c>
      <c r="D902" t="s">
        <v>9264</v>
      </c>
      <c r="E902" t="s">
        <v>8526</v>
      </c>
      <c r="F902" t="s">
        <v>8512</v>
      </c>
      <c r="G902" t="s">
        <v>8580</v>
      </c>
      <c r="H902" t="s">
        <v>5299</v>
      </c>
      <c r="I902" t="s">
        <v>8581</v>
      </c>
      <c r="J902" t="s">
        <v>8516</v>
      </c>
      <c r="K902" t="s">
        <v>8517</v>
      </c>
      <c r="L902" t="s">
        <v>8518</v>
      </c>
      <c r="M902" t="s">
        <v>8519</v>
      </c>
      <c r="N902" t="s">
        <v>8516</v>
      </c>
      <c r="O902" t="s">
        <v>8520</v>
      </c>
      <c r="P902" t="s">
        <v>8582</v>
      </c>
      <c r="Q902" t="s">
        <v>8583</v>
      </c>
      <c r="R902" t="s">
        <v>8597</v>
      </c>
      <c r="S902" t="s">
        <v>8598</v>
      </c>
      <c r="T902">
        <v>-800</v>
      </c>
      <c r="U902">
        <v>-800</v>
      </c>
      <c r="V902" t="s">
        <v>8525</v>
      </c>
      <c r="W902" t="s">
        <v>8525</v>
      </c>
      <c r="X902">
        <v>185640</v>
      </c>
      <c r="Y902">
        <v>185640</v>
      </c>
      <c r="Z902" t="s">
        <v>8526</v>
      </c>
      <c r="AA902">
        <v>-148512000</v>
      </c>
      <c r="AB902" s="126">
        <v>0</v>
      </c>
      <c r="AC902">
        <v>-14851200</v>
      </c>
      <c r="AD902" s="126">
        <v>-163363.20000000001</v>
      </c>
      <c r="AE902" t="s">
        <v>8527</v>
      </c>
      <c r="AF902" t="s">
        <v>8526</v>
      </c>
      <c r="AG902" t="s">
        <v>8526</v>
      </c>
      <c r="AH902" t="s">
        <v>8714</v>
      </c>
      <c r="AI902" t="s">
        <v>8526</v>
      </c>
      <c r="AJ902" t="s">
        <v>8529</v>
      </c>
      <c r="AK902" t="s">
        <v>8530</v>
      </c>
      <c r="AL902" t="s">
        <v>8531</v>
      </c>
      <c r="AM902" t="s">
        <v>8526</v>
      </c>
      <c r="AN902" t="s">
        <v>8580</v>
      </c>
      <c r="AO902" t="s">
        <v>8526</v>
      </c>
      <c r="AP902" t="s">
        <v>8526</v>
      </c>
      <c r="AQ902">
        <v>-800</v>
      </c>
      <c r="AR902">
        <v>0</v>
      </c>
      <c r="AS902" t="s">
        <v>27</v>
      </c>
    </row>
    <row r="903" spans="1:45">
      <c r="A903" t="s">
        <v>9276</v>
      </c>
      <c r="B903" s="122">
        <v>43662</v>
      </c>
      <c r="C903" t="s">
        <v>9263</v>
      </c>
      <c r="D903" t="s">
        <v>9264</v>
      </c>
      <c r="E903" t="s">
        <v>8526</v>
      </c>
      <c r="F903" t="s">
        <v>8512</v>
      </c>
      <c r="G903" t="s">
        <v>8580</v>
      </c>
      <c r="H903" t="s">
        <v>5299</v>
      </c>
      <c r="I903" t="s">
        <v>8581</v>
      </c>
      <c r="J903" t="s">
        <v>8516</v>
      </c>
      <c r="K903" t="s">
        <v>8517</v>
      </c>
      <c r="L903" t="s">
        <v>8518</v>
      </c>
      <c r="M903" t="s">
        <v>8519</v>
      </c>
      <c r="N903" t="s">
        <v>8516</v>
      </c>
      <c r="O903" t="s">
        <v>8520</v>
      </c>
      <c r="P903" t="s">
        <v>8582</v>
      </c>
      <c r="Q903" t="s">
        <v>8583</v>
      </c>
      <c r="R903" t="s">
        <v>8535</v>
      </c>
      <c r="S903" t="s">
        <v>8536</v>
      </c>
      <c r="T903">
        <v>-50</v>
      </c>
      <c r="U903">
        <v>-50</v>
      </c>
      <c r="V903" t="s">
        <v>8525</v>
      </c>
      <c r="W903" t="s">
        <v>8525</v>
      </c>
      <c r="X903">
        <v>232050</v>
      </c>
      <c r="Y903">
        <v>232050</v>
      </c>
      <c r="Z903" t="s">
        <v>8526</v>
      </c>
      <c r="AA903">
        <v>-11602500</v>
      </c>
      <c r="AB903" s="126">
        <v>2047500</v>
      </c>
      <c r="AC903">
        <v>-1160250</v>
      </c>
      <c r="AD903" s="126">
        <v>-12762.75</v>
      </c>
      <c r="AE903" t="s">
        <v>8527</v>
      </c>
      <c r="AF903" t="s">
        <v>8526</v>
      </c>
      <c r="AG903" t="s">
        <v>8526</v>
      </c>
      <c r="AH903" t="s">
        <v>8714</v>
      </c>
      <c r="AI903" t="s">
        <v>8526</v>
      </c>
      <c r="AJ903" t="s">
        <v>8529</v>
      </c>
      <c r="AK903" t="s">
        <v>8530</v>
      </c>
      <c r="AL903" t="s">
        <v>8531</v>
      </c>
      <c r="AM903" t="s">
        <v>8526</v>
      </c>
      <c r="AN903" t="s">
        <v>8580</v>
      </c>
      <c r="AO903" t="s">
        <v>8526</v>
      </c>
      <c r="AP903" t="s">
        <v>8526</v>
      </c>
      <c r="AQ903">
        <v>-50</v>
      </c>
      <c r="AR903">
        <v>0</v>
      </c>
      <c r="AS903" t="s">
        <v>27</v>
      </c>
    </row>
    <row r="904" spans="1:45">
      <c r="A904" t="s">
        <v>9276</v>
      </c>
      <c r="B904" s="122">
        <v>43662</v>
      </c>
      <c r="C904" t="s">
        <v>9263</v>
      </c>
      <c r="D904" t="s">
        <v>9264</v>
      </c>
      <c r="E904" t="s">
        <v>8526</v>
      </c>
      <c r="F904" t="s">
        <v>8512</v>
      </c>
      <c r="G904" t="s">
        <v>8580</v>
      </c>
      <c r="H904" t="s">
        <v>5299</v>
      </c>
      <c r="I904" t="s">
        <v>8581</v>
      </c>
      <c r="J904" t="s">
        <v>8516</v>
      </c>
      <c r="K904" t="s">
        <v>8517</v>
      </c>
      <c r="L904" t="s">
        <v>8518</v>
      </c>
      <c r="M904" t="s">
        <v>8519</v>
      </c>
      <c r="N904" t="s">
        <v>8516</v>
      </c>
      <c r="O904" t="s">
        <v>8520</v>
      </c>
      <c r="P904" t="s">
        <v>8582</v>
      </c>
      <c r="Q904" t="s">
        <v>8583</v>
      </c>
      <c r="R904" t="s">
        <v>8537</v>
      </c>
      <c r="S904" t="s">
        <v>8538</v>
      </c>
      <c r="T904">
        <v>-70</v>
      </c>
      <c r="U904">
        <v>-70</v>
      </c>
      <c r="V904" t="s">
        <v>8525</v>
      </c>
      <c r="W904" t="s">
        <v>8525</v>
      </c>
      <c r="X904">
        <v>273000</v>
      </c>
      <c r="Y904">
        <v>273000</v>
      </c>
      <c r="Z904" t="s">
        <v>8526</v>
      </c>
      <c r="AA904">
        <v>-19110000</v>
      </c>
      <c r="AB904" s="126">
        <v>0</v>
      </c>
      <c r="AC904">
        <v>-1911000</v>
      </c>
      <c r="AD904" s="126">
        <v>-21021</v>
      </c>
      <c r="AE904" t="s">
        <v>8527</v>
      </c>
      <c r="AF904" t="s">
        <v>8526</v>
      </c>
      <c r="AG904" t="s">
        <v>8526</v>
      </c>
      <c r="AH904" t="s">
        <v>8714</v>
      </c>
      <c r="AI904" t="s">
        <v>8526</v>
      </c>
      <c r="AJ904" t="s">
        <v>8529</v>
      </c>
      <c r="AK904" t="s">
        <v>8530</v>
      </c>
      <c r="AL904" t="s">
        <v>8531</v>
      </c>
      <c r="AM904" t="s">
        <v>8526</v>
      </c>
      <c r="AN904" t="s">
        <v>8580</v>
      </c>
      <c r="AO904" t="s">
        <v>8526</v>
      </c>
      <c r="AP904" t="s">
        <v>8526</v>
      </c>
      <c r="AQ904">
        <v>-70</v>
      </c>
      <c r="AR904">
        <v>0</v>
      </c>
      <c r="AS904" t="s">
        <v>27</v>
      </c>
    </row>
    <row r="905" spans="1:45">
      <c r="A905" t="s">
        <v>9277</v>
      </c>
      <c r="B905" s="122">
        <v>43662</v>
      </c>
      <c r="C905" t="s">
        <v>9263</v>
      </c>
      <c r="D905" t="s">
        <v>9264</v>
      </c>
      <c r="E905" t="s">
        <v>8526</v>
      </c>
      <c r="F905" t="s">
        <v>8512</v>
      </c>
      <c r="G905" t="s">
        <v>8580</v>
      </c>
      <c r="H905" t="s">
        <v>5299</v>
      </c>
      <c r="I905" t="s">
        <v>8581</v>
      </c>
      <c r="J905" t="s">
        <v>8516</v>
      </c>
      <c r="K905" t="s">
        <v>8517</v>
      </c>
      <c r="L905" t="s">
        <v>8518</v>
      </c>
      <c r="M905" t="s">
        <v>8519</v>
      </c>
      <c r="N905" t="s">
        <v>8516</v>
      </c>
      <c r="O905" t="s">
        <v>8520</v>
      </c>
      <c r="P905" t="s">
        <v>8582</v>
      </c>
      <c r="Q905" t="s">
        <v>8583</v>
      </c>
      <c r="R905" t="s">
        <v>8535</v>
      </c>
      <c r="S905" t="s">
        <v>8536</v>
      </c>
      <c r="T905">
        <v>-100</v>
      </c>
      <c r="U905">
        <v>-100</v>
      </c>
      <c r="V905" t="s">
        <v>8525</v>
      </c>
      <c r="W905" t="s">
        <v>8525</v>
      </c>
      <c r="X905">
        <v>232050</v>
      </c>
      <c r="Y905">
        <v>232050</v>
      </c>
      <c r="Z905" t="s">
        <v>8526</v>
      </c>
      <c r="AA905">
        <v>-23205000</v>
      </c>
      <c r="AB905" s="126">
        <v>4095000</v>
      </c>
      <c r="AC905">
        <v>-2320500</v>
      </c>
      <c r="AD905" s="126">
        <v>-25525.5</v>
      </c>
      <c r="AE905" t="s">
        <v>8527</v>
      </c>
      <c r="AF905" t="s">
        <v>8526</v>
      </c>
      <c r="AG905" t="s">
        <v>8526</v>
      </c>
      <c r="AH905" t="s">
        <v>8717</v>
      </c>
      <c r="AI905" t="s">
        <v>8526</v>
      </c>
      <c r="AJ905" t="s">
        <v>8529</v>
      </c>
      <c r="AK905" t="s">
        <v>8530</v>
      </c>
      <c r="AL905" t="s">
        <v>8531</v>
      </c>
      <c r="AM905" t="s">
        <v>8526</v>
      </c>
      <c r="AN905" t="s">
        <v>8580</v>
      </c>
      <c r="AO905" t="s">
        <v>8526</v>
      </c>
      <c r="AP905" t="s">
        <v>8526</v>
      </c>
      <c r="AQ905">
        <v>-100</v>
      </c>
      <c r="AR905">
        <v>0</v>
      </c>
      <c r="AS905" t="s">
        <v>27</v>
      </c>
    </row>
    <row r="906" spans="1:45">
      <c r="A906" t="s">
        <v>9278</v>
      </c>
      <c r="B906" s="122">
        <v>43668</v>
      </c>
      <c r="C906" t="s">
        <v>9263</v>
      </c>
      <c r="D906" t="s">
        <v>9264</v>
      </c>
      <c r="E906" t="s">
        <v>8526</v>
      </c>
      <c r="F906" t="s">
        <v>8512</v>
      </c>
      <c r="G906" t="s">
        <v>8601</v>
      </c>
      <c r="H906" t="s">
        <v>8602</v>
      </c>
      <c r="I906" t="s">
        <v>8786</v>
      </c>
      <c r="J906" t="s">
        <v>8516</v>
      </c>
      <c r="K906" t="s">
        <v>8517</v>
      </c>
      <c r="L906" t="s">
        <v>8518</v>
      </c>
      <c r="M906" t="s">
        <v>8519</v>
      </c>
      <c r="N906" t="s">
        <v>8516</v>
      </c>
      <c r="O906" t="s">
        <v>8520</v>
      </c>
      <c r="P906" t="s">
        <v>8521</v>
      </c>
      <c r="Q906" t="s">
        <v>8522</v>
      </c>
      <c r="R906" t="s">
        <v>8544</v>
      </c>
      <c r="S906" t="s">
        <v>8545</v>
      </c>
      <c r="T906">
        <v>-3</v>
      </c>
      <c r="U906">
        <v>-3</v>
      </c>
      <c r="V906" t="s">
        <v>8525</v>
      </c>
      <c r="W906" t="s">
        <v>8525</v>
      </c>
      <c r="X906">
        <v>155455</v>
      </c>
      <c r="Y906">
        <v>155455</v>
      </c>
      <c r="Z906" t="s">
        <v>8526</v>
      </c>
      <c r="AA906">
        <v>-466365</v>
      </c>
      <c r="AB906">
        <v>0</v>
      </c>
      <c r="AC906">
        <v>-46637</v>
      </c>
      <c r="AD906" s="126">
        <v>-513.00199999999995</v>
      </c>
      <c r="AE906" t="s">
        <v>8527</v>
      </c>
      <c r="AF906" t="s">
        <v>8526</v>
      </c>
      <c r="AG906" t="s">
        <v>8526</v>
      </c>
      <c r="AH906" t="s">
        <v>9279</v>
      </c>
      <c r="AI906" t="s">
        <v>8526</v>
      </c>
      <c r="AJ906" t="s">
        <v>8529</v>
      </c>
      <c r="AK906" t="s">
        <v>8530</v>
      </c>
      <c r="AL906" t="s">
        <v>8531</v>
      </c>
      <c r="AM906" t="s">
        <v>8526</v>
      </c>
      <c r="AN906" t="s">
        <v>8788</v>
      </c>
      <c r="AO906" t="s">
        <v>8786</v>
      </c>
      <c r="AP906" t="s">
        <v>13</v>
      </c>
      <c r="AQ906">
        <v>-3</v>
      </c>
      <c r="AR906" t="s">
        <v>95</v>
      </c>
      <c r="AS906" t="s">
        <v>72</v>
      </c>
    </row>
    <row r="907" spans="1:45">
      <c r="A907" t="s">
        <v>9278</v>
      </c>
      <c r="B907" s="122">
        <v>43668</v>
      </c>
      <c r="C907" t="s">
        <v>9263</v>
      </c>
      <c r="D907" t="s">
        <v>9264</v>
      </c>
      <c r="E907" t="s">
        <v>8526</v>
      </c>
      <c r="F907" t="s">
        <v>8512</v>
      </c>
      <c r="G907" t="s">
        <v>8601</v>
      </c>
      <c r="H907" t="s">
        <v>8602</v>
      </c>
      <c r="I907" t="s">
        <v>8786</v>
      </c>
      <c r="J907" t="s">
        <v>8516</v>
      </c>
      <c r="K907" t="s">
        <v>8517</v>
      </c>
      <c r="L907" t="s">
        <v>8518</v>
      </c>
      <c r="M907" t="s">
        <v>8519</v>
      </c>
      <c r="N907" t="s">
        <v>8516</v>
      </c>
      <c r="O907" t="s">
        <v>8520</v>
      </c>
      <c r="P907" t="s">
        <v>8521</v>
      </c>
      <c r="Q907" t="s">
        <v>8522</v>
      </c>
      <c r="R907" t="s">
        <v>8523</v>
      </c>
      <c r="S907" t="s">
        <v>8524</v>
      </c>
      <c r="T907">
        <v>-3</v>
      </c>
      <c r="U907">
        <v>-3</v>
      </c>
      <c r="V907" t="s">
        <v>8525</v>
      </c>
      <c r="W907" t="s">
        <v>8525</v>
      </c>
      <c r="X907">
        <v>355455</v>
      </c>
      <c r="Y907">
        <v>355455</v>
      </c>
      <c r="Z907" t="s">
        <v>8526</v>
      </c>
      <c r="AA907">
        <v>-1066365</v>
      </c>
      <c r="AB907">
        <v>0</v>
      </c>
      <c r="AC907">
        <v>-106635</v>
      </c>
      <c r="AD907" s="126">
        <v>-1173</v>
      </c>
      <c r="AE907" t="s">
        <v>8527</v>
      </c>
      <c r="AF907" t="s">
        <v>8526</v>
      </c>
      <c r="AG907" t="s">
        <v>8526</v>
      </c>
      <c r="AH907" t="s">
        <v>9279</v>
      </c>
      <c r="AI907" t="s">
        <v>8526</v>
      </c>
      <c r="AJ907" t="s">
        <v>8529</v>
      </c>
      <c r="AK907" t="s">
        <v>8530</v>
      </c>
      <c r="AL907" t="s">
        <v>8531</v>
      </c>
      <c r="AM907" t="s">
        <v>8526</v>
      </c>
      <c r="AN907" t="s">
        <v>8788</v>
      </c>
      <c r="AO907" t="s">
        <v>8786</v>
      </c>
      <c r="AP907" t="s">
        <v>13</v>
      </c>
      <c r="AQ907">
        <v>-3</v>
      </c>
      <c r="AR907" t="s">
        <v>95</v>
      </c>
      <c r="AS907" t="s">
        <v>72</v>
      </c>
    </row>
    <row r="908" spans="1:45">
      <c r="A908" t="s">
        <v>9278</v>
      </c>
      <c r="B908" s="122">
        <v>43668</v>
      </c>
      <c r="C908" t="s">
        <v>9263</v>
      </c>
      <c r="D908" t="s">
        <v>9264</v>
      </c>
      <c r="E908" t="s">
        <v>8526</v>
      </c>
      <c r="F908" t="s">
        <v>8512</v>
      </c>
      <c r="G908" t="s">
        <v>8601</v>
      </c>
      <c r="H908" t="s">
        <v>8602</v>
      </c>
      <c r="I908" t="s">
        <v>8786</v>
      </c>
      <c r="J908" t="s">
        <v>8516</v>
      </c>
      <c r="K908" t="s">
        <v>8517</v>
      </c>
      <c r="L908" t="s">
        <v>8518</v>
      </c>
      <c r="M908" t="s">
        <v>8519</v>
      </c>
      <c r="N908" t="s">
        <v>8516</v>
      </c>
      <c r="O908" t="s">
        <v>8520</v>
      </c>
      <c r="P908" t="s">
        <v>8521</v>
      </c>
      <c r="Q908" t="s">
        <v>8522</v>
      </c>
      <c r="R908" t="s">
        <v>8597</v>
      </c>
      <c r="S908" t="s">
        <v>8598</v>
      </c>
      <c r="T908">
        <v>-3</v>
      </c>
      <c r="U908">
        <v>-3</v>
      </c>
      <c r="V908" t="s">
        <v>8525</v>
      </c>
      <c r="W908" t="s">
        <v>8525</v>
      </c>
      <c r="X908">
        <v>213273</v>
      </c>
      <c r="Y908">
        <v>213273</v>
      </c>
      <c r="Z908" t="s">
        <v>8526</v>
      </c>
      <c r="AA908">
        <v>-639819</v>
      </c>
      <c r="AB908">
        <v>0</v>
      </c>
      <c r="AC908">
        <v>-63982</v>
      </c>
      <c r="AD908" s="126">
        <v>-703.80100000000004</v>
      </c>
      <c r="AE908" t="s">
        <v>8527</v>
      </c>
      <c r="AF908" t="s">
        <v>8526</v>
      </c>
      <c r="AG908" t="s">
        <v>8526</v>
      </c>
      <c r="AH908" t="s">
        <v>9279</v>
      </c>
      <c r="AI908" t="s">
        <v>8526</v>
      </c>
      <c r="AJ908" t="s">
        <v>8529</v>
      </c>
      <c r="AK908" t="s">
        <v>8530</v>
      </c>
      <c r="AL908" t="s">
        <v>8531</v>
      </c>
      <c r="AM908" t="s">
        <v>8526</v>
      </c>
      <c r="AN908" t="s">
        <v>8788</v>
      </c>
      <c r="AO908" t="s">
        <v>8786</v>
      </c>
      <c r="AP908" t="s">
        <v>13</v>
      </c>
      <c r="AQ908">
        <v>-3</v>
      </c>
      <c r="AR908" t="s">
        <v>95</v>
      </c>
      <c r="AS908" t="s">
        <v>72</v>
      </c>
    </row>
    <row r="909" spans="1:45">
      <c r="A909" t="s">
        <v>9278</v>
      </c>
      <c r="B909" s="122">
        <v>43668</v>
      </c>
      <c r="C909" t="s">
        <v>9263</v>
      </c>
      <c r="D909" t="s">
        <v>9264</v>
      </c>
      <c r="E909" t="s">
        <v>8526</v>
      </c>
      <c r="F909" t="s">
        <v>8512</v>
      </c>
      <c r="G909" t="s">
        <v>8601</v>
      </c>
      <c r="H909" t="s">
        <v>8602</v>
      </c>
      <c r="I909" t="s">
        <v>8786</v>
      </c>
      <c r="J909" t="s">
        <v>8516</v>
      </c>
      <c r="K909" t="s">
        <v>8517</v>
      </c>
      <c r="L909" t="s">
        <v>8518</v>
      </c>
      <c r="M909" t="s">
        <v>8519</v>
      </c>
      <c r="N909" t="s">
        <v>8516</v>
      </c>
      <c r="O909" t="s">
        <v>8520</v>
      </c>
      <c r="P909" t="s">
        <v>8521</v>
      </c>
      <c r="Q909" t="s">
        <v>8522</v>
      </c>
      <c r="R909" t="s">
        <v>8533</v>
      </c>
      <c r="S909" t="s">
        <v>8534</v>
      </c>
      <c r="T909">
        <v>-3</v>
      </c>
      <c r="U909">
        <v>-3</v>
      </c>
      <c r="V909" t="s">
        <v>8525</v>
      </c>
      <c r="W909" t="s">
        <v>8525</v>
      </c>
      <c r="X909">
        <v>313636</v>
      </c>
      <c r="Y909">
        <v>313636</v>
      </c>
      <c r="Z909" t="s">
        <v>8526</v>
      </c>
      <c r="AA909">
        <v>-940908</v>
      </c>
      <c r="AB909">
        <v>0</v>
      </c>
      <c r="AC909">
        <v>-94091</v>
      </c>
      <c r="AD909" s="126">
        <v>-1034.999</v>
      </c>
      <c r="AE909" t="s">
        <v>8527</v>
      </c>
      <c r="AF909" t="s">
        <v>8526</v>
      </c>
      <c r="AG909" t="s">
        <v>8526</v>
      </c>
      <c r="AH909" t="s">
        <v>9279</v>
      </c>
      <c r="AI909" t="s">
        <v>8526</v>
      </c>
      <c r="AJ909" t="s">
        <v>8529</v>
      </c>
      <c r="AK909" t="s">
        <v>8530</v>
      </c>
      <c r="AL909" t="s">
        <v>8531</v>
      </c>
      <c r="AM909" t="s">
        <v>8526</v>
      </c>
      <c r="AN909" t="s">
        <v>8788</v>
      </c>
      <c r="AO909" t="s">
        <v>8786</v>
      </c>
      <c r="AP909" t="s">
        <v>13</v>
      </c>
      <c r="AQ909">
        <v>-3</v>
      </c>
      <c r="AR909" t="s">
        <v>95</v>
      </c>
      <c r="AS909" t="s">
        <v>72</v>
      </c>
    </row>
    <row r="910" spans="1:45">
      <c r="A910" t="s">
        <v>9278</v>
      </c>
      <c r="B910" s="122">
        <v>43668</v>
      </c>
      <c r="C910" t="s">
        <v>9263</v>
      </c>
      <c r="D910" t="s">
        <v>9264</v>
      </c>
      <c r="E910" t="s">
        <v>8526</v>
      </c>
      <c r="F910" t="s">
        <v>8512</v>
      </c>
      <c r="G910" t="s">
        <v>8601</v>
      </c>
      <c r="H910" t="s">
        <v>8602</v>
      </c>
      <c r="I910" t="s">
        <v>8786</v>
      </c>
      <c r="J910" t="s">
        <v>8516</v>
      </c>
      <c r="K910" t="s">
        <v>8517</v>
      </c>
      <c r="L910" t="s">
        <v>8518</v>
      </c>
      <c r="M910" t="s">
        <v>8519</v>
      </c>
      <c r="N910" t="s">
        <v>8516</v>
      </c>
      <c r="O910" t="s">
        <v>8520</v>
      </c>
      <c r="P910" t="s">
        <v>8521</v>
      </c>
      <c r="Q910" t="s">
        <v>8522</v>
      </c>
      <c r="R910" t="s">
        <v>8535</v>
      </c>
      <c r="S910" t="s">
        <v>8536</v>
      </c>
      <c r="T910">
        <v>-3</v>
      </c>
      <c r="U910">
        <v>-3</v>
      </c>
      <c r="V910" t="s">
        <v>8525</v>
      </c>
      <c r="W910" t="s">
        <v>8525</v>
      </c>
      <c r="X910">
        <v>313636</v>
      </c>
      <c r="Y910">
        <v>313636</v>
      </c>
      <c r="Z910" t="s">
        <v>8526</v>
      </c>
      <c r="AA910">
        <v>-940908</v>
      </c>
      <c r="AB910">
        <v>0</v>
      </c>
      <c r="AC910">
        <v>-94091</v>
      </c>
      <c r="AD910" s="126">
        <v>-1034.999</v>
      </c>
      <c r="AE910" t="s">
        <v>8527</v>
      </c>
      <c r="AF910" t="s">
        <v>8526</v>
      </c>
      <c r="AG910" t="s">
        <v>8526</v>
      </c>
      <c r="AH910" t="s">
        <v>9279</v>
      </c>
      <c r="AI910" t="s">
        <v>8526</v>
      </c>
      <c r="AJ910" t="s">
        <v>8529</v>
      </c>
      <c r="AK910" t="s">
        <v>8530</v>
      </c>
      <c r="AL910" t="s">
        <v>8531</v>
      </c>
      <c r="AM910" t="s">
        <v>8526</v>
      </c>
      <c r="AN910" t="s">
        <v>8788</v>
      </c>
      <c r="AO910" t="s">
        <v>8786</v>
      </c>
      <c r="AP910" t="s">
        <v>13</v>
      </c>
      <c r="AQ910">
        <v>-3</v>
      </c>
      <c r="AR910" t="s">
        <v>95</v>
      </c>
      <c r="AS910" t="s">
        <v>72</v>
      </c>
    </row>
    <row r="911" spans="1:45">
      <c r="A911" t="s">
        <v>9278</v>
      </c>
      <c r="B911" s="122">
        <v>43668</v>
      </c>
      <c r="C911" t="s">
        <v>9263</v>
      </c>
      <c r="D911" t="s">
        <v>9264</v>
      </c>
      <c r="E911" t="s">
        <v>8526</v>
      </c>
      <c r="F911" t="s">
        <v>8512</v>
      </c>
      <c r="G911" t="s">
        <v>8601</v>
      </c>
      <c r="H911" t="s">
        <v>8602</v>
      </c>
      <c r="I911" t="s">
        <v>8786</v>
      </c>
      <c r="J911" t="s">
        <v>8516</v>
      </c>
      <c r="K911" t="s">
        <v>8517</v>
      </c>
      <c r="L911" t="s">
        <v>8518</v>
      </c>
      <c r="M911" t="s">
        <v>8519</v>
      </c>
      <c r="N911" t="s">
        <v>8516</v>
      </c>
      <c r="O911" t="s">
        <v>8520</v>
      </c>
      <c r="P911" t="s">
        <v>8521</v>
      </c>
      <c r="Q911" t="s">
        <v>8522</v>
      </c>
      <c r="R911" t="s">
        <v>8570</v>
      </c>
      <c r="S911" t="s">
        <v>8571</v>
      </c>
      <c r="T911">
        <v>-2</v>
      </c>
      <c r="U911">
        <v>-2</v>
      </c>
      <c r="V911" t="s">
        <v>8525</v>
      </c>
      <c r="W911" t="s">
        <v>8525</v>
      </c>
      <c r="X911">
        <v>334545</v>
      </c>
      <c r="Y911">
        <v>334545</v>
      </c>
      <c r="Z911" t="s">
        <v>8526</v>
      </c>
      <c r="AA911">
        <v>-669090</v>
      </c>
      <c r="AB911">
        <v>0</v>
      </c>
      <c r="AC911">
        <v>-66909</v>
      </c>
      <c r="AD911" s="126">
        <v>-735.99900000000002</v>
      </c>
      <c r="AE911" t="s">
        <v>8527</v>
      </c>
      <c r="AF911" t="s">
        <v>8526</v>
      </c>
      <c r="AG911" t="s">
        <v>8526</v>
      </c>
      <c r="AH911" t="s">
        <v>9279</v>
      </c>
      <c r="AI911" t="s">
        <v>8526</v>
      </c>
      <c r="AJ911" t="s">
        <v>8529</v>
      </c>
      <c r="AK911" t="s">
        <v>8530</v>
      </c>
      <c r="AL911" t="s">
        <v>8531</v>
      </c>
      <c r="AM911" t="s">
        <v>8526</v>
      </c>
      <c r="AN911" t="s">
        <v>8788</v>
      </c>
      <c r="AO911" t="s">
        <v>8786</v>
      </c>
      <c r="AP911" t="s">
        <v>13</v>
      </c>
      <c r="AQ911">
        <v>-2</v>
      </c>
      <c r="AR911" t="s">
        <v>95</v>
      </c>
      <c r="AS911" t="s">
        <v>72</v>
      </c>
    </row>
    <row r="912" spans="1:45">
      <c r="A912" t="s">
        <v>9278</v>
      </c>
      <c r="B912" s="122">
        <v>43668</v>
      </c>
      <c r="C912" t="s">
        <v>9263</v>
      </c>
      <c r="D912" t="s">
        <v>9264</v>
      </c>
      <c r="E912" t="s">
        <v>8526</v>
      </c>
      <c r="F912" t="s">
        <v>8512</v>
      </c>
      <c r="G912" t="s">
        <v>8601</v>
      </c>
      <c r="H912" t="s">
        <v>8602</v>
      </c>
      <c r="I912" t="s">
        <v>8786</v>
      </c>
      <c r="J912" t="s">
        <v>8516</v>
      </c>
      <c r="K912" t="s">
        <v>8517</v>
      </c>
      <c r="L912" t="s">
        <v>8518</v>
      </c>
      <c r="M912" t="s">
        <v>8519</v>
      </c>
      <c r="N912" t="s">
        <v>8516</v>
      </c>
      <c r="O912" t="s">
        <v>8520</v>
      </c>
      <c r="P912" t="s">
        <v>8521</v>
      </c>
      <c r="Q912" t="s">
        <v>8522</v>
      </c>
      <c r="R912" t="s">
        <v>8537</v>
      </c>
      <c r="S912" t="s">
        <v>8538</v>
      </c>
      <c r="T912">
        <v>-3</v>
      </c>
      <c r="U912">
        <v>-3</v>
      </c>
      <c r="V912" t="s">
        <v>8525</v>
      </c>
      <c r="W912" t="s">
        <v>8525</v>
      </c>
      <c r="X912">
        <v>313636</v>
      </c>
      <c r="Y912">
        <v>313636</v>
      </c>
      <c r="Z912" t="s">
        <v>8526</v>
      </c>
      <c r="AA912">
        <v>-940908</v>
      </c>
      <c r="AB912">
        <v>0</v>
      </c>
      <c r="AC912">
        <v>-94091</v>
      </c>
      <c r="AD912" s="126">
        <v>-1034.999</v>
      </c>
      <c r="AE912" t="s">
        <v>8527</v>
      </c>
      <c r="AF912" t="s">
        <v>8526</v>
      </c>
      <c r="AG912" t="s">
        <v>8526</v>
      </c>
      <c r="AH912" t="s">
        <v>9279</v>
      </c>
      <c r="AI912" t="s">
        <v>8526</v>
      </c>
      <c r="AJ912" t="s">
        <v>8529</v>
      </c>
      <c r="AK912" t="s">
        <v>8530</v>
      </c>
      <c r="AL912" t="s">
        <v>8531</v>
      </c>
      <c r="AM912" t="s">
        <v>8526</v>
      </c>
      <c r="AN912" t="s">
        <v>8788</v>
      </c>
      <c r="AO912" t="s">
        <v>8786</v>
      </c>
      <c r="AP912" t="s">
        <v>13</v>
      </c>
      <c r="AQ912">
        <v>-3</v>
      </c>
      <c r="AR912" t="s">
        <v>95</v>
      </c>
      <c r="AS912" t="s">
        <v>72</v>
      </c>
    </row>
    <row r="913" spans="1:45">
      <c r="A913" t="s">
        <v>9280</v>
      </c>
      <c r="B913" s="122">
        <v>43668</v>
      </c>
      <c r="C913" t="s">
        <v>9263</v>
      </c>
      <c r="D913" t="s">
        <v>9264</v>
      </c>
      <c r="E913" t="s">
        <v>8526</v>
      </c>
      <c r="F913" t="s">
        <v>8512</v>
      </c>
      <c r="G913" t="s">
        <v>8601</v>
      </c>
      <c r="H913" t="s">
        <v>8602</v>
      </c>
      <c r="I913" t="s">
        <v>8638</v>
      </c>
      <c r="J913" t="s">
        <v>8516</v>
      </c>
      <c r="K913" t="s">
        <v>8517</v>
      </c>
      <c r="L913" t="s">
        <v>8518</v>
      </c>
      <c r="M913" t="s">
        <v>8519</v>
      </c>
      <c r="N913" t="s">
        <v>8516</v>
      </c>
      <c r="O913" t="s">
        <v>8520</v>
      </c>
      <c r="P913" t="s">
        <v>8521</v>
      </c>
      <c r="Q913" t="s">
        <v>8522</v>
      </c>
      <c r="R913" t="s">
        <v>8544</v>
      </c>
      <c r="S913" t="s">
        <v>8545</v>
      </c>
      <c r="T913">
        <v>-4</v>
      </c>
      <c r="U913">
        <v>-4</v>
      </c>
      <c r="V913" t="s">
        <v>8525</v>
      </c>
      <c r="W913" t="s">
        <v>8525</v>
      </c>
      <c r="X913">
        <v>155455</v>
      </c>
      <c r="Y913">
        <v>155455</v>
      </c>
      <c r="Z913" t="s">
        <v>8526</v>
      </c>
      <c r="AA913">
        <v>-621820</v>
      </c>
      <c r="AB913">
        <v>0</v>
      </c>
      <c r="AC913">
        <v>-62182</v>
      </c>
      <c r="AD913" s="126">
        <v>-684.00199999999995</v>
      </c>
      <c r="AE913" t="s">
        <v>8527</v>
      </c>
      <c r="AF913" t="s">
        <v>8526</v>
      </c>
      <c r="AG913" t="s">
        <v>8526</v>
      </c>
      <c r="AH913" t="s">
        <v>8639</v>
      </c>
      <c r="AI913" t="s">
        <v>8526</v>
      </c>
      <c r="AJ913" t="s">
        <v>8529</v>
      </c>
      <c r="AK913" t="s">
        <v>8530</v>
      </c>
      <c r="AL913" t="s">
        <v>8531</v>
      </c>
      <c r="AM913" t="s">
        <v>8526</v>
      </c>
      <c r="AN913" t="s">
        <v>8641</v>
      </c>
      <c r="AO913" t="s">
        <v>8638</v>
      </c>
      <c r="AP913" t="s">
        <v>8555</v>
      </c>
      <c r="AQ913">
        <v>-4</v>
      </c>
      <c r="AR913" t="s">
        <v>34</v>
      </c>
      <c r="AS913" t="s">
        <v>30</v>
      </c>
    </row>
    <row r="914" spans="1:45">
      <c r="A914" t="s">
        <v>9280</v>
      </c>
      <c r="B914" s="122">
        <v>43668</v>
      </c>
      <c r="C914" t="s">
        <v>9263</v>
      </c>
      <c r="D914" t="s">
        <v>9264</v>
      </c>
      <c r="E914" t="s">
        <v>8526</v>
      </c>
      <c r="F914" t="s">
        <v>8512</v>
      </c>
      <c r="G914" t="s">
        <v>8601</v>
      </c>
      <c r="H914" t="s">
        <v>8602</v>
      </c>
      <c r="I914" t="s">
        <v>8638</v>
      </c>
      <c r="J914" t="s">
        <v>8516</v>
      </c>
      <c r="K914" t="s">
        <v>8517</v>
      </c>
      <c r="L914" t="s">
        <v>8518</v>
      </c>
      <c r="M914" t="s">
        <v>8519</v>
      </c>
      <c r="N914" t="s">
        <v>8516</v>
      </c>
      <c r="O914" t="s">
        <v>8520</v>
      </c>
      <c r="P914" t="s">
        <v>8521</v>
      </c>
      <c r="Q914" t="s">
        <v>8522</v>
      </c>
      <c r="R914" t="s">
        <v>8523</v>
      </c>
      <c r="S914" t="s">
        <v>8524</v>
      </c>
      <c r="T914">
        <v>-1</v>
      </c>
      <c r="U914">
        <v>-1</v>
      </c>
      <c r="V914" t="s">
        <v>8525</v>
      </c>
      <c r="W914" t="s">
        <v>8525</v>
      </c>
      <c r="X914">
        <v>355455</v>
      </c>
      <c r="Y914">
        <v>355455</v>
      </c>
      <c r="Z914" t="s">
        <v>8526</v>
      </c>
      <c r="AA914">
        <v>-355455</v>
      </c>
      <c r="AB914">
        <v>0</v>
      </c>
      <c r="AC914">
        <v>-35546</v>
      </c>
      <c r="AD914" s="126">
        <v>-391.00099999999998</v>
      </c>
      <c r="AE914" t="s">
        <v>8527</v>
      </c>
      <c r="AF914" t="s">
        <v>8526</v>
      </c>
      <c r="AG914" t="s">
        <v>8526</v>
      </c>
      <c r="AH914" t="s">
        <v>8639</v>
      </c>
      <c r="AI914" t="s">
        <v>8526</v>
      </c>
      <c r="AJ914" t="s">
        <v>8529</v>
      </c>
      <c r="AK914" t="s">
        <v>8530</v>
      </c>
      <c r="AL914" t="s">
        <v>8531</v>
      </c>
      <c r="AM914" t="s">
        <v>8526</v>
      </c>
      <c r="AN914" t="s">
        <v>8641</v>
      </c>
      <c r="AO914" t="s">
        <v>8638</v>
      </c>
      <c r="AP914" t="s">
        <v>8555</v>
      </c>
      <c r="AQ914">
        <v>-1</v>
      </c>
      <c r="AR914" t="s">
        <v>34</v>
      </c>
      <c r="AS914" t="s">
        <v>30</v>
      </c>
    </row>
    <row r="915" spans="1:45">
      <c r="A915" t="s">
        <v>9280</v>
      </c>
      <c r="B915" s="122">
        <v>43668</v>
      </c>
      <c r="C915" t="s">
        <v>9263</v>
      </c>
      <c r="D915" t="s">
        <v>9264</v>
      </c>
      <c r="E915" t="s">
        <v>8526</v>
      </c>
      <c r="F915" t="s">
        <v>8512</v>
      </c>
      <c r="G915" t="s">
        <v>8601</v>
      </c>
      <c r="H915" t="s">
        <v>8602</v>
      </c>
      <c r="I915" t="s">
        <v>8638</v>
      </c>
      <c r="J915" t="s">
        <v>8516</v>
      </c>
      <c r="K915" t="s">
        <v>8517</v>
      </c>
      <c r="L915" t="s">
        <v>8518</v>
      </c>
      <c r="M915" t="s">
        <v>8519</v>
      </c>
      <c r="N915" t="s">
        <v>8516</v>
      </c>
      <c r="O915" t="s">
        <v>8520</v>
      </c>
      <c r="P915" t="s">
        <v>8521</v>
      </c>
      <c r="Q915" t="s">
        <v>8522</v>
      </c>
      <c r="R915" t="s">
        <v>8597</v>
      </c>
      <c r="S915" t="s">
        <v>8598</v>
      </c>
      <c r="T915">
        <v>-3</v>
      </c>
      <c r="U915">
        <v>-3</v>
      </c>
      <c r="V915" t="s">
        <v>8525</v>
      </c>
      <c r="W915" t="s">
        <v>8525</v>
      </c>
      <c r="X915">
        <v>213273</v>
      </c>
      <c r="Y915">
        <v>213273</v>
      </c>
      <c r="Z915" t="s">
        <v>8526</v>
      </c>
      <c r="AA915">
        <v>-639819</v>
      </c>
      <c r="AB915">
        <v>0</v>
      </c>
      <c r="AC915">
        <v>-63982</v>
      </c>
      <c r="AD915" s="126">
        <v>-703.80100000000004</v>
      </c>
      <c r="AE915" t="s">
        <v>8527</v>
      </c>
      <c r="AF915" t="s">
        <v>8526</v>
      </c>
      <c r="AG915" t="s">
        <v>8526</v>
      </c>
      <c r="AH915" t="s">
        <v>8639</v>
      </c>
      <c r="AI915" t="s">
        <v>8526</v>
      </c>
      <c r="AJ915" t="s">
        <v>8529</v>
      </c>
      <c r="AK915" t="s">
        <v>8530</v>
      </c>
      <c r="AL915" t="s">
        <v>8531</v>
      </c>
      <c r="AM915" t="s">
        <v>8526</v>
      </c>
      <c r="AN915" t="s">
        <v>8641</v>
      </c>
      <c r="AO915" t="s">
        <v>8638</v>
      </c>
      <c r="AP915" t="s">
        <v>8555</v>
      </c>
      <c r="AQ915">
        <v>-3</v>
      </c>
      <c r="AR915" t="s">
        <v>34</v>
      </c>
      <c r="AS915" t="s">
        <v>30</v>
      </c>
    </row>
    <row r="916" spans="1:45">
      <c r="A916" t="s">
        <v>9280</v>
      </c>
      <c r="B916" s="122">
        <v>43668</v>
      </c>
      <c r="C916" t="s">
        <v>9263</v>
      </c>
      <c r="D916" t="s">
        <v>9264</v>
      </c>
      <c r="E916" t="s">
        <v>8526</v>
      </c>
      <c r="F916" t="s">
        <v>8512</v>
      </c>
      <c r="G916" t="s">
        <v>8601</v>
      </c>
      <c r="H916" t="s">
        <v>8602</v>
      </c>
      <c r="I916" t="s">
        <v>8638</v>
      </c>
      <c r="J916" t="s">
        <v>8516</v>
      </c>
      <c r="K916" t="s">
        <v>8517</v>
      </c>
      <c r="L916" t="s">
        <v>8518</v>
      </c>
      <c r="M916" t="s">
        <v>8519</v>
      </c>
      <c r="N916" t="s">
        <v>8516</v>
      </c>
      <c r="O916" t="s">
        <v>8520</v>
      </c>
      <c r="P916" t="s">
        <v>8521</v>
      </c>
      <c r="Q916" t="s">
        <v>8522</v>
      </c>
      <c r="R916" t="s">
        <v>8533</v>
      </c>
      <c r="S916" t="s">
        <v>8534</v>
      </c>
      <c r="T916">
        <v>-3</v>
      </c>
      <c r="U916">
        <v>-3</v>
      </c>
      <c r="V916" t="s">
        <v>8525</v>
      </c>
      <c r="W916" t="s">
        <v>8525</v>
      </c>
      <c r="X916">
        <v>313636</v>
      </c>
      <c r="Y916">
        <v>313636</v>
      </c>
      <c r="Z916" t="s">
        <v>8526</v>
      </c>
      <c r="AA916">
        <v>-940908</v>
      </c>
      <c r="AB916">
        <v>0</v>
      </c>
      <c r="AC916">
        <v>-94091</v>
      </c>
      <c r="AD916" s="126">
        <v>-1034.999</v>
      </c>
      <c r="AE916" t="s">
        <v>8527</v>
      </c>
      <c r="AF916" t="s">
        <v>8526</v>
      </c>
      <c r="AG916" t="s">
        <v>8526</v>
      </c>
      <c r="AH916" t="s">
        <v>8639</v>
      </c>
      <c r="AI916" t="s">
        <v>8526</v>
      </c>
      <c r="AJ916" t="s">
        <v>8529</v>
      </c>
      <c r="AK916" t="s">
        <v>8530</v>
      </c>
      <c r="AL916" t="s">
        <v>8531</v>
      </c>
      <c r="AM916" t="s">
        <v>8526</v>
      </c>
      <c r="AN916" t="s">
        <v>8641</v>
      </c>
      <c r="AO916" t="s">
        <v>8638</v>
      </c>
      <c r="AP916" t="s">
        <v>8555</v>
      </c>
      <c r="AQ916">
        <v>-3</v>
      </c>
      <c r="AR916" t="s">
        <v>34</v>
      </c>
      <c r="AS916" t="s">
        <v>30</v>
      </c>
    </row>
    <row r="917" spans="1:45">
      <c r="A917" t="s">
        <v>9280</v>
      </c>
      <c r="B917" s="122">
        <v>43668</v>
      </c>
      <c r="C917" t="s">
        <v>9263</v>
      </c>
      <c r="D917" t="s">
        <v>9264</v>
      </c>
      <c r="E917" t="s">
        <v>8526</v>
      </c>
      <c r="F917" t="s">
        <v>8512</v>
      </c>
      <c r="G917" t="s">
        <v>8601</v>
      </c>
      <c r="H917" t="s">
        <v>8602</v>
      </c>
      <c r="I917" t="s">
        <v>8638</v>
      </c>
      <c r="J917" t="s">
        <v>8516</v>
      </c>
      <c r="K917" t="s">
        <v>8517</v>
      </c>
      <c r="L917" t="s">
        <v>8518</v>
      </c>
      <c r="M917" t="s">
        <v>8519</v>
      </c>
      <c r="N917" t="s">
        <v>8516</v>
      </c>
      <c r="O917" t="s">
        <v>8520</v>
      </c>
      <c r="P917" t="s">
        <v>8521</v>
      </c>
      <c r="Q917" t="s">
        <v>8522</v>
      </c>
      <c r="R917" t="s">
        <v>8535</v>
      </c>
      <c r="S917" t="s">
        <v>8536</v>
      </c>
      <c r="T917">
        <v>-3</v>
      </c>
      <c r="U917">
        <v>-3</v>
      </c>
      <c r="V917" t="s">
        <v>8525</v>
      </c>
      <c r="W917" t="s">
        <v>8525</v>
      </c>
      <c r="X917">
        <v>313636</v>
      </c>
      <c r="Y917">
        <v>313636</v>
      </c>
      <c r="Z917" t="s">
        <v>8526</v>
      </c>
      <c r="AA917">
        <v>-940908</v>
      </c>
      <c r="AB917">
        <v>0</v>
      </c>
      <c r="AC917">
        <v>-94091</v>
      </c>
      <c r="AD917" s="126">
        <v>-1034.999</v>
      </c>
      <c r="AE917" t="s">
        <v>8527</v>
      </c>
      <c r="AF917" t="s">
        <v>8526</v>
      </c>
      <c r="AG917" t="s">
        <v>8526</v>
      </c>
      <c r="AH917" t="s">
        <v>8639</v>
      </c>
      <c r="AI917" t="s">
        <v>8526</v>
      </c>
      <c r="AJ917" t="s">
        <v>8529</v>
      </c>
      <c r="AK917" t="s">
        <v>8530</v>
      </c>
      <c r="AL917" t="s">
        <v>8531</v>
      </c>
      <c r="AM917" t="s">
        <v>8526</v>
      </c>
      <c r="AN917" t="s">
        <v>8641</v>
      </c>
      <c r="AO917" t="s">
        <v>8638</v>
      </c>
      <c r="AP917" t="s">
        <v>8555</v>
      </c>
      <c r="AQ917">
        <v>-3</v>
      </c>
      <c r="AR917" t="s">
        <v>34</v>
      </c>
      <c r="AS917" t="s">
        <v>30</v>
      </c>
    </row>
    <row r="918" spans="1:45">
      <c r="A918" t="s">
        <v>9280</v>
      </c>
      <c r="B918" s="122">
        <v>43668</v>
      </c>
      <c r="C918" t="s">
        <v>9263</v>
      </c>
      <c r="D918" t="s">
        <v>9264</v>
      </c>
      <c r="E918" t="s">
        <v>8526</v>
      </c>
      <c r="F918" t="s">
        <v>8512</v>
      </c>
      <c r="G918" t="s">
        <v>8601</v>
      </c>
      <c r="H918" t="s">
        <v>8602</v>
      </c>
      <c r="I918" t="s">
        <v>8638</v>
      </c>
      <c r="J918" t="s">
        <v>8516</v>
      </c>
      <c r="K918" t="s">
        <v>8517</v>
      </c>
      <c r="L918" t="s">
        <v>8518</v>
      </c>
      <c r="M918" t="s">
        <v>8519</v>
      </c>
      <c r="N918" t="s">
        <v>8516</v>
      </c>
      <c r="O918" t="s">
        <v>8520</v>
      </c>
      <c r="P918" t="s">
        <v>8521</v>
      </c>
      <c r="Q918" t="s">
        <v>8522</v>
      </c>
      <c r="R918" t="s">
        <v>8570</v>
      </c>
      <c r="S918" t="s">
        <v>8571</v>
      </c>
      <c r="T918">
        <v>-2</v>
      </c>
      <c r="U918">
        <v>-2</v>
      </c>
      <c r="V918" t="s">
        <v>8525</v>
      </c>
      <c r="W918" t="s">
        <v>8525</v>
      </c>
      <c r="X918">
        <v>334545</v>
      </c>
      <c r="Y918">
        <v>334545</v>
      </c>
      <c r="Z918" t="s">
        <v>8526</v>
      </c>
      <c r="AA918">
        <v>-669090</v>
      </c>
      <c r="AB918">
        <v>0</v>
      </c>
      <c r="AC918">
        <v>-66909</v>
      </c>
      <c r="AD918" s="126">
        <v>-735.99900000000002</v>
      </c>
      <c r="AE918" t="s">
        <v>8527</v>
      </c>
      <c r="AF918" t="s">
        <v>8526</v>
      </c>
      <c r="AG918" t="s">
        <v>8526</v>
      </c>
      <c r="AH918" t="s">
        <v>8639</v>
      </c>
      <c r="AI918" t="s">
        <v>8526</v>
      </c>
      <c r="AJ918" t="s">
        <v>8529</v>
      </c>
      <c r="AK918" t="s">
        <v>8530</v>
      </c>
      <c r="AL918" t="s">
        <v>8531</v>
      </c>
      <c r="AM918" t="s">
        <v>8526</v>
      </c>
      <c r="AN918" t="s">
        <v>8641</v>
      </c>
      <c r="AO918" t="s">
        <v>8638</v>
      </c>
      <c r="AP918" t="s">
        <v>8555</v>
      </c>
      <c r="AQ918">
        <v>-2</v>
      </c>
      <c r="AR918" t="s">
        <v>34</v>
      </c>
      <c r="AS918" t="s">
        <v>30</v>
      </c>
    </row>
    <row r="919" spans="1:45">
      <c r="A919" t="s">
        <v>9280</v>
      </c>
      <c r="B919" s="122">
        <v>43668</v>
      </c>
      <c r="C919" t="s">
        <v>9263</v>
      </c>
      <c r="D919" t="s">
        <v>9264</v>
      </c>
      <c r="E919" t="s">
        <v>8526</v>
      </c>
      <c r="F919" t="s">
        <v>8512</v>
      </c>
      <c r="G919" t="s">
        <v>8601</v>
      </c>
      <c r="H919" t="s">
        <v>8602</v>
      </c>
      <c r="I919" t="s">
        <v>8638</v>
      </c>
      <c r="J919" t="s">
        <v>8516</v>
      </c>
      <c r="K919" t="s">
        <v>8517</v>
      </c>
      <c r="L919" t="s">
        <v>8518</v>
      </c>
      <c r="M919" t="s">
        <v>8519</v>
      </c>
      <c r="N919" t="s">
        <v>8516</v>
      </c>
      <c r="O919" t="s">
        <v>8520</v>
      </c>
      <c r="P919" t="s">
        <v>8521</v>
      </c>
      <c r="Q919" t="s">
        <v>8522</v>
      </c>
      <c r="R919" t="s">
        <v>8537</v>
      </c>
      <c r="S919" t="s">
        <v>8538</v>
      </c>
      <c r="T919">
        <v>-3</v>
      </c>
      <c r="U919">
        <v>-3</v>
      </c>
      <c r="V919" t="s">
        <v>8525</v>
      </c>
      <c r="W919" t="s">
        <v>8525</v>
      </c>
      <c r="X919">
        <v>313636</v>
      </c>
      <c r="Y919">
        <v>313636</v>
      </c>
      <c r="Z919" t="s">
        <v>8526</v>
      </c>
      <c r="AA919">
        <v>-940908</v>
      </c>
      <c r="AB919">
        <v>0</v>
      </c>
      <c r="AC919">
        <v>-94090</v>
      </c>
      <c r="AD919" s="126">
        <v>-1034.998</v>
      </c>
      <c r="AE919" t="s">
        <v>8527</v>
      </c>
      <c r="AF919" t="s">
        <v>8526</v>
      </c>
      <c r="AG919" t="s">
        <v>8526</v>
      </c>
      <c r="AH919" t="s">
        <v>8639</v>
      </c>
      <c r="AI919" t="s">
        <v>8526</v>
      </c>
      <c r="AJ919" t="s">
        <v>8529</v>
      </c>
      <c r="AK919" t="s">
        <v>8530</v>
      </c>
      <c r="AL919" t="s">
        <v>8531</v>
      </c>
      <c r="AM919" t="s">
        <v>8526</v>
      </c>
      <c r="AN919" t="s">
        <v>8641</v>
      </c>
      <c r="AO919" t="s">
        <v>8638</v>
      </c>
      <c r="AP919" t="s">
        <v>8555</v>
      </c>
      <c r="AQ919">
        <v>-3</v>
      </c>
      <c r="AR919" t="s">
        <v>34</v>
      </c>
      <c r="AS919" t="s">
        <v>30</v>
      </c>
    </row>
    <row r="920" spans="1:45">
      <c r="A920" t="s">
        <v>9281</v>
      </c>
      <c r="B920" s="122">
        <v>43677</v>
      </c>
      <c r="C920" t="s">
        <v>9263</v>
      </c>
      <c r="D920" t="s">
        <v>9264</v>
      </c>
      <c r="E920" t="s">
        <v>8526</v>
      </c>
      <c r="F920" t="s">
        <v>8512</v>
      </c>
      <c r="G920" t="s">
        <v>8601</v>
      </c>
      <c r="H920" t="s">
        <v>8602</v>
      </c>
      <c r="I920" t="s">
        <v>8747</v>
      </c>
      <c r="J920" t="s">
        <v>8516</v>
      </c>
      <c r="K920" t="s">
        <v>8517</v>
      </c>
      <c r="L920" t="s">
        <v>8518</v>
      </c>
      <c r="M920" t="s">
        <v>8519</v>
      </c>
      <c r="N920" t="s">
        <v>8516</v>
      </c>
      <c r="O920" t="s">
        <v>8520</v>
      </c>
      <c r="P920" t="s">
        <v>8521</v>
      </c>
      <c r="Q920" t="s">
        <v>8522</v>
      </c>
      <c r="R920" t="s">
        <v>8544</v>
      </c>
      <c r="S920" t="s">
        <v>8545</v>
      </c>
      <c r="T920">
        <v>-4</v>
      </c>
      <c r="U920">
        <v>-4</v>
      </c>
      <c r="V920" t="s">
        <v>8525</v>
      </c>
      <c r="W920" t="s">
        <v>8525</v>
      </c>
      <c r="X920">
        <v>119700</v>
      </c>
      <c r="Y920">
        <v>119700</v>
      </c>
      <c r="Z920" t="s">
        <v>8526</v>
      </c>
      <c r="AA920">
        <v>-478801</v>
      </c>
      <c r="AB920">
        <v>143019</v>
      </c>
      <c r="AC920">
        <v>-47880</v>
      </c>
      <c r="AD920" s="126">
        <v>-526.68100000000004</v>
      </c>
      <c r="AE920" t="s">
        <v>8527</v>
      </c>
      <c r="AF920" t="s">
        <v>8526</v>
      </c>
      <c r="AG920" t="s">
        <v>8526</v>
      </c>
      <c r="AH920" t="s">
        <v>9147</v>
      </c>
      <c r="AI920" t="s">
        <v>8526</v>
      </c>
      <c r="AJ920" t="s">
        <v>8529</v>
      </c>
      <c r="AK920" t="s">
        <v>8530</v>
      </c>
      <c r="AL920" t="s">
        <v>8531</v>
      </c>
      <c r="AM920" t="s">
        <v>8526</v>
      </c>
      <c r="AN920" t="s">
        <v>8749</v>
      </c>
      <c r="AO920" t="s">
        <v>8747</v>
      </c>
      <c r="AP920" t="s">
        <v>13</v>
      </c>
      <c r="AQ920">
        <v>-4</v>
      </c>
      <c r="AR920" t="s">
        <v>95</v>
      </c>
      <c r="AS920" t="s">
        <v>72</v>
      </c>
    </row>
    <row r="921" spans="1:45">
      <c r="A921" t="s">
        <v>9281</v>
      </c>
      <c r="B921" s="122">
        <v>43677</v>
      </c>
      <c r="C921" t="s">
        <v>9263</v>
      </c>
      <c r="D921" t="s">
        <v>9264</v>
      </c>
      <c r="E921" t="s">
        <v>8526</v>
      </c>
      <c r="F921" t="s">
        <v>8512</v>
      </c>
      <c r="G921" t="s">
        <v>8601</v>
      </c>
      <c r="H921" t="s">
        <v>8602</v>
      </c>
      <c r="I921" t="s">
        <v>8747</v>
      </c>
      <c r="J921" t="s">
        <v>8516</v>
      </c>
      <c r="K921" t="s">
        <v>8517</v>
      </c>
      <c r="L921" t="s">
        <v>8518</v>
      </c>
      <c r="M921" t="s">
        <v>8519</v>
      </c>
      <c r="N921" t="s">
        <v>8516</v>
      </c>
      <c r="O921" t="s">
        <v>8520</v>
      </c>
      <c r="P921" t="s">
        <v>8521</v>
      </c>
      <c r="Q921" t="s">
        <v>8522</v>
      </c>
      <c r="R921" t="s">
        <v>8523</v>
      </c>
      <c r="S921" t="s">
        <v>8524</v>
      </c>
      <c r="T921">
        <v>-3</v>
      </c>
      <c r="U921">
        <v>-3</v>
      </c>
      <c r="V921" t="s">
        <v>8525</v>
      </c>
      <c r="W921" t="s">
        <v>8525</v>
      </c>
      <c r="X921">
        <v>355455</v>
      </c>
      <c r="Y921">
        <v>355455</v>
      </c>
      <c r="Z921" t="s">
        <v>8526</v>
      </c>
      <c r="AA921">
        <v>-1066365</v>
      </c>
      <c r="AB921">
        <v>0</v>
      </c>
      <c r="AC921">
        <v>-106637</v>
      </c>
      <c r="AD921" s="126">
        <v>-1173.002</v>
      </c>
      <c r="AE921" t="s">
        <v>8527</v>
      </c>
      <c r="AF921" t="s">
        <v>8526</v>
      </c>
      <c r="AG921" t="s">
        <v>8526</v>
      </c>
      <c r="AH921" t="s">
        <v>9147</v>
      </c>
      <c r="AI921" t="s">
        <v>8526</v>
      </c>
      <c r="AJ921" t="s">
        <v>8529</v>
      </c>
      <c r="AK921" t="s">
        <v>8530</v>
      </c>
      <c r="AL921" t="s">
        <v>8531</v>
      </c>
      <c r="AM921" t="s">
        <v>8526</v>
      </c>
      <c r="AN921" t="s">
        <v>8749</v>
      </c>
      <c r="AO921" t="s">
        <v>8747</v>
      </c>
      <c r="AP921" t="s">
        <v>13</v>
      </c>
      <c r="AQ921">
        <v>-3</v>
      </c>
      <c r="AR921" t="s">
        <v>95</v>
      </c>
      <c r="AS921" t="s">
        <v>72</v>
      </c>
    </row>
    <row r="922" spans="1:45">
      <c r="A922" t="s">
        <v>9281</v>
      </c>
      <c r="B922" s="122">
        <v>43677</v>
      </c>
      <c r="C922" t="s">
        <v>9263</v>
      </c>
      <c r="D922" t="s">
        <v>9264</v>
      </c>
      <c r="E922" t="s">
        <v>8526</v>
      </c>
      <c r="F922" t="s">
        <v>8512</v>
      </c>
      <c r="G922" t="s">
        <v>8601</v>
      </c>
      <c r="H922" t="s">
        <v>8602</v>
      </c>
      <c r="I922" t="s">
        <v>8747</v>
      </c>
      <c r="J922" t="s">
        <v>8516</v>
      </c>
      <c r="K922" t="s">
        <v>8517</v>
      </c>
      <c r="L922" t="s">
        <v>8518</v>
      </c>
      <c r="M922" t="s">
        <v>8519</v>
      </c>
      <c r="N922" t="s">
        <v>8516</v>
      </c>
      <c r="O922" t="s">
        <v>8520</v>
      </c>
      <c r="P922" t="s">
        <v>8521</v>
      </c>
      <c r="Q922" t="s">
        <v>8522</v>
      </c>
      <c r="R922" t="s">
        <v>8597</v>
      </c>
      <c r="S922" t="s">
        <v>8598</v>
      </c>
      <c r="T922">
        <v>-6</v>
      </c>
      <c r="U922">
        <v>-6</v>
      </c>
      <c r="V922" t="s">
        <v>8525</v>
      </c>
      <c r="W922" t="s">
        <v>8525</v>
      </c>
      <c r="X922">
        <v>213273</v>
      </c>
      <c r="Y922">
        <v>213273</v>
      </c>
      <c r="Z922" t="s">
        <v>8526</v>
      </c>
      <c r="AA922">
        <v>-1279638</v>
      </c>
      <c r="AB922">
        <v>0</v>
      </c>
      <c r="AC922">
        <v>-127963</v>
      </c>
      <c r="AD922" s="126">
        <v>-1407.6010000000001</v>
      </c>
      <c r="AE922" t="s">
        <v>8527</v>
      </c>
      <c r="AF922" t="s">
        <v>8526</v>
      </c>
      <c r="AG922" t="s">
        <v>8526</v>
      </c>
      <c r="AH922" t="s">
        <v>9147</v>
      </c>
      <c r="AI922" t="s">
        <v>8526</v>
      </c>
      <c r="AJ922" t="s">
        <v>8529</v>
      </c>
      <c r="AK922" t="s">
        <v>8530</v>
      </c>
      <c r="AL922" t="s">
        <v>8531</v>
      </c>
      <c r="AM922" t="s">
        <v>8526</v>
      </c>
      <c r="AN922" t="s">
        <v>8749</v>
      </c>
      <c r="AO922" t="s">
        <v>8747</v>
      </c>
      <c r="AP922" t="s">
        <v>13</v>
      </c>
      <c r="AQ922">
        <v>-6</v>
      </c>
      <c r="AR922" t="s">
        <v>95</v>
      </c>
      <c r="AS922" t="s">
        <v>72</v>
      </c>
    </row>
    <row r="923" spans="1:45">
      <c r="A923" t="s">
        <v>9281</v>
      </c>
      <c r="B923" s="122">
        <v>43677</v>
      </c>
      <c r="C923" t="s">
        <v>9263</v>
      </c>
      <c r="D923" t="s">
        <v>9264</v>
      </c>
      <c r="E923" t="s">
        <v>8526</v>
      </c>
      <c r="F923" t="s">
        <v>8512</v>
      </c>
      <c r="G923" t="s">
        <v>8601</v>
      </c>
      <c r="H923" t="s">
        <v>8602</v>
      </c>
      <c r="I923" t="s">
        <v>8747</v>
      </c>
      <c r="J923" t="s">
        <v>8516</v>
      </c>
      <c r="K923" t="s">
        <v>8517</v>
      </c>
      <c r="L923" t="s">
        <v>8518</v>
      </c>
      <c r="M923" t="s">
        <v>8519</v>
      </c>
      <c r="N923" t="s">
        <v>8516</v>
      </c>
      <c r="O923" t="s">
        <v>8520</v>
      </c>
      <c r="P923" t="s">
        <v>8521</v>
      </c>
      <c r="Q923" t="s">
        <v>8522</v>
      </c>
      <c r="R923" t="s">
        <v>8533</v>
      </c>
      <c r="S923" t="s">
        <v>8534</v>
      </c>
      <c r="T923">
        <v>-4</v>
      </c>
      <c r="U923">
        <v>-4</v>
      </c>
      <c r="V923" t="s">
        <v>8525</v>
      </c>
      <c r="W923" t="s">
        <v>8525</v>
      </c>
      <c r="X923">
        <v>313636</v>
      </c>
      <c r="Y923">
        <v>313636</v>
      </c>
      <c r="Z923" t="s">
        <v>8526</v>
      </c>
      <c r="AA923">
        <v>-1254544</v>
      </c>
      <c r="AB923">
        <v>0</v>
      </c>
      <c r="AC923">
        <v>-125454</v>
      </c>
      <c r="AD923" s="126">
        <v>-1379.998</v>
      </c>
      <c r="AE923" t="s">
        <v>8527</v>
      </c>
      <c r="AF923" t="s">
        <v>8526</v>
      </c>
      <c r="AG923" t="s">
        <v>8526</v>
      </c>
      <c r="AH923" t="s">
        <v>9147</v>
      </c>
      <c r="AI923" t="s">
        <v>8526</v>
      </c>
      <c r="AJ923" t="s">
        <v>8529</v>
      </c>
      <c r="AK923" t="s">
        <v>8530</v>
      </c>
      <c r="AL923" t="s">
        <v>8531</v>
      </c>
      <c r="AM923" t="s">
        <v>8526</v>
      </c>
      <c r="AN923" t="s">
        <v>8749</v>
      </c>
      <c r="AO923" t="s">
        <v>8747</v>
      </c>
      <c r="AP923" t="s">
        <v>13</v>
      </c>
      <c r="AQ923">
        <v>-4</v>
      </c>
      <c r="AR923" t="s">
        <v>95</v>
      </c>
      <c r="AS923" t="s">
        <v>72</v>
      </c>
    </row>
    <row r="924" spans="1:45">
      <c r="A924" t="s">
        <v>9281</v>
      </c>
      <c r="B924" s="122">
        <v>43677</v>
      </c>
      <c r="C924" t="s">
        <v>9263</v>
      </c>
      <c r="D924" t="s">
        <v>9264</v>
      </c>
      <c r="E924" t="s">
        <v>8526</v>
      </c>
      <c r="F924" t="s">
        <v>8512</v>
      </c>
      <c r="G924" t="s">
        <v>8601</v>
      </c>
      <c r="H924" t="s">
        <v>8602</v>
      </c>
      <c r="I924" t="s">
        <v>8747</v>
      </c>
      <c r="J924" t="s">
        <v>8516</v>
      </c>
      <c r="K924" t="s">
        <v>8517</v>
      </c>
      <c r="L924" t="s">
        <v>8518</v>
      </c>
      <c r="M924" t="s">
        <v>8519</v>
      </c>
      <c r="N924" t="s">
        <v>8516</v>
      </c>
      <c r="O924" t="s">
        <v>8520</v>
      </c>
      <c r="P924" t="s">
        <v>8521</v>
      </c>
      <c r="Q924" t="s">
        <v>8522</v>
      </c>
      <c r="R924" t="s">
        <v>8535</v>
      </c>
      <c r="S924" t="s">
        <v>8536</v>
      </c>
      <c r="T924">
        <v>-3</v>
      </c>
      <c r="U924">
        <v>-3</v>
      </c>
      <c r="V924" t="s">
        <v>8525</v>
      </c>
      <c r="W924" t="s">
        <v>8525</v>
      </c>
      <c r="X924">
        <v>313636</v>
      </c>
      <c r="Y924">
        <v>313636</v>
      </c>
      <c r="Z924" t="s">
        <v>8526</v>
      </c>
      <c r="AA924">
        <v>-940908</v>
      </c>
      <c r="AB924">
        <v>0</v>
      </c>
      <c r="AC924">
        <v>-94091</v>
      </c>
      <c r="AD924" s="126">
        <v>-1034.999</v>
      </c>
      <c r="AE924" t="s">
        <v>8527</v>
      </c>
      <c r="AF924" t="s">
        <v>8526</v>
      </c>
      <c r="AG924" t="s">
        <v>8526</v>
      </c>
      <c r="AH924" t="s">
        <v>9147</v>
      </c>
      <c r="AI924" t="s">
        <v>8526</v>
      </c>
      <c r="AJ924" t="s">
        <v>8529</v>
      </c>
      <c r="AK924" t="s">
        <v>8530</v>
      </c>
      <c r="AL924" t="s">
        <v>8531</v>
      </c>
      <c r="AM924" t="s">
        <v>8526</v>
      </c>
      <c r="AN924" t="s">
        <v>8749</v>
      </c>
      <c r="AO924" t="s">
        <v>8747</v>
      </c>
      <c r="AP924" t="s">
        <v>13</v>
      </c>
      <c r="AQ924">
        <v>-3</v>
      </c>
      <c r="AR924" t="s">
        <v>95</v>
      </c>
      <c r="AS924" t="s">
        <v>72</v>
      </c>
    </row>
    <row r="925" spans="1:45">
      <c r="A925" t="s">
        <v>9281</v>
      </c>
      <c r="B925" s="122">
        <v>43677</v>
      </c>
      <c r="C925" t="s">
        <v>9263</v>
      </c>
      <c r="D925" t="s">
        <v>9264</v>
      </c>
      <c r="E925" t="s">
        <v>8526</v>
      </c>
      <c r="F925" t="s">
        <v>8512</v>
      </c>
      <c r="G925" t="s">
        <v>8601</v>
      </c>
      <c r="H925" t="s">
        <v>8602</v>
      </c>
      <c r="I925" t="s">
        <v>8747</v>
      </c>
      <c r="J925" t="s">
        <v>8516</v>
      </c>
      <c r="K925" t="s">
        <v>8517</v>
      </c>
      <c r="L925" t="s">
        <v>8518</v>
      </c>
      <c r="M925" t="s">
        <v>8519</v>
      </c>
      <c r="N925" t="s">
        <v>8516</v>
      </c>
      <c r="O925" t="s">
        <v>8520</v>
      </c>
      <c r="P925" t="s">
        <v>8521</v>
      </c>
      <c r="Q925" t="s">
        <v>8522</v>
      </c>
      <c r="R925" t="s">
        <v>8570</v>
      </c>
      <c r="S925" t="s">
        <v>8571</v>
      </c>
      <c r="T925">
        <v>-2</v>
      </c>
      <c r="U925">
        <v>-2</v>
      </c>
      <c r="V925" t="s">
        <v>8525</v>
      </c>
      <c r="W925" t="s">
        <v>8525</v>
      </c>
      <c r="X925">
        <v>334545</v>
      </c>
      <c r="Y925">
        <v>334545</v>
      </c>
      <c r="Z925" t="s">
        <v>8526</v>
      </c>
      <c r="AA925">
        <v>-669090</v>
      </c>
      <c r="AB925">
        <v>0</v>
      </c>
      <c r="AC925">
        <v>-66909</v>
      </c>
      <c r="AD925" s="126">
        <v>-735.99900000000002</v>
      </c>
      <c r="AE925" t="s">
        <v>8527</v>
      </c>
      <c r="AF925" t="s">
        <v>8526</v>
      </c>
      <c r="AG925" t="s">
        <v>8526</v>
      </c>
      <c r="AH925" t="s">
        <v>9147</v>
      </c>
      <c r="AI925" t="s">
        <v>8526</v>
      </c>
      <c r="AJ925" t="s">
        <v>8529</v>
      </c>
      <c r="AK925" t="s">
        <v>8530</v>
      </c>
      <c r="AL925" t="s">
        <v>8531</v>
      </c>
      <c r="AM925" t="s">
        <v>8526</v>
      </c>
      <c r="AN925" t="s">
        <v>8749</v>
      </c>
      <c r="AO925" t="s">
        <v>8747</v>
      </c>
      <c r="AP925" t="s">
        <v>13</v>
      </c>
      <c r="AQ925">
        <v>-2</v>
      </c>
      <c r="AR925" t="s">
        <v>95</v>
      </c>
      <c r="AS925" t="s">
        <v>72</v>
      </c>
    </row>
    <row r="926" spans="1:45">
      <c r="A926" t="s">
        <v>9281</v>
      </c>
      <c r="B926" s="122">
        <v>43677</v>
      </c>
      <c r="C926" t="s">
        <v>9263</v>
      </c>
      <c r="D926" t="s">
        <v>9264</v>
      </c>
      <c r="E926" t="s">
        <v>8526</v>
      </c>
      <c r="F926" t="s">
        <v>8512</v>
      </c>
      <c r="G926" t="s">
        <v>8601</v>
      </c>
      <c r="H926" t="s">
        <v>8602</v>
      </c>
      <c r="I926" t="s">
        <v>8747</v>
      </c>
      <c r="J926" t="s">
        <v>8516</v>
      </c>
      <c r="K926" t="s">
        <v>8517</v>
      </c>
      <c r="L926" t="s">
        <v>8518</v>
      </c>
      <c r="M926" t="s">
        <v>8519</v>
      </c>
      <c r="N926" t="s">
        <v>8516</v>
      </c>
      <c r="O926" t="s">
        <v>8520</v>
      </c>
      <c r="P926" t="s">
        <v>8521</v>
      </c>
      <c r="Q926" t="s">
        <v>8522</v>
      </c>
      <c r="R926" t="s">
        <v>8537</v>
      </c>
      <c r="S926" t="s">
        <v>8538</v>
      </c>
      <c r="T926">
        <v>-1</v>
      </c>
      <c r="U926">
        <v>-1</v>
      </c>
      <c r="V926" t="s">
        <v>8525</v>
      </c>
      <c r="W926" t="s">
        <v>8525</v>
      </c>
      <c r="X926">
        <v>313636</v>
      </c>
      <c r="Y926">
        <v>313636</v>
      </c>
      <c r="Z926" t="s">
        <v>8526</v>
      </c>
      <c r="AA926">
        <v>-313636</v>
      </c>
      <c r="AB926">
        <v>0</v>
      </c>
      <c r="AC926">
        <v>-31364</v>
      </c>
      <c r="AD926" s="126">
        <v>-345</v>
      </c>
      <c r="AE926" t="s">
        <v>8527</v>
      </c>
      <c r="AF926" t="s">
        <v>8526</v>
      </c>
      <c r="AG926" t="s">
        <v>8526</v>
      </c>
      <c r="AH926" t="s">
        <v>9147</v>
      </c>
      <c r="AI926" t="s">
        <v>8526</v>
      </c>
      <c r="AJ926" t="s">
        <v>8529</v>
      </c>
      <c r="AK926" t="s">
        <v>8530</v>
      </c>
      <c r="AL926" t="s">
        <v>8531</v>
      </c>
      <c r="AM926" t="s">
        <v>8526</v>
      </c>
      <c r="AN926" t="s">
        <v>8749</v>
      </c>
      <c r="AO926" t="s">
        <v>8747</v>
      </c>
      <c r="AP926" t="s">
        <v>13</v>
      </c>
      <c r="AQ926">
        <v>-1</v>
      </c>
      <c r="AR926" t="s">
        <v>95</v>
      </c>
      <c r="AS926" t="s">
        <v>72</v>
      </c>
    </row>
    <row r="929" spans="20:20">
      <c r="T929" s="126"/>
    </row>
  </sheetData>
  <autoFilter ref="A1:AS9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C20" sqref="C20"/>
    </sheetView>
  </sheetViews>
  <sheetFormatPr defaultRowHeight="15"/>
  <cols>
    <col min="1" max="1" width="20.42578125" customWidth="1"/>
    <col min="2" max="2" width="13.5703125" style="126" customWidth="1"/>
    <col min="3" max="3" width="11.5703125" bestFit="1" customWidth="1"/>
    <col min="4" max="4" width="12" style="126" bestFit="1" customWidth="1"/>
    <col min="5" max="5" width="10.5703125" bestFit="1" customWidth="1"/>
  </cols>
  <sheetData>
    <row r="3" spans="1:6">
      <c r="A3" s="127" t="s">
        <v>9282</v>
      </c>
      <c r="B3" s="40" t="s">
        <v>9285</v>
      </c>
    </row>
    <row r="4" spans="1:6">
      <c r="A4" s="128" t="s">
        <v>72</v>
      </c>
      <c r="B4" s="40">
        <v>541670.14200000034</v>
      </c>
    </row>
    <row r="5" spans="1:6">
      <c r="A5" s="128" t="s">
        <v>30</v>
      </c>
      <c r="B5" s="40">
        <v>2241362.6639999994</v>
      </c>
      <c r="C5" s="40">
        <f>+E15+E16</f>
        <v>104677.4718</v>
      </c>
      <c r="D5" s="126">
        <f>+GETPIVOTDATA("Total",$A$3,"MTS","Nguyễn Thị Thúy Vân")+C5</f>
        <v>2346040.1357999993</v>
      </c>
    </row>
    <row r="6" spans="1:6">
      <c r="A6" s="128" t="s">
        <v>27</v>
      </c>
      <c r="B6" s="40">
        <v>2279320.4569999999</v>
      </c>
    </row>
    <row r="7" spans="1:6">
      <c r="A7" s="128" t="s">
        <v>19</v>
      </c>
      <c r="B7" s="40">
        <v>1751710.625</v>
      </c>
      <c r="C7" s="126">
        <v>-104677</v>
      </c>
      <c r="D7" s="126">
        <f>+GETPIVOTDATA("Total",$A$3,"MTS","Phan Thị Trúc Phương")-C5</f>
        <v>1647033.1532000001</v>
      </c>
    </row>
    <row r="8" spans="1:6">
      <c r="A8" s="128" t="s">
        <v>9283</v>
      </c>
      <c r="B8" s="40"/>
    </row>
    <row r="9" spans="1:6">
      <c r="A9" s="128" t="s">
        <v>9284</v>
      </c>
      <c r="B9" s="40">
        <v>6814063.8880000003</v>
      </c>
    </row>
    <row r="13" spans="1:6">
      <c r="A13" s="127" t="s">
        <v>9282</v>
      </c>
      <c r="B13" s="40" t="s">
        <v>9285</v>
      </c>
    </row>
    <row r="14" spans="1:6">
      <c r="A14" s="128">
        <v>0</v>
      </c>
      <c r="B14" s="40">
        <v>5680046.2230000049</v>
      </c>
      <c r="D14" s="126" t="s">
        <v>9286</v>
      </c>
      <c r="E14" t="s">
        <v>9287</v>
      </c>
      <c r="F14" t="s">
        <v>8494</v>
      </c>
    </row>
    <row r="15" spans="1:6">
      <c r="A15" s="128" t="s">
        <v>34</v>
      </c>
      <c r="B15" s="40">
        <v>204452.19500000009</v>
      </c>
      <c r="D15" s="126">
        <v>204452.19500000009</v>
      </c>
      <c r="E15" s="126">
        <v>46176.586499999998</v>
      </c>
      <c r="F15" s="40">
        <f>SUM(D15:E15)</f>
        <v>250628.7815000001</v>
      </c>
    </row>
    <row r="16" spans="1:6">
      <c r="A16" s="128" t="s">
        <v>29</v>
      </c>
      <c r="B16" s="40">
        <v>387895.32799999998</v>
      </c>
      <c r="D16" s="126">
        <v>387895.32799999998</v>
      </c>
      <c r="E16" s="126">
        <v>58500.885300000002</v>
      </c>
      <c r="F16" s="40">
        <f>SUM(D16:E16)</f>
        <v>446396.2133</v>
      </c>
    </row>
    <row r="17" spans="1:2">
      <c r="A17" s="128" t="s">
        <v>94</v>
      </c>
      <c r="B17" s="40">
        <v>323611.29700000008</v>
      </c>
    </row>
    <row r="18" spans="1:2">
      <c r="A18" s="128" t="s">
        <v>95</v>
      </c>
      <c r="B18" s="40">
        <v>218058.84500000012</v>
      </c>
    </row>
    <row r="19" spans="1:2">
      <c r="A19" s="128" t="s">
        <v>9283</v>
      </c>
      <c r="B19" s="40"/>
    </row>
    <row r="20" spans="1:2">
      <c r="A20" s="128" t="s">
        <v>9284</v>
      </c>
      <c r="B20" s="40">
        <v>6814063.8880000049</v>
      </c>
    </row>
    <row r="21" spans="1:2">
      <c r="B21"/>
    </row>
    <row r="22" spans="1:2">
      <c r="B22"/>
    </row>
    <row r="23" spans="1:2">
      <c r="B23"/>
    </row>
    <row r="24" spans="1:2">
      <c r="B24"/>
    </row>
    <row r="25" spans="1:2">
      <c r="B25"/>
    </row>
    <row r="26" spans="1:2">
      <c r="B26"/>
    </row>
    <row r="27" spans="1:2">
      <c r="B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MT-July</vt:lpstr>
      <vt:lpstr>Ds nhan vien</vt:lpstr>
      <vt:lpstr>Data Sell in</vt:lpstr>
      <vt:lpstr>MTE.MTS Sell in</vt:lpstr>
      <vt:lpstr>'MT-July'!Print_Area</vt:lpstr>
      <vt:lpstr>'MT-July'!Print_Titles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2019-07-25T02:13:11Z</cp:lastPrinted>
  <dcterms:created xsi:type="dcterms:W3CDTF">2012-12-13T09:34:20Z</dcterms:created>
  <dcterms:modified xsi:type="dcterms:W3CDTF">2019-08-15T05:37:08Z</dcterms:modified>
</cp:coreProperties>
</file>