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LE\LE\MT\MT\28.Incentive\Nam 2020\Apr\"/>
    </mc:Choice>
  </mc:AlternateContent>
  <bookViews>
    <workbookView xWindow="0" yWindow="0" windowWidth="20490" windowHeight="7755"/>
  </bookViews>
  <sheets>
    <sheet name="TARGET MT BY MTE" sheetId="1" r:id="rId1"/>
  </sheets>
  <externalReferences>
    <externalReference r:id="rId2"/>
    <externalReference r:id="rId3"/>
    <externalReference r:id="rId4"/>
  </externalReferences>
  <definedNames>
    <definedName name="_" localSheetId="0" hidden="1">#REF!</definedName>
    <definedName name="_" hidden="1">#REF!</definedName>
    <definedName name="__123Graph_AWEAKNESS" localSheetId="0" hidden="1">'[1]ocean voyage'!#REF!</definedName>
    <definedName name="__123Graph_AWEAKNESS" hidden="1">'[1]ocean voyage'!#REF!</definedName>
    <definedName name="__123Graph_LBL_AWEAKNESS" localSheetId="0" hidden="1">'[1]ocean voyage'!#REF!</definedName>
    <definedName name="__123Graph_LBL_AWEAKNESS" hidden="1">'[1]ocean voyage'!#REF!</definedName>
    <definedName name="__123Graph_XWEAKNESS" localSheetId="0" hidden="1">'[1]ocean voyage'!#REF!</definedName>
    <definedName name="__123Graph_XWEAKNESS" hidden="1">'[1]ocean voyage'!#REF!</definedName>
    <definedName name="_1" localSheetId="0" hidden="1">#REF!</definedName>
    <definedName name="_1" hidden="1">#REF!</definedName>
    <definedName name="_146436\" localSheetId="0" hidden="1">#REF!</definedName>
    <definedName name="_146436\" hidden="1">#REF!</definedName>
    <definedName name="_2" localSheetId="0" hidden="1">#REF!</definedName>
    <definedName name="_2" hidden="1">#REF!</definedName>
    <definedName name="_3" localSheetId="0" hidden="1">#REF!</definedName>
    <definedName name="_3" hidden="1">#REF!</definedName>
    <definedName name="_32132" localSheetId="0" hidden="1">#REF!</definedName>
    <definedName name="_32132" hidden="1">#REF!</definedName>
    <definedName name="_a" localSheetId="0" hidden="1">#REF!</definedName>
    <definedName name="_a" hidden="1">#REF!</definedName>
    <definedName name="_Fill" localSheetId="0" hidden="1">#REF!</definedName>
    <definedName name="_Fill" hidden="1">#REF!</definedName>
    <definedName name="á" localSheetId="0">#REF!</definedName>
    <definedName name="á">#REF!</definedName>
    <definedName name="aaa" localSheetId="0" hidden="1">'[1]ocean voyage'!#REF!</definedName>
    <definedName name="aaa" hidden="1">'[1]ocean voyage'!#REF!</definedName>
    <definedName name="adasda\" localSheetId="0" hidden="1">#REF!</definedName>
    <definedName name="adasda\" hidden="1">#REF!</definedName>
    <definedName name="ahe" localSheetId="0">#REF!</definedName>
    <definedName name="ahe">#REF!</definedName>
    <definedName name="as" localSheetId="0" hidden="1">#REF!</definedName>
    <definedName name="as" hidden="1">#REF!</definedName>
    <definedName name="Avail_3" localSheetId="0" hidden="1">#REF!</definedName>
    <definedName name="Avail_3" hidden="1">#REF!</definedName>
    <definedName name="Avail_4" localSheetId="0" hidden="1">#REF!</definedName>
    <definedName name="Avail_4" hidden="1">#REF!</definedName>
    <definedName name="Availble" localSheetId="0" hidden="1">#REF!</definedName>
    <definedName name="Availble" hidden="1">#REF!</definedName>
    <definedName name="AVERAGE" localSheetId="0">#REF!</definedName>
    <definedName name="AVERAGE">#REF!</definedName>
    <definedName name="CATDET2" localSheetId="0">'[2]2002'!#REF!</definedName>
    <definedName name="CATDET2">'[2]2002'!#REF!</definedName>
    <definedName name="CB" localSheetId="0">#REF!</definedName>
    <definedName name="CB">#REF!</definedName>
    <definedName name="cdszgtfdshg" localSheetId="0">#REF!</definedName>
    <definedName name="cdszgtfdshg">#REF!</definedName>
    <definedName name="CEN_2">[3]ASO!$C$249:$F$265</definedName>
    <definedName name="clapma" localSheetId="0" hidden="1">'[1]ocean voyage'!#REF!</definedName>
    <definedName name="clapma" hidden="1">'[1]ocean voyage'!#REF!</definedName>
    <definedName name="CUB42T" localSheetId="0">'[2]2002'!#REF!</definedName>
    <definedName name="CUB42T">'[2]2002'!#REF!</definedName>
    <definedName name="d" localSheetId="0">#REF!</definedName>
    <definedName name="d">#REF!</definedName>
    <definedName name="DA" localSheetId="0">#REF!</definedName>
    <definedName name="DA">#REF!</definedName>
    <definedName name="DATA" localSheetId="0">#REF!</definedName>
    <definedName name="DATA">#REF!</definedName>
    <definedName name="DATAS" localSheetId="0">#REF!</definedName>
    <definedName name="DATAS">#REF!</definedName>
    <definedName name="datasa" localSheetId="0">#REF!</definedName>
    <definedName name="datasa">#REF!</definedName>
    <definedName name="datasalesup" localSheetId="0">#REF!</definedName>
    <definedName name="datasalesup">#REF!</definedName>
    <definedName name="datasm" localSheetId="0">#REF!</definedName>
    <definedName name="datasm">#REF!</definedName>
    <definedName name="datass" localSheetId="0">#REF!</definedName>
    <definedName name="datass">#REF!</definedName>
    <definedName name="DATASS2" localSheetId="0">#REF!</definedName>
    <definedName name="DATASS2">#REF!</definedName>
    <definedName name="datat" localSheetId="0">#REF!</definedName>
    <definedName name="datat">#REF!</definedName>
    <definedName name="DÒ" localSheetId="0">#REF!</definedName>
    <definedName name="DÒ">#REF!</definedName>
    <definedName name="fewgfds" localSheetId="0">#REF!</definedName>
    <definedName name="fewgfds">#REF!</definedName>
    <definedName name="fgs" localSheetId="0">#REF!</definedName>
    <definedName name="fgs">#REF!</definedName>
    <definedName name="fsdf" localSheetId="0">#REF!</definedName>
    <definedName name="fsdf">#REF!</definedName>
    <definedName name="FT" localSheetId="0" hidden="1">'[1]ocean voyage'!#REF!</definedName>
    <definedName name="FT" hidden="1">'[1]ocean voyage'!#REF!</definedName>
    <definedName name="gh" localSheetId="0" hidden="1">#REF!</definedName>
    <definedName name="gh" hidden="1">#REF!</definedName>
    <definedName name="H" localSheetId="0" hidden="1">#REF!</definedName>
    <definedName name="H" hidden="1">#REF!</definedName>
    <definedName name="IIR" localSheetId="0">'[2]2002'!#REF!</definedName>
    <definedName name="IIR">'[2]2002'!#REF!</definedName>
    <definedName name="jhgjhfg" localSheetId="0">#REF!</definedName>
    <definedName name="jhgjhfg">#REF!</definedName>
    <definedName name="lasti" localSheetId="0">#REF!</definedName>
    <definedName name="lasti">#REF!</definedName>
    <definedName name="MK_1">[3]ASO!$C$105:$F$121</definedName>
    <definedName name="MK_2">[3]ASO!$C$123:$F$139</definedName>
    <definedName name="MT" localSheetId="0">#REF!</definedName>
    <definedName name="MT">#REF!</definedName>
    <definedName name="NOR1_">[3]ASO!$C$159:$F$175</definedName>
    <definedName name="NOR2_">[3]ASO!$C$177:$F$192</definedName>
    <definedName name="NOR3_">[3]ASO!$C$195:$F$211</definedName>
    <definedName name="ò82" localSheetId="0">#REF!</definedName>
    <definedName name="ò82">#REF!</definedName>
    <definedName name="_xlnm.Print_Area" localSheetId="0">#REF!</definedName>
    <definedName name="_xlnm.Print_Area">#REF!</definedName>
    <definedName name="PRINT_AREA_MI" localSheetId="0">#REF!</definedName>
    <definedName name="PRINT_AREA_MI">#REF!</definedName>
    <definedName name="RT" localSheetId="0">#REF!</definedName>
    <definedName name="RT">#REF!</definedName>
    <definedName name="RTR" localSheetId="0">#REF!</definedName>
    <definedName name="RTR">#REF!</definedName>
    <definedName name="SE_2">[3]ASO!$C$69:$F$85</definedName>
    <definedName name="SPO42T" localSheetId="0">'[2]2002'!#REF!</definedName>
    <definedName name="SPO42T">'[2]2002'!#REF!</definedName>
    <definedName name="svds" localSheetId="0">#REF!</definedName>
    <definedName name="svds">#REF!</definedName>
    <definedName name="wgreghtehtgrfs" localSheetId="0">#REF!</definedName>
    <definedName name="wgreghtehtgrfs">#REF!</definedName>
    <definedName name="Xc" localSheetId="0">#REF!</definedName>
    <definedName name="Xc">#REF!</definedName>
  </definedNames>
  <calcPr calcId="152511"/>
</workbook>
</file>

<file path=xl/calcChain.xml><?xml version="1.0" encoding="utf-8"?>
<calcChain xmlns="http://schemas.openxmlformats.org/spreadsheetml/2006/main">
  <c r="L10" i="1" l="1"/>
  <c r="K10" i="1"/>
  <c r="L6" i="1"/>
  <c r="K6" i="1"/>
  <c r="J10" i="1"/>
  <c r="F13" i="1" l="1"/>
  <c r="H12" i="1"/>
  <c r="E12" i="1"/>
  <c r="E11" i="1"/>
  <c r="H11" i="1" s="1"/>
  <c r="E10" i="1"/>
  <c r="H10" i="1" s="1"/>
  <c r="H9" i="1"/>
  <c r="E9" i="1"/>
  <c r="H8" i="1"/>
  <c r="E8" i="1"/>
  <c r="E7" i="1"/>
  <c r="H7" i="1" s="1"/>
  <c r="E6" i="1"/>
  <c r="H6" i="1" s="1"/>
  <c r="A6" i="1"/>
  <c r="A7" i="1" s="1"/>
  <c r="A8" i="1" s="1"/>
  <c r="A9" i="1" s="1"/>
  <c r="A10" i="1" s="1"/>
  <c r="A11" i="1" s="1"/>
  <c r="A12" i="1" s="1"/>
  <c r="H5" i="1"/>
  <c r="E5" i="1"/>
  <c r="A5" i="1"/>
  <c r="H4" i="1"/>
  <c r="H13" i="1" s="1"/>
  <c r="E4" i="1"/>
  <c r="E13" i="1" s="1"/>
</calcChain>
</file>

<file path=xl/sharedStrings.xml><?xml version="1.0" encoding="utf-8"?>
<sst xmlns="http://schemas.openxmlformats.org/spreadsheetml/2006/main" count="43" uniqueCount="29">
  <si>
    <t>TARGET BY SALEMAN MT THÁNG 4</t>
  </si>
  <si>
    <t>TARGET T4</t>
  </si>
  <si>
    <t>No</t>
  </si>
  <si>
    <t>Distributor</t>
  </si>
  <si>
    <t>Code SM</t>
  </si>
  <si>
    <t>Tên SM</t>
  </si>
  <si>
    <t>Sell in</t>
  </si>
  <si>
    <t>Sell out</t>
  </si>
  <si>
    <t xml:space="preserve">thực đạt </t>
  </si>
  <si>
    <t xml:space="preserve">ACTUAL </t>
  </si>
  <si>
    <t>COOP</t>
  </si>
  <si>
    <t>NBTS02987</t>
  </si>
  <si>
    <t>Trần Thị Ngọc Huyền</t>
  </si>
  <si>
    <t>NBTS03130</t>
  </si>
  <si>
    <t>Mai Phú Yên</t>
  </si>
  <si>
    <t>Đặng Thị Thanh Thùy</t>
  </si>
  <si>
    <t>Dương Hoàng Trung Nguyệt Tinh Anh</t>
  </si>
  <si>
    <t>NBTS02895</t>
  </si>
  <si>
    <t>Nguyễn Hoàng Thương</t>
  </si>
  <si>
    <t>NBTS02065</t>
  </si>
  <si>
    <t>Phan Thị  Trúc Phương</t>
  </si>
  <si>
    <t>NBTS03144</t>
  </si>
  <si>
    <t xml:space="preserve">vacancy </t>
  </si>
  <si>
    <t>NBTS01425</t>
  </si>
  <si>
    <t>Võ Thị Bé Sáu</t>
  </si>
  <si>
    <t>NBTS00609</t>
  </si>
  <si>
    <t xml:space="preserve">Pham Minh Thuộc </t>
  </si>
  <si>
    <t xml:space="preserve">Phan Thị Trúc Phương 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</si>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</sst>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9">
    <font>
      <sz val="11"/>
      <color theme="1"/>
      <name val="Calibri"/>
      <charset val="134"/>
      <scheme val="minor"/>
    </font>
    <font>
      <sz val="10"/>
      <name val="Arial"/>
      <charset val="134"/>
    </font>
    <font>
      <sz val="11"/>
      <name val="Arial"/>
      <charset val="134"/>
    </font>
    <font>
      <b/>
      <sz val="16"/>
      <name val="Arial"/>
      <charset val="134"/>
    </font>
    <font>
      <b/>
      <sz val="10"/>
      <name val="Arial"/>
      <charset val="134"/>
    </font>
    <font>
      <b/>
      <sz val="10"/>
      <name val="Calibri"/>
      <charset val="163"/>
      <scheme val="minor"/>
    </font>
    <font>
      <sz val="10"/>
      <name val="Calibri"/>
      <charset val="163"/>
      <scheme val="minor"/>
    </font>
    <font>
      <b/>
      <sz val="11"/>
      <color rgb="FFFF0000"/>
      <name val="Calibri"/>
      <charset val="163"/>
      <scheme val="minor"/>
    </font>
    <font>
      <sz val="11"/>
      <color theme="1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43" fontId="8" fillId="0" borderId="0" applyFont="0" applyFill="0" applyBorder="0" applyAlignment="0" applyProtection="0"/>
    <xf numFmtId="43" fontId="1" fillId="0" borderId="0" applyProtection="0"/>
    <xf numFmtId="0" fontId="1" fillId="0" borderId="0"/>
    <xf numFmtId="9" fontId="1" fillId="0" borderId="0" applyProtection="0"/>
  </cellStyleXfs>
  <cellXfs count="43">
    <xf numFmtId="0" fontId="0" fillId="0" borderId="0" xfId="0"/>
    <xf numFmtId="0" fontId="1" fillId="0" borderId="0" xfId="3" applyAlignment="1">
      <alignment vertical="center"/>
    </xf>
    <xf numFmtId="0" fontId="1" fillId="0" borderId="0" xfId="3" applyFill="1"/>
    <xf numFmtId="0" fontId="1" fillId="0" borderId="0" xfId="3" applyFill="1"/>
    <xf numFmtId="0" fontId="2" fillId="0" borderId="0" xfId="3" applyFont="1"/>
    <xf numFmtId="0" fontId="1" fillId="0" borderId="0" xfId="3"/>
    <xf numFmtId="0" fontId="1" fillId="0" borderId="0" xfId="3" applyAlignment="1">
      <alignment horizontal="center"/>
    </xf>
    <xf numFmtId="164" fontId="1" fillId="0" borderId="0" xfId="1" applyNumberFormat="1" applyFont="1"/>
    <xf numFmtId="0" fontId="3" fillId="0" borderId="0" xfId="3" applyFont="1"/>
    <xf numFmtId="164" fontId="4" fillId="2" borderId="0" xfId="2" applyNumberFormat="1" applyFont="1" applyFill="1" applyAlignment="1" applyProtection="1">
      <alignment horizontal="center" vertical="center" wrapText="1"/>
    </xf>
    <xf numFmtId="0" fontId="5" fillId="3" borderId="3" xfId="3" applyFont="1" applyFill="1" applyBorder="1" applyAlignment="1" applyProtection="1">
      <alignment horizontal="center" vertical="center"/>
    </xf>
    <xf numFmtId="0" fontId="5" fillId="3" borderId="4" xfId="3" applyNumberFormat="1" applyFont="1" applyFill="1" applyBorder="1" applyAlignment="1" applyProtection="1">
      <alignment horizontal="center" vertical="center" wrapText="1"/>
    </xf>
    <xf numFmtId="0" fontId="5" fillId="3" borderId="3" xfId="3" applyNumberFormat="1" applyFont="1" applyFill="1" applyBorder="1" applyAlignment="1" applyProtection="1">
      <alignment horizontal="center" vertical="center" wrapText="1"/>
    </xf>
    <xf numFmtId="164" fontId="4" fillId="2" borderId="2" xfId="2" applyNumberFormat="1" applyFont="1" applyFill="1" applyBorder="1" applyAlignment="1" applyProtection="1">
      <alignment vertical="center"/>
    </xf>
    <xf numFmtId="164" fontId="4" fillId="2" borderId="4" xfId="2" applyNumberFormat="1" applyFont="1" applyFill="1" applyBorder="1" applyAlignment="1" applyProtection="1">
      <alignment horizontal="center" vertical="center"/>
    </xf>
    <xf numFmtId="164" fontId="4" fillId="2" borderId="0" xfId="2" applyNumberFormat="1" applyFont="1" applyFill="1" applyAlignment="1" applyProtection="1">
      <alignment horizontal="center" vertical="center"/>
    </xf>
    <xf numFmtId="0" fontId="6" fillId="0" borderId="4" xfId="3" applyFont="1" applyFill="1" applyBorder="1" applyProtection="1"/>
    <xf numFmtId="0" fontId="6" fillId="0" borderId="4" xfId="3" applyFont="1" applyFill="1" applyBorder="1" applyAlignment="1" applyProtection="1">
      <alignment horizontal="center"/>
    </xf>
    <xf numFmtId="0" fontId="5" fillId="0" borderId="4" xfId="3" applyNumberFormat="1" applyFont="1" applyFill="1" applyBorder="1" applyProtection="1"/>
    <xf numFmtId="164" fontId="4" fillId="0" borderId="4" xfId="2" applyNumberFormat="1" applyFont="1" applyFill="1" applyBorder="1" applyProtection="1"/>
    <xf numFmtId="9" fontId="4" fillId="0" borderId="0" xfId="2" applyNumberFormat="1" applyFont="1" applyFill="1" applyProtection="1"/>
    <xf numFmtId="164" fontId="4" fillId="0" borderId="0" xfId="1" applyNumberFormat="1" applyFont="1" applyFill="1" applyBorder="1" applyAlignment="1" applyProtection="1"/>
    <xf numFmtId="0" fontId="5" fillId="4" borderId="4" xfId="3" applyNumberFormat="1" applyFont="1" applyFill="1" applyBorder="1" applyProtection="1"/>
    <xf numFmtId="164" fontId="4" fillId="4" borderId="4" xfId="2" applyNumberFormat="1" applyFont="1" applyFill="1" applyBorder="1" applyProtection="1"/>
    <xf numFmtId="9" fontId="4" fillId="4" borderId="0" xfId="2" applyNumberFormat="1" applyFont="1" applyFill="1" applyProtection="1"/>
    <xf numFmtId="164" fontId="4" fillId="4" borderId="0" xfId="1" applyNumberFormat="1" applyFont="1" applyFill="1" applyBorder="1" applyAlignment="1" applyProtection="1"/>
    <xf numFmtId="0" fontId="6" fillId="0" borderId="4" xfId="3" applyFont="1" applyFill="1" applyBorder="1" applyProtection="1"/>
    <xf numFmtId="0" fontId="6" fillId="0" borderId="4" xfId="3" applyFont="1" applyFill="1" applyBorder="1" applyAlignment="1" applyProtection="1">
      <alignment horizontal="center"/>
    </xf>
    <xf numFmtId="9" fontId="4" fillId="4" borderId="0" xfId="2" applyNumberFormat="1" applyFont="1" applyFill="1" applyBorder="1" applyAlignment="1" applyProtection="1"/>
    <xf numFmtId="0" fontId="7" fillId="5" borderId="4" xfId="3" applyFont="1" applyFill="1" applyBorder="1" applyProtection="1"/>
    <xf numFmtId="0" fontId="7" fillId="5" borderId="4" xfId="3" applyFont="1" applyFill="1" applyBorder="1" applyAlignment="1" applyProtection="1">
      <alignment horizontal="center"/>
    </xf>
    <xf numFmtId="0" fontId="7" fillId="5" borderId="4" xfId="3" applyNumberFormat="1" applyFont="1" applyFill="1" applyBorder="1" applyProtection="1"/>
    <xf numFmtId="164" fontId="7" fillId="5" borderId="4" xfId="1" applyNumberFormat="1" applyFont="1" applyFill="1" applyBorder="1" applyProtection="1"/>
    <xf numFmtId="164" fontId="7" fillId="5" borderId="0" xfId="1" applyNumberFormat="1" applyFont="1" applyFill="1" applyProtection="1"/>
    <xf numFmtId="164" fontId="1" fillId="0" borderId="0" xfId="3" applyNumberFormat="1"/>
    <xf numFmtId="164" fontId="1" fillId="0" borderId="0" xfId="1" applyNumberFormat="1" applyFont="1" applyAlignment="1">
      <alignment vertical="center"/>
    </xf>
    <xf numFmtId="43" fontId="1" fillId="0" borderId="0" xfId="1" applyFont="1"/>
    <xf numFmtId="164" fontId="1" fillId="0" borderId="0" xfId="1" applyNumberFormat="1" applyFont="1" applyFill="1"/>
    <xf numFmtId="164" fontId="1" fillId="0" borderId="0" xfId="1" applyNumberFormat="1" applyFont="1" applyFill="1"/>
    <xf numFmtId="164" fontId="2" fillId="0" borderId="0" xfId="1" applyNumberFormat="1" applyFont="1"/>
    <xf numFmtId="164" fontId="4" fillId="2" borderId="1" xfId="2" applyNumberFormat="1" applyFont="1" applyFill="1" applyBorder="1" applyAlignment="1" applyProtection="1">
      <alignment horizontal="center" vertical="center" wrapText="1"/>
    </xf>
    <xf numFmtId="164" fontId="4" fillId="2" borderId="2" xfId="2" applyNumberFormat="1" applyFont="1" applyFill="1" applyBorder="1" applyAlignment="1" applyProtection="1">
      <alignment horizontal="center" vertical="center" wrapText="1"/>
    </xf>
    <xf numFmtId="164" fontId="1" fillId="0" borderId="0" xfId="3" applyNumberFormat="1" applyFill="1"/>
  </cellXfs>
  <cellStyles count="5">
    <cellStyle name="Comma" xfId="1" builtinId="3"/>
    <cellStyle name="Comma 10 2" xfId="2"/>
    <cellStyle name="Normal" xfId="0" builtinId="0"/>
    <cellStyle name="Normal 2 3" xfId="3"/>
    <cellStyle name="Percent 2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\My%20Documents\bahan%20buku\form-p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/F.%20HELEN%20S/Marketing%20Division/HSO%20Mkt%20Data%201998/In%20use/McForecast%20(SF-XI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tny/Work/NBT/3.%20Sales%20target/2017/01.2017/2%20V2/3.%20VN-%20ASO%20distribution%20Jan'2017%20nh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ean voyage"/>
      <sheetName val="5y pm"/>
      <sheetName val="1y pm "/>
      <sheetName val="act plan 1y"/>
      <sheetName val="Data"/>
      <sheetName val="List-Value"/>
      <sheetName val="DATA-BASE"/>
      <sheetName val="General"/>
      <sheetName val="MAST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2"/>
      <sheetName val="Name"/>
      <sheetName val="2T-4T"/>
      <sheetName val="_x0000__x0000__x0000__x0000__x0000__x0000_"/>
      <sheetName val="Comp"/>
      <sheetName val="95-96-97"/>
      <sheetName val="Graph 98"/>
      <sheetName val="Tabel 97"/>
      <sheetName val="Tabel 98"/>
      <sheetName val="MA"/>
      <sheetName val="MA 1-7"/>
      <sheetName val="MA 1-8"/>
      <sheetName val="MA 1-9"/>
      <sheetName val="_x005f_x0000__x005f_x0000__x005f_x0000__x005f_x0000__x0"/>
      <sheetName val="_x0000__x0000__x0000__x0000__x0"/>
      <sheetName val="??????"/>
      <sheetName val="Rekap"/>
      <sheetName val="Total"/>
      <sheetName val="harga"/>
      <sheetName val="Sheet8"/>
    </sheetNames>
    <sheetDataSet>
      <sheetData sheetId="0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/>
      <sheetData sheetId="17"/>
      <sheetData sheetId="18" refreshError="1"/>
      <sheetData sheetId="1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"/>
      <sheetName val="ASO"/>
      <sheetName val="Daily 2nd Report"/>
      <sheetName val="SUMMARY group"/>
      <sheetName val="Sales Volume value"/>
      <sheetName val="Invt DB"/>
      <sheetName val="Inventory MPC"/>
      <sheetName val="SI-SO"/>
      <sheetName val="Tar Biz"/>
      <sheetName val="Sheet4"/>
      <sheetName val="In-out"/>
      <sheetName val="Historical Data"/>
      <sheetName val="Sheet3"/>
      <sheetName val="Sheet1"/>
      <sheetName val="Dung"/>
      <sheetName val="Na"/>
      <sheetName val="Out"/>
      <sheetName val="In"/>
      <sheetName val="Code NPP"/>
      <sheetName val="UMUR STOCK"/>
      <sheetName val="GD-BB Kt. A"/>
      <sheetName val="GD-PREP Kt. A"/>
      <sheetName val="GD-FORMULA-KANJI"/>
      <sheetName val="GD-BB Kt. B"/>
      <sheetName val="GD-PREP KEMASAN"/>
      <sheetName val="GD-BHN KEMASAN"/>
      <sheetName val="GD-SPARE PART"/>
      <sheetName val="GD-FG"/>
      <sheetName val="GD-B.PROMOSI"/>
      <sheetName val="REND.BAHAN"/>
      <sheetName val="COBAAN"/>
      <sheetName val="PREP-PROD BP"/>
      <sheetName val="PREP-PROD BB"/>
      <sheetName val="PACKING"/>
      <sheetName val="FORMULA-STOCK"/>
      <sheetName val="PRODUKSI-KANJI"/>
      <sheetName val="PRODUKSI-BB"/>
      <sheetName val="MINYAK"/>
      <sheetName val="WIP"/>
      <sheetName val="MATERIAL USE"/>
      <sheetName val="JURNAL"/>
      <sheetName val="GD_BHN KEMAS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/>
      <sheetData sheetId="21" refreshError="1"/>
      <sheetData sheetId="22" refreshError="1"/>
      <sheetData sheetId="23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L14"/>
  <sheetViews>
    <sheetView showGridLines="0" tabSelected="1" zoomScale="85" zoomScaleNormal="85" workbookViewId="0">
      <selection activeCell="L12" sqref="L12"/>
    </sheetView>
  </sheetViews>
  <sheetFormatPr defaultColWidth="9.140625" defaultRowHeight="12.75"/>
  <cols>
    <col min="1" max="1" width="9.140625" style="5"/>
    <col min="2" max="2" width="15.42578125" style="6" customWidth="1"/>
    <col min="3" max="3" width="18" style="6" customWidth="1"/>
    <col min="4" max="4" width="32" style="5" customWidth="1"/>
    <col min="5" max="8" width="11.7109375" style="5" customWidth="1"/>
    <col min="9" max="9" width="21.7109375" style="5" customWidth="1"/>
    <col min="10" max="10" width="23" style="5" customWidth="1"/>
    <col min="11" max="11" width="12.85546875" style="7" customWidth="1"/>
    <col min="12" max="16384" width="9.140625" style="5"/>
  </cols>
  <sheetData>
    <row r="1" spans="1:12" ht="22.5" customHeight="1">
      <c r="A1" s="8" t="s">
        <v>0</v>
      </c>
    </row>
    <row r="2" spans="1:12" ht="27.75" customHeight="1">
      <c r="A2" s="8"/>
      <c r="E2" s="40" t="s">
        <v>1</v>
      </c>
      <c r="F2" s="41"/>
      <c r="G2" s="9"/>
      <c r="H2" s="9"/>
    </row>
    <row r="3" spans="1:12" s="1" customFormat="1" ht="32.25" customHeight="1">
      <c r="A3" s="10" t="s">
        <v>2</v>
      </c>
      <c r="B3" s="11" t="s">
        <v>3</v>
      </c>
      <c r="C3" s="12" t="s">
        <v>4</v>
      </c>
      <c r="D3" s="12" t="s">
        <v>5</v>
      </c>
      <c r="E3" s="13" t="s">
        <v>6</v>
      </c>
      <c r="F3" s="14" t="s">
        <v>7</v>
      </c>
      <c r="G3" s="15" t="s">
        <v>8</v>
      </c>
      <c r="H3" s="15" t="s">
        <v>9</v>
      </c>
      <c r="K3" s="35"/>
    </row>
    <row r="4" spans="1:12" ht="12" customHeight="1">
      <c r="A4" s="16">
        <v>1</v>
      </c>
      <c r="B4" s="17" t="s">
        <v>10</v>
      </c>
      <c r="C4" s="17" t="s">
        <v>11</v>
      </c>
      <c r="D4" s="18" t="s">
        <v>12</v>
      </c>
      <c r="E4" s="19">
        <f>+F4</f>
        <v>150643.106535467</v>
      </c>
      <c r="F4" s="19">
        <v>150643.106535467</v>
      </c>
      <c r="G4" s="20">
        <v>1.01</v>
      </c>
      <c r="H4" s="21">
        <f>E4*G4</f>
        <v>152149.53760082167</v>
      </c>
      <c r="I4" s="36" t="s">
        <v>28</v>
      </c>
    </row>
    <row r="5" spans="1:12" ht="12" customHeight="1">
      <c r="A5" s="16">
        <f>+A4+1</f>
        <v>2</v>
      </c>
      <c r="B5" s="17" t="s">
        <v>10</v>
      </c>
      <c r="C5" s="17" t="s">
        <v>13</v>
      </c>
      <c r="D5" s="18" t="s">
        <v>14</v>
      </c>
      <c r="E5" s="19">
        <f t="shared" ref="E5:E11" si="0">+F5</f>
        <v>206320.86176960901</v>
      </c>
      <c r="F5" s="19">
        <v>206320.86176960901</v>
      </c>
      <c r="G5" s="20">
        <v>1.02</v>
      </c>
      <c r="H5" s="21">
        <f t="shared" ref="H5:H12" si="1">E5*G5</f>
        <v>210447.27900500118</v>
      </c>
      <c r="I5" s="5" t="s">
        <v>28</v>
      </c>
      <c r="J5" s="5">
        <v>6</v>
      </c>
      <c r="K5" s="7">
        <v>18</v>
      </c>
    </row>
    <row r="6" spans="1:12" ht="12" customHeight="1">
      <c r="A6" s="16">
        <f t="shared" ref="A6:A12" si="2">+A5+1</f>
        <v>3</v>
      </c>
      <c r="B6" s="17" t="s">
        <v>10</v>
      </c>
      <c r="C6" s="17"/>
      <c r="D6" s="22" t="s">
        <v>15</v>
      </c>
      <c r="E6" s="23">
        <f t="shared" si="0"/>
        <v>240812.981154543</v>
      </c>
      <c r="F6" s="23">
        <v>240812.981154543</v>
      </c>
      <c r="G6" s="24">
        <v>1.01</v>
      </c>
      <c r="H6" s="25">
        <f t="shared" si="1"/>
        <v>243221.11096608842</v>
      </c>
      <c r="I6" s="5">
        <v>227120.27122523123</v>
      </c>
      <c r="J6" s="34">
        <v>42048.728812506575</v>
      </c>
      <c r="K6" s="7">
        <f>(+H6/24*18)--2655.70918815833</f>
        <v>185071.54241272467</v>
      </c>
      <c r="L6" s="34">
        <f>+H6-K6</f>
        <v>58149.568553363759</v>
      </c>
    </row>
    <row r="7" spans="1:12" ht="22.5" customHeight="1">
      <c r="A7" s="16">
        <f t="shared" si="2"/>
        <v>4</v>
      </c>
      <c r="B7" s="17" t="s">
        <v>10</v>
      </c>
      <c r="C7" s="17"/>
      <c r="D7" s="18" t="s">
        <v>16</v>
      </c>
      <c r="E7" s="19">
        <f t="shared" si="0"/>
        <v>231851.052744733</v>
      </c>
      <c r="F7" s="19">
        <v>231851.052744733</v>
      </c>
      <c r="G7" s="20">
        <v>1</v>
      </c>
      <c r="H7" s="21">
        <f t="shared" si="1"/>
        <v>231851.052744733</v>
      </c>
      <c r="I7" s="5" t="s">
        <v>28</v>
      </c>
    </row>
    <row r="8" spans="1:12" ht="24" customHeight="1">
      <c r="A8" s="16">
        <f t="shared" si="2"/>
        <v>5</v>
      </c>
      <c r="B8" s="17" t="s">
        <v>10</v>
      </c>
      <c r="C8" s="17" t="s">
        <v>17</v>
      </c>
      <c r="D8" s="18" t="s">
        <v>18</v>
      </c>
      <c r="E8" s="19">
        <f t="shared" si="0"/>
        <v>247155.178740025</v>
      </c>
      <c r="F8" s="19">
        <v>247155.178740025</v>
      </c>
      <c r="G8" s="20">
        <v>1</v>
      </c>
      <c r="H8" s="21">
        <f t="shared" si="1"/>
        <v>247155.178740025</v>
      </c>
      <c r="I8" s="5" t="s">
        <v>28</v>
      </c>
    </row>
    <row r="9" spans="1:12" ht="12" customHeight="1">
      <c r="A9" s="16">
        <f t="shared" si="2"/>
        <v>6</v>
      </c>
      <c r="B9" s="17" t="s">
        <v>10</v>
      </c>
      <c r="C9" s="17" t="s">
        <v>19</v>
      </c>
      <c r="D9" s="18" t="s">
        <v>20</v>
      </c>
      <c r="E9" s="19">
        <f t="shared" si="0"/>
        <v>225570.00832531601</v>
      </c>
      <c r="F9" s="19">
        <v>225570.00832531601</v>
      </c>
      <c r="G9" s="20">
        <v>1</v>
      </c>
      <c r="H9" s="21">
        <f t="shared" si="1"/>
        <v>225570.00832531601</v>
      </c>
      <c r="I9" s="5" t="s">
        <v>28</v>
      </c>
    </row>
    <row r="10" spans="1:12" s="2" customFormat="1" ht="12" customHeight="1">
      <c r="A10" s="26">
        <f t="shared" si="2"/>
        <v>7</v>
      </c>
      <c r="B10" s="27" t="s">
        <v>10</v>
      </c>
      <c r="C10" s="27" t="s">
        <v>21</v>
      </c>
      <c r="D10" s="22" t="s">
        <v>22</v>
      </c>
      <c r="E10" s="23">
        <f t="shared" si="0"/>
        <v>177047.279210554</v>
      </c>
      <c r="F10" s="23">
        <v>177047.279210554</v>
      </c>
      <c r="G10" s="28">
        <v>0.95</v>
      </c>
      <c r="H10" s="25">
        <f t="shared" si="1"/>
        <v>168194.9152500263</v>
      </c>
      <c r="J10" s="2">
        <f>+H10/24*6</f>
        <v>42048.728812506575</v>
      </c>
      <c r="K10" s="37">
        <f>+H10/24*9</f>
        <v>63073.093218759859</v>
      </c>
      <c r="L10" s="42">
        <f>+H10-J10-K10</f>
        <v>63073.093218759874</v>
      </c>
    </row>
    <row r="11" spans="1:12" ht="12" customHeight="1">
      <c r="A11" s="16">
        <f t="shared" si="2"/>
        <v>8</v>
      </c>
      <c r="B11" s="17" t="s">
        <v>10</v>
      </c>
      <c r="C11" s="17" t="s">
        <v>23</v>
      </c>
      <c r="D11" s="18" t="s">
        <v>24</v>
      </c>
      <c r="E11" s="19">
        <f t="shared" si="0"/>
        <v>233507.70664295499</v>
      </c>
      <c r="F11" s="19">
        <v>233507.70664295499</v>
      </c>
      <c r="G11" s="20">
        <v>1</v>
      </c>
      <c r="H11" s="21">
        <f t="shared" si="1"/>
        <v>233507.70664295499</v>
      </c>
      <c r="I11" s="5" t="s">
        <v>28</v>
      </c>
    </row>
    <row r="12" spans="1:12" s="3" customFormat="1" ht="12" customHeight="1">
      <c r="A12" s="16">
        <f t="shared" si="2"/>
        <v>9</v>
      </c>
      <c r="B12" s="17" t="s">
        <v>10</v>
      </c>
      <c r="C12" s="17" t="s">
        <v>25</v>
      </c>
      <c r="D12" s="18" t="s">
        <v>26</v>
      </c>
      <c r="E12" s="19">
        <f>+F12</f>
        <v>185219.35714005199</v>
      </c>
      <c r="F12" s="19">
        <v>185219.35714005199</v>
      </c>
      <c r="G12" s="20">
        <v>1</v>
      </c>
      <c r="H12" s="21">
        <f t="shared" si="1"/>
        <v>185219.35714005199</v>
      </c>
      <c r="I12" s="3" t="s">
        <v>28</v>
      </c>
      <c r="K12" s="38"/>
    </row>
    <row r="13" spans="1:12" s="4" customFormat="1" ht="15">
      <c r="A13" s="29"/>
      <c r="B13" s="30"/>
      <c r="C13" s="30"/>
      <c r="D13" s="31" t="s">
        <v>27</v>
      </c>
      <c r="E13" s="32">
        <f>SUM(E4:E12)</f>
        <v>1898127.532263254</v>
      </c>
      <c r="F13" s="32">
        <f>SUM(F4:F12)</f>
        <v>1898127.532263254</v>
      </c>
      <c r="G13" s="33"/>
      <c r="H13" s="33">
        <f>SUM(H4:H12)</f>
        <v>1897316.1464150187</v>
      </c>
      <c r="K13" s="39"/>
    </row>
    <row r="14" spans="1:12">
      <c r="F14" s="34"/>
      <c r="G14" s="34"/>
      <c r="H14" s="34"/>
    </row>
  </sheetData>
  <mergeCells count="1">
    <mergeCell ref="E2:F2"/>
  </mergeCells>
  <pageMargins left="0" right="0" top="0.75" bottom="0.75" header="0.3" footer="0.3"/>
  <pageSetup scale="72" orientation="portrait"/>
  <ignoredErrors>
    <ignoredError sqref="E4:E11 E1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TARGET MT BY MTE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2020-04-04T03:02:00Z</dcterms:created>
  <dcterms:modified xsi:type="dcterms:W3CDTF">2020-05-15T04:37:20Z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1033-11.2.0.8684</vt:lpwstr>
  </property>
</Properties>
</file>