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20" activeTab="1"/>
  </bookViews>
  <sheets>
    <sheet name="T5" sheetId="1" r:id="rId1"/>
    <sheet name="TARGET MT BY MTE" sheetId="2" r:id="rId2"/>
  </sheets>
  <externalReferences>
    <externalReference r:id="rId3"/>
    <externalReference r:id="rId4"/>
    <externalReference r:id="rId5"/>
  </externalReferences>
  <definedNames>
    <definedName name="_" localSheetId="1" hidden="1">#REF!</definedName>
    <definedName name="_" hidden="1">#REF!</definedName>
    <definedName name="__123Graph_AWEAKNESS" localSheetId="1" hidden="1">'[1]ocean voyage'!#REF!</definedName>
    <definedName name="__123Graph_AWEAKNESS" hidden="1">'[1]ocean voyage'!#REF!</definedName>
    <definedName name="__123Graph_LBL_AWEAKNESS" localSheetId="1" hidden="1">'[1]ocean voyage'!#REF!</definedName>
    <definedName name="__123Graph_LBL_AWEAKNESS" hidden="1">'[1]ocean voyage'!#REF!</definedName>
    <definedName name="__123Graph_XWEAKNESS" localSheetId="1" hidden="1">'[1]ocean voyage'!#REF!</definedName>
    <definedName name="__123Graph_XWEAKNESS" hidden="1">'[1]ocean voyage'!#REF!</definedName>
    <definedName name="_1" localSheetId="1" hidden="1">#REF!</definedName>
    <definedName name="_1" hidden="1">#REF!</definedName>
    <definedName name="_146436\" localSheetId="1" hidden="1">#REF!</definedName>
    <definedName name="_146436\" hidden="1">#REF!</definedName>
    <definedName name="_2" localSheetId="1" hidden="1">#REF!</definedName>
    <definedName name="_2" hidden="1">#REF!</definedName>
    <definedName name="_3" localSheetId="1" hidden="1">#REF!</definedName>
    <definedName name="_3" hidden="1">#REF!</definedName>
    <definedName name="_32132" localSheetId="1" hidden="1">#REF!</definedName>
    <definedName name="_32132" hidden="1">#REF!</definedName>
    <definedName name="_a" localSheetId="1" hidden="1">#REF!</definedName>
    <definedName name="_a" hidden="1">#REF!</definedName>
    <definedName name="_Fill" localSheetId="1" hidden="1">#REF!</definedName>
    <definedName name="_Fill" hidden="1">#REF!</definedName>
    <definedName name="á" localSheetId="1">#REF!</definedName>
    <definedName name="á">#REF!</definedName>
    <definedName name="aaa" localSheetId="1" hidden="1">'[1]ocean voyage'!#REF!</definedName>
    <definedName name="aaa" hidden="1">'[1]ocean voyage'!#REF!</definedName>
    <definedName name="adasda\" localSheetId="1" hidden="1">#REF!</definedName>
    <definedName name="adasda\" hidden="1">#REF!</definedName>
    <definedName name="ahe" localSheetId="1">#REF!</definedName>
    <definedName name="ahe">#REF!</definedName>
    <definedName name="as" localSheetId="1" hidden="1">#REF!</definedName>
    <definedName name="as" hidden="1">#REF!</definedName>
    <definedName name="Avail_3" localSheetId="1" hidden="1">#REF!</definedName>
    <definedName name="Avail_3" hidden="1">#REF!</definedName>
    <definedName name="Avail_4" localSheetId="1" hidden="1">#REF!</definedName>
    <definedName name="Avail_4" hidden="1">#REF!</definedName>
    <definedName name="Availble" localSheetId="1" hidden="1">#REF!</definedName>
    <definedName name="Availble" hidden="1">#REF!</definedName>
    <definedName name="AVERAGE" localSheetId="1">#REF!</definedName>
    <definedName name="AVERAGE">#REF!</definedName>
    <definedName name="CATDET2" localSheetId="1">'[2]2002'!#REF!</definedName>
    <definedName name="CATDET2">'[2]2002'!#REF!</definedName>
    <definedName name="CB" localSheetId="1">#REF!</definedName>
    <definedName name="CB">#REF!</definedName>
    <definedName name="cdszgtfdshg" localSheetId="1">#REF!</definedName>
    <definedName name="cdszgtfdshg">#REF!</definedName>
    <definedName name="CEN_2">[3]ASO!$C$249:$F$265</definedName>
    <definedName name="clapma" localSheetId="1" hidden="1">'[1]ocean voyage'!#REF!</definedName>
    <definedName name="clapma" hidden="1">'[1]ocean voyage'!#REF!</definedName>
    <definedName name="CUB42T" localSheetId="1">'[2]2002'!#REF!</definedName>
    <definedName name="CUB42T">'[2]2002'!#REF!</definedName>
    <definedName name="d" localSheetId="1">#REF!</definedName>
    <definedName name="d">#REF!</definedName>
    <definedName name="DA" localSheetId="1">#REF!</definedName>
    <definedName name="DA">#REF!</definedName>
    <definedName name="DATA" localSheetId="1">#REF!</definedName>
    <definedName name="DATA">#REF!</definedName>
    <definedName name="DATAS" localSheetId="1">#REF!</definedName>
    <definedName name="DATAS">#REF!</definedName>
    <definedName name="datasa" localSheetId="1">#REF!</definedName>
    <definedName name="datasa">#REF!</definedName>
    <definedName name="datasalesup" localSheetId="1">#REF!</definedName>
    <definedName name="datasalesup">#REF!</definedName>
    <definedName name="datasm" localSheetId="1">#REF!</definedName>
    <definedName name="datasm">#REF!</definedName>
    <definedName name="datass" localSheetId="1">#REF!</definedName>
    <definedName name="datass">#REF!</definedName>
    <definedName name="DATASS2" localSheetId="1">#REF!</definedName>
    <definedName name="DATASS2">#REF!</definedName>
    <definedName name="datat" localSheetId="1">#REF!</definedName>
    <definedName name="datat">#REF!</definedName>
    <definedName name="DÒ" localSheetId="1">#REF!</definedName>
    <definedName name="DÒ">#REF!</definedName>
    <definedName name="fewgfds" localSheetId="1">#REF!</definedName>
    <definedName name="fewgfds">#REF!</definedName>
    <definedName name="fgs" localSheetId="1">#REF!</definedName>
    <definedName name="fgs">#REF!</definedName>
    <definedName name="fsdf" localSheetId="1">#REF!</definedName>
    <definedName name="fsdf">#REF!</definedName>
    <definedName name="FT" localSheetId="1" hidden="1">'[1]ocean voyage'!#REF!</definedName>
    <definedName name="FT" hidden="1">'[1]ocean voyage'!#REF!</definedName>
    <definedName name="gh" localSheetId="1" hidden="1">#REF!</definedName>
    <definedName name="gh" hidden="1">#REF!</definedName>
    <definedName name="H" localSheetId="1" hidden="1">#REF!</definedName>
    <definedName name="H" hidden="1">#REF!</definedName>
    <definedName name="IIR" localSheetId="1">'[2]2002'!#REF!</definedName>
    <definedName name="IIR">'[2]2002'!#REF!</definedName>
    <definedName name="jhgjhfg" localSheetId="1">#REF!</definedName>
    <definedName name="jhgjhfg">#REF!</definedName>
    <definedName name="lasti" localSheetId="1">#REF!</definedName>
    <definedName name="lasti">#REF!</definedName>
    <definedName name="MK_1">[3]ASO!$C$105:$F$121</definedName>
    <definedName name="MK_2">[3]ASO!$C$123:$F$139</definedName>
    <definedName name="MT" localSheetId="1">#REF!</definedName>
    <definedName name="MT">#REF!</definedName>
    <definedName name="NOR1_">[3]ASO!$C$159:$F$175</definedName>
    <definedName name="NOR2_">[3]ASO!$C$177:$F$192</definedName>
    <definedName name="NOR3_">[3]ASO!$C$195:$F$211</definedName>
    <definedName name="ò82" localSheetId="1">#REF!</definedName>
    <definedName name="ò82">#REF!</definedName>
    <definedName name="_xlnm.Print_Area" localSheetId="0">'T5'!$A$1:$G$28</definedName>
    <definedName name="_xlnm.Print_Area" localSheetId="1">#REF!</definedName>
    <definedName name="_xlnm.Print_Area">#REF!</definedName>
    <definedName name="PRINT_AREA_MI" localSheetId="1">#REF!</definedName>
    <definedName name="PRINT_AREA_MI">#REF!</definedName>
    <definedName name="RT" localSheetId="1">#REF!</definedName>
    <definedName name="RT">#REF!</definedName>
    <definedName name="RTR" localSheetId="1">#REF!</definedName>
    <definedName name="RTR">#REF!</definedName>
    <definedName name="SE_2">[3]ASO!$C$69:$F$85</definedName>
    <definedName name="SPO42T" localSheetId="1">'[2]2002'!#REF!</definedName>
    <definedName name="SPO42T">'[2]2002'!#REF!</definedName>
    <definedName name="svds" localSheetId="1">#REF!</definedName>
    <definedName name="svds">#REF!</definedName>
    <definedName name="wgreghtehtgrfs" localSheetId="1">#REF!</definedName>
    <definedName name="wgreghtehtgrfs">#REF!</definedName>
    <definedName name="Xc" localSheetId="1">#REF!</definedName>
    <definedName name="Xc">#REF!</definedName>
  </definedNames>
  <calcPr calcId="144525"/>
</workbook>
</file>

<file path=xl/sharedStrings.xml><?xml version="1.0" encoding="utf-8"?>
<sst xmlns="http://schemas.openxmlformats.org/spreadsheetml/2006/main" count="64" uniqueCount="51">
  <si>
    <t>NABATI VIET NAM</t>
  </si>
  <si>
    <t xml:space="preserve"> Sales Operation Dept</t>
  </si>
  <si>
    <t>TARGET ALLOCATION FOR DISTRIBUTOR</t>
  </si>
  <si>
    <t>Month:</t>
  </si>
  <si>
    <t>May'20</t>
  </si>
  <si>
    <t>Channel:</t>
  </si>
  <si>
    <t>MT</t>
  </si>
  <si>
    <t>Contribution</t>
  </si>
  <si>
    <t>Unit: +000 Vnđ</t>
  </si>
  <si>
    <t>No</t>
  </si>
  <si>
    <t>Code</t>
  </si>
  <si>
    <t>Distribution area</t>
  </si>
  <si>
    <t>Distributor</t>
  </si>
  <si>
    <t>Target T5-Final</t>
  </si>
  <si>
    <t>Sell in</t>
  </si>
  <si>
    <t>Sell out</t>
  </si>
  <si>
    <t>SO</t>
  </si>
  <si>
    <t>CM South</t>
  </si>
  <si>
    <t>Co.opfood</t>
  </si>
  <si>
    <t>CEN</t>
  </si>
  <si>
    <t>CM Cen</t>
  </si>
  <si>
    <t>NOR</t>
  </si>
  <si>
    <t>CM North</t>
  </si>
  <si>
    <t>Saigon- CoopMart</t>
  </si>
  <si>
    <t>Total Coop</t>
  </si>
  <si>
    <t>TARGET BY SALEMAN MT THÁNG 5</t>
  </si>
  <si>
    <t>TARGET T5</t>
  </si>
  <si>
    <t>Code SM</t>
  </si>
  <si>
    <t>Tên SM</t>
  </si>
  <si>
    <t>%</t>
  </si>
  <si>
    <t xml:space="preserve">actual </t>
  </si>
  <si>
    <t>COOP</t>
  </si>
  <si>
    <t>NBTS02987</t>
  </si>
  <si>
    <t>Trần Thị Ngọc Huyền</t>
  </si>
  <si>
    <t>NBTS03130</t>
  </si>
  <si>
    <t>Mai Phú Yên</t>
  </si>
  <si>
    <t>NBTS03144</t>
  </si>
  <si>
    <t>Đặng Thị Thanh Thùy</t>
  </si>
  <si>
    <t>NBTS03181</t>
  </si>
  <si>
    <t xml:space="preserve">Dương Hoàng Trung Nguyệt Tinh Anh </t>
  </si>
  <si>
    <t>NBTS02895</t>
  </si>
  <si>
    <t>Nguyễn Hoàng Thương</t>
  </si>
  <si>
    <t>NBTS02065</t>
  </si>
  <si>
    <t>Phan Thị  Trúc Phương</t>
  </si>
  <si>
    <t>new</t>
  </si>
  <si>
    <t xml:space="preserve">Trần Thị Thúy </t>
  </si>
  <si>
    <t>NBTS01425</t>
  </si>
  <si>
    <t>Võ Thị Bé Sáu</t>
  </si>
  <si>
    <t>NBTS00609</t>
  </si>
  <si>
    <t xml:space="preserve">Pham Minh Thuộc </t>
  </si>
  <si>
    <t xml:space="preserve">Phan Thị Trúc Phương 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</si>
</sst>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[$-409]mmm\-yy;@"/>
    <numFmt numFmtId="178" formatCode="_(* #,##0.0_);_(* \(#,##0.0\);_(* &quot;-&quot;??_);_(@_)"/>
    <numFmt numFmtId="179" formatCode="_(* #,##0_);_(* \(#,##0\);_(* &quot;-&quot;??_);_(@_)"/>
  </numFmts>
  <fonts count="40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name val="Arial"/>
      <charset val="134"/>
    </font>
    <font>
      <b/>
      <sz val="16"/>
      <name val="Arial"/>
      <charset val="134"/>
    </font>
    <font>
      <b/>
      <sz val="10"/>
      <name val="Arial"/>
      <charset val="134"/>
    </font>
    <font>
      <b/>
      <sz val="10"/>
      <name val="Calibri"/>
      <charset val="163"/>
      <scheme val="minor"/>
    </font>
    <font>
      <sz val="10"/>
      <name val="Calibri"/>
      <charset val="163"/>
      <scheme val="minor"/>
    </font>
    <font>
      <b/>
      <sz val="11"/>
      <color rgb="FFFF0000"/>
      <name val="Calibri"/>
      <charset val="163"/>
      <scheme val="minor"/>
    </font>
    <font>
      <b/>
      <sz val="11"/>
      <color theme="1"/>
      <name val="Calibri"/>
      <charset val="163"/>
      <scheme val="minor"/>
    </font>
    <font>
      <sz val="11"/>
      <name val="Calibri"/>
      <charset val="163"/>
      <scheme val="minor"/>
    </font>
    <font>
      <sz val="11"/>
      <name val="Arial"/>
      <charset val="163"/>
    </font>
    <font>
      <sz val="10"/>
      <color theme="1"/>
      <name val="Calibri"/>
      <charset val="163"/>
      <scheme val="minor"/>
    </font>
    <font>
      <sz val="10"/>
      <name val="Arial"/>
      <charset val="163"/>
    </font>
    <font>
      <b/>
      <sz val="18"/>
      <name val="Calibri"/>
      <charset val="163"/>
      <scheme val="minor"/>
    </font>
    <font>
      <sz val="18"/>
      <name val="Arial"/>
      <charset val="163"/>
    </font>
    <font>
      <b/>
      <sz val="11"/>
      <color rgb="FFFF0000"/>
      <name val="Arial"/>
      <charset val="163"/>
    </font>
    <font>
      <b/>
      <sz val="11"/>
      <name val="Arial"/>
      <charset val="163"/>
    </font>
    <font>
      <b/>
      <sz val="11"/>
      <color theme="1"/>
      <name val="Calibri"/>
      <charset val="134"/>
      <scheme val="minor"/>
    </font>
    <font>
      <sz val="10"/>
      <color theme="0"/>
      <name val="Arial"/>
      <charset val="163"/>
    </font>
    <font>
      <b/>
      <sz val="10"/>
      <name val="Arial"/>
      <charset val="163"/>
    </font>
    <font>
      <b/>
      <sz val="10"/>
      <color rgb="FFFF0000"/>
      <name val="Arial"/>
      <charset val="163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3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8" borderId="9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7" fillId="7" borderId="10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43" fontId="1" fillId="0" borderId="0" applyProtection="0"/>
    <xf numFmtId="43" fontId="0" fillId="0" borderId="0" applyFont="0" applyFill="0" applyBorder="0" applyAlignment="0" applyProtection="0"/>
    <xf numFmtId="0" fontId="0" fillId="0" borderId="0"/>
    <xf numFmtId="0" fontId="1" fillId="0" borderId="0"/>
    <xf numFmtId="9" fontId="1" fillId="0" borderId="0" applyProtection="0"/>
  </cellStyleXfs>
  <cellXfs count="81">
    <xf numFmtId="0" fontId="0" fillId="0" borderId="0" xfId="0"/>
    <xf numFmtId="0" fontId="1" fillId="0" borderId="0" xfId="52" applyAlignment="1">
      <alignment vertical="center"/>
    </xf>
    <xf numFmtId="0" fontId="1" fillId="0" borderId="0" xfId="52" applyFill="1"/>
    <xf numFmtId="0" fontId="2" fillId="0" borderId="0" xfId="52" applyFont="1"/>
    <xf numFmtId="0" fontId="1" fillId="0" borderId="0" xfId="52"/>
    <xf numFmtId="0" fontId="1" fillId="0" borderId="0" xfId="52" applyAlignment="1">
      <alignment horizontal="center"/>
    </xf>
    <xf numFmtId="0" fontId="1" fillId="0" borderId="0" xfId="52" applyAlignment="1"/>
    <xf numFmtId="0" fontId="3" fillId="0" borderId="0" xfId="52" applyFont="1"/>
    <xf numFmtId="179" fontId="4" fillId="2" borderId="1" xfId="49" applyNumberFormat="1" applyFont="1" applyFill="1" applyBorder="1" applyAlignment="1" applyProtection="1">
      <alignment horizontal="center" vertical="center" wrapText="1"/>
    </xf>
    <xf numFmtId="179" fontId="4" fillId="2" borderId="2" xfId="49" applyNumberFormat="1" applyFont="1" applyFill="1" applyBorder="1" applyAlignment="1" applyProtection="1">
      <alignment horizontal="center" vertical="center" wrapText="1"/>
    </xf>
    <xf numFmtId="0" fontId="5" fillId="3" borderId="3" xfId="52" applyFont="1" applyFill="1" applyBorder="1" applyAlignment="1" applyProtection="1">
      <alignment horizontal="center" vertical="center"/>
    </xf>
    <xf numFmtId="0" fontId="5" fillId="3" borderId="4" xfId="52" applyNumberFormat="1" applyFont="1" applyFill="1" applyBorder="1" applyAlignment="1" applyProtection="1">
      <alignment horizontal="center" vertical="center" wrapText="1"/>
    </xf>
    <xf numFmtId="0" fontId="5" fillId="3" borderId="3" xfId="52" applyNumberFormat="1" applyFont="1" applyFill="1" applyBorder="1" applyAlignment="1" applyProtection="1">
      <alignment horizontal="center" vertical="center" wrapText="1"/>
    </xf>
    <xf numFmtId="179" fontId="4" fillId="2" borderId="2" xfId="49" applyNumberFormat="1" applyFont="1" applyFill="1" applyBorder="1" applyAlignment="1" applyProtection="1">
      <alignment vertical="center"/>
    </xf>
    <xf numFmtId="179" fontId="4" fillId="2" borderId="4" xfId="49" applyNumberFormat="1" applyFont="1" applyFill="1" applyBorder="1" applyAlignment="1" applyProtection="1">
      <alignment horizontal="center" vertical="center"/>
    </xf>
    <xf numFmtId="0" fontId="1" fillId="0" borderId="4" xfId="52" applyBorder="1" applyAlignment="1">
      <alignment vertical="center"/>
    </xf>
    <xf numFmtId="0" fontId="6" fillId="0" borderId="4" xfId="52" applyFont="1" applyFill="1" applyBorder="1" applyProtection="1"/>
    <xf numFmtId="0" fontId="6" fillId="0" borderId="4" xfId="52" applyFont="1" applyFill="1" applyBorder="1" applyAlignment="1" applyProtection="1">
      <alignment horizontal="center"/>
    </xf>
    <xf numFmtId="0" fontId="5" fillId="0" borderId="4" xfId="52" applyNumberFormat="1" applyFont="1" applyFill="1" applyBorder="1" applyProtection="1"/>
    <xf numFmtId="179" fontId="4" fillId="0" borderId="4" xfId="49" applyNumberFormat="1" applyFont="1" applyFill="1" applyBorder="1" applyProtection="1"/>
    <xf numFmtId="179" fontId="1" fillId="0" borderId="4" xfId="2" applyNumberFormat="1" applyFont="1" applyBorder="1" applyAlignment="1"/>
    <xf numFmtId="179" fontId="0" fillId="0" borderId="4" xfId="2" applyNumberFormat="1" applyFont="1" applyFill="1" applyBorder="1"/>
    <xf numFmtId="179" fontId="1" fillId="0" borderId="4" xfId="52" applyNumberFormat="1" applyBorder="1" applyAlignment="1"/>
    <xf numFmtId="179" fontId="1" fillId="0" borderId="4" xfId="2" applyNumberFormat="1" applyFont="1" applyFill="1" applyBorder="1" applyAlignment="1" applyProtection="1"/>
    <xf numFmtId="179" fontId="1" fillId="0" borderId="4" xfId="2" applyNumberFormat="1" applyFont="1" applyFill="1" applyBorder="1" applyAlignment="1" applyProtection="1"/>
    <xf numFmtId="179" fontId="1" fillId="0" borderId="4" xfId="52" applyNumberFormat="1" applyFill="1" applyBorder="1" applyAlignment="1"/>
    <xf numFmtId="179" fontId="0" fillId="0" borderId="4" xfId="2" applyNumberFormat="1" applyFont="1" applyFill="1" applyBorder="1"/>
    <xf numFmtId="0" fontId="7" fillId="4" borderId="4" xfId="52" applyFont="1" applyFill="1" applyBorder="1" applyProtection="1"/>
    <xf numFmtId="0" fontId="7" fillId="4" borderId="4" xfId="52" applyFont="1" applyFill="1" applyBorder="1" applyAlignment="1" applyProtection="1">
      <alignment horizontal="center"/>
    </xf>
    <xf numFmtId="0" fontId="7" fillId="4" borderId="4" xfId="52" applyNumberFormat="1" applyFont="1" applyFill="1" applyBorder="1" applyProtection="1"/>
    <xf numFmtId="179" fontId="7" fillId="4" borderId="4" xfId="2" applyNumberFormat="1" applyFont="1" applyFill="1" applyBorder="1" applyProtection="1"/>
    <xf numFmtId="0" fontId="2" fillId="0" borderId="4" xfId="52" applyFont="1" applyBorder="1" applyAlignment="1"/>
    <xf numFmtId="179" fontId="2" fillId="0" borderId="4" xfId="2" applyNumberFormat="1" applyFont="1" applyFill="1" applyBorder="1" applyAlignment="1" applyProtection="1"/>
    <xf numFmtId="179" fontId="1" fillId="0" borderId="0" xfId="2" applyNumberFormat="1" applyFont="1" applyFill="1" applyBorder="1" applyAlignment="1" applyProtection="1"/>
    <xf numFmtId="178" fontId="1" fillId="0" borderId="0" xfId="2" applyNumberFormat="1" applyFont="1" applyFill="1" applyBorder="1" applyAlignment="1" applyProtection="1"/>
    <xf numFmtId="179" fontId="0" fillId="0" borderId="0" xfId="2" applyNumberFormat="1" applyFont="1"/>
    <xf numFmtId="10" fontId="0" fillId="0" borderId="0" xfId="0" applyNumberFormat="1"/>
    <xf numFmtId="0" fontId="8" fillId="0" borderId="0" xfId="52" applyFont="1" applyProtection="1">
      <protection locked="0"/>
    </xf>
    <xf numFmtId="0" fontId="9" fillId="0" borderId="0" xfId="52" applyFont="1" applyAlignment="1" applyProtection="1">
      <alignment horizontal="center"/>
      <protection locked="0"/>
    </xf>
    <xf numFmtId="0" fontId="9" fillId="0" borderId="0" xfId="52" applyFont="1" applyProtection="1">
      <protection locked="0"/>
    </xf>
    <xf numFmtId="0" fontId="10" fillId="0" borderId="0" xfId="52" applyFont="1"/>
    <xf numFmtId="0" fontId="10" fillId="0" borderId="0" xfId="52" applyFont="1" applyAlignment="1">
      <alignment horizontal="center"/>
    </xf>
    <xf numFmtId="0" fontId="11" fillId="0" borderId="0" xfId="52" applyFont="1" applyProtection="1">
      <protection locked="0"/>
    </xf>
    <xf numFmtId="0" fontId="6" fillId="0" borderId="0" xfId="52" applyFont="1" applyAlignment="1" applyProtection="1">
      <alignment horizontal="center"/>
      <protection locked="0"/>
    </xf>
    <xf numFmtId="0" fontId="6" fillId="0" borderId="0" xfId="52" applyFont="1" applyProtection="1">
      <protection locked="0"/>
    </xf>
    <xf numFmtId="0" fontId="12" fillId="0" borderId="0" xfId="52" applyFont="1"/>
    <xf numFmtId="0" fontId="12" fillId="0" borderId="0" xfId="52" applyFont="1" applyAlignment="1">
      <alignment horizontal="center"/>
    </xf>
    <xf numFmtId="0" fontId="13" fillId="0" borderId="0" xfId="52" applyFont="1" applyProtection="1">
      <protection locked="0"/>
    </xf>
    <xf numFmtId="0" fontId="13" fillId="0" borderId="0" xfId="52" applyFont="1" applyAlignment="1" applyProtection="1">
      <alignment horizontal="center"/>
      <protection locked="0"/>
    </xf>
    <xf numFmtId="0" fontId="14" fillId="0" borderId="0" xfId="52" applyFont="1"/>
    <xf numFmtId="0" fontId="14" fillId="0" borderId="0" xfId="52" applyFont="1" applyAlignment="1">
      <alignment horizontal="center"/>
    </xf>
    <xf numFmtId="0" fontId="5" fillId="0" borderId="0" xfId="52" applyFont="1" applyAlignment="1" applyProtection="1">
      <alignment horizontal="left"/>
      <protection locked="0"/>
    </xf>
    <xf numFmtId="177" fontId="5" fillId="0" borderId="0" xfId="52" applyNumberFormat="1" applyFont="1" applyAlignment="1" applyProtection="1">
      <alignment horizontal="left"/>
      <protection locked="0"/>
    </xf>
    <xf numFmtId="0" fontId="15" fillId="0" borderId="0" xfId="52" applyFont="1" applyAlignment="1">
      <alignment horizontal="left"/>
    </xf>
    <xf numFmtId="0" fontId="15" fillId="0" borderId="0" xfId="52" applyFont="1"/>
    <xf numFmtId="0" fontId="16" fillId="0" borderId="0" xfId="52" applyFont="1" applyAlignment="1">
      <alignment horizontal="left"/>
    </xf>
    <xf numFmtId="0" fontId="10" fillId="0" borderId="0" xfId="52" applyFont="1" applyBorder="1"/>
    <xf numFmtId="179" fontId="0" fillId="0" borderId="5" xfId="50" applyNumberFormat="1" applyBorder="1" applyAlignment="1">
      <alignment horizontal="center" vertical="center"/>
    </xf>
    <xf numFmtId="0" fontId="12" fillId="0" borderId="0" xfId="52" applyFont="1" applyAlignment="1">
      <alignment horizontal="right"/>
    </xf>
    <xf numFmtId="9" fontId="12" fillId="0" borderId="0" xfId="52" applyNumberFormat="1" applyFont="1" applyAlignment="1">
      <alignment horizontal="center"/>
    </xf>
    <xf numFmtId="0" fontId="1" fillId="0" borderId="0" xfId="52" applyAlignment="1">
      <alignment horizontal="center" vertical="center"/>
    </xf>
    <xf numFmtId="179" fontId="17" fillId="0" borderId="0" xfId="2" applyNumberFormat="1" applyFont="1"/>
    <xf numFmtId="0" fontId="18" fillId="0" borderId="0" xfId="51" applyFont="1" applyAlignment="1">
      <alignment horizontal="center" vertical="center"/>
    </xf>
    <xf numFmtId="0" fontId="5" fillId="0" borderId="4" xfId="51" applyFont="1" applyBorder="1" applyAlignment="1" applyProtection="1">
      <alignment horizontal="center" vertical="center"/>
    </xf>
    <xf numFmtId="0" fontId="5" fillId="0" borderId="4" xfId="51" applyFont="1" applyBorder="1" applyAlignment="1" applyProtection="1">
      <alignment horizontal="center" vertical="center" wrapText="1"/>
    </xf>
    <xf numFmtId="0" fontId="5" fillId="0" borderId="4" xfId="51" applyNumberFormat="1" applyFont="1" applyBorder="1" applyAlignment="1" applyProtection="1">
      <alignment horizontal="center" vertical="center" wrapText="1"/>
    </xf>
    <xf numFmtId="179" fontId="19" fillId="5" borderId="6" xfId="2" applyNumberFormat="1" applyFont="1" applyFill="1" applyBorder="1" applyAlignment="1">
      <alignment horizontal="center" vertical="center" wrapText="1"/>
    </xf>
    <xf numFmtId="179" fontId="19" fillId="5" borderId="2" xfId="2" applyNumberFormat="1" applyFont="1" applyFill="1" applyBorder="1" applyAlignment="1">
      <alignment horizontal="center" vertical="center" wrapText="1"/>
    </xf>
    <xf numFmtId="0" fontId="18" fillId="0" borderId="0" xfId="51" applyFont="1" applyAlignment="1">
      <alignment horizontal="left" vertical="center"/>
    </xf>
    <xf numFmtId="179" fontId="20" fillId="5" borderId="4" xfId="2" applyNumberFormat="1" applyFont="1" applyFill="1" applyBorder="1" applyAlignment="1">
      <alignment horizontal="center" vertical="center"/>
    </xf>
    <xf numFmtId="0" fontId="6" fillId="0" borderId="4" xfId="52" applyFont="1" applyBorder="1" applyProtection="1"/>
    <xf numFmtId="0" fontId="6" fillId="0" borderId="4" xfId="52" applyFont="1" applyBorder="1" applyAlignment="1" applyProtection="1">
      <alignment horizontal="center"/>
    </xf>
    <xf numFmtId="0" fontId="5" fillId="0" borderId="4" xfId="52" applyFont="1" applyBorder="1" applyProtection="1"/>
    <xf numFmtId="0" fontId="5" fillId="0" borderId="4" xfId="52" applyNumberFormat="1" applyFont="1" applyBorder="1" applyProtection="1"/>
    <xf numFmtId="179" fontId="20" fillId="0" borderId="4" xfId="2" applyNumberFormat="1" applyFont="1" applyBorder="1"/>
    <xf numFmtId="10" fontId="0" fillId="0" borderId="0" xfId="6" applyNumberFormat="1" applyFont="1"/>
    <xf numFmtId="0" fontId="5" fillId="6" borderId="4" xfId="52" applyFont="1" applyFill="1" applyBorder="1" applyProtection="1"/>
    <xf numFmtId="0" fontId="5" fillId="6" borderId="4" xfId="52" applyFont="1" applyFill="1" applyBorder="1" applyAlignment="1" applyProtection="1">
      <alignment horizontal="center"/>
    </xf>
    <xf numFmtId="0" fontId="5" fillId="6" borderId="4" xfId="52" applyNumberFormat="1" applyFont="1" applyFill="1" applyBorder="1" applyProtection="1"/>
    <xf numFmtId="179" fontId="20" fillId="6" borderId="4" xfId="2" applyNumberFormat="1" applyFont="1" applyFill="1" applyBorder="1"/>
    <xf numFmtId="179" fontId="0" fillId="0" borderId="0" xfId="0" applyNumberFormat="1"/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Comma 10 2" xfId="49"/>
    <cellStyle name="Comma 2" xfId="50"/>
    <cellStyle name="Normal 2 2" xfId="51"/>
    <cellStyle name="Normal 2 3" xfId="52"/>
    <cellStyle name="Percent 2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A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A\F.%20HELEN%20S\Marketing%20Division\HSO%20Mkt%20Data%201998\In%20use\McForecast%20(SF-XI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ttny\Work\NBT\3.%20Sales%20target\2017\01.2017\2%20V2\3.%20VN-%20ASO%20distribution%20Jan'2017%20nha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  <sheetName val="List-Value"/>
      <sheetName val="DATA-BASE"/>
      <sheetName val="General"/>
      <sheetName val="MAS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_x005f_x0000__x005f_x0000__x005f_x0000__x005f_x0000__x0"/>
      <sheetName val="_x0000__x0000__x0000__x0000__x0"/>
      <sheetName val="??????"/>
      <sheetName val="Rekap"/>
      <sheetName val="Total"/>
      <sheetName val="harga"/>
      <sheetName val="Sheet8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H23"/>
  <sheetViews>
    <sheetView showGridLines="0" workbookViewId="0">
      <selection activeCell="E21" sqref="E21"/>
    </sheetView>
  </sheetViews>
  <sheetFormatPr defaultColWidth="9" defaultRowHeight="14.5" outlineLevelCol="7"/>
  <cols>
    <col min="4" max="4" width="15.1363636363636" customWidth="1"/>
    <col min="5" max="5" width="22.2818181818182" customWidth="1"/>
    <col min="6" max="6" width="18.1363636363636" customWidth="1"/>
    <col min="7" max="7" width="14.1363636363636" style="35" customWidth="1"/>
    <col min="8" max="8" width="9.13636363636364" style="36"/>
    <col min="9" max="9" width="11.5727272727273" customWidth="1"/>
  </cols>
  <sheetData>
    <row r="2" spans="1:6">
      <c r="A2" s="37" t="s">
        <v>0</v>
      </c>
      <c r="B2" s="38"/>
      <c r="C2" s="39"/>
      <c r="D2" s="40"/>
      <c r="E2" s="41"/>
      <c r="F2" s="35"/>
    </row>
    <row r="3" spans="1:6">
      <c r="A3" s="42" t="s">
        <v>1</v>
      </c>
      <c r="B3" s="43"/>
      <c r="C3" s="44"/>
      <c r="D3" s="45"/>
      <c r="E3" s="46"/>
      <c r="F3" s="35"/>
    </row>
    <row r="4" spans="1:6">
      <c r="A4" s="44"/>
      <c r="B4" s="43"/>
      <c r="C4" s="44"/>
      <c r="D4" s="45"/>
      <c r="E4" s="46"/>
      <c r="F4" s="35"/>
    </row>
    <row r="5" ht="23.5" spans="1:6">
      <c r="A5" s="47" t="s">
        <v>2</v>
      </c>
      <c r="B5" s="48"/>
      <c r="C5" s="47"/>
      <c r="D5" s="49"/>
      <c r="E5" s="50"/>
      <c r="F5" s="35"/>
    </row>
    <row r="6" spans="1:6">
      <c r="A6" s="44"/>
      <c r="B6" s="43"/>
      <c r="C6" s="44"/>
      <c r="D6" s="45"/>
      <c r="E6" s="46"/>
      <c r="F6" s="35"/>
    </row>
    <row r="7" spans="1:6">
      <c r="A7" s="44"/>
      <c r="B7" s="51" t="s">
        <v>3</v>
      </c>
      <c r="C7" s="52" t="s">
        <v>4</v>
      </c>
      <c r="D7" s="45"/>
      <c r="E7" s="46"/>
      <c r="F7" s="35"/>
    </row>
    <row r="8" spans="1:6">
      <c r="A8" s="40"/>
      <c r="B8" s="53" t="s">
        <v>5</v>
      </c>
      <c r="C8" s="54" t="s">
        <v>6</v>
      </c>
      <c r="D8" s="40"/>
      <c r="E8" s="41"/>
      <c r="F8" s="35"/>
    </row>
    <row r="9" spans="1:6">
      <c r="A9" s="40"/>
      <c r="B9" s="55" t="s">
        <v>7</v>
      </c>
      <c r="C9" s="40"/>
      <c r="D9" s="56"/>
      <c r="E9" s="40"/>
      <c r="F9" s="35"/>
    </row>
    <row r="10" spans="1:6">
      <c r="A10" s="40"/>
      <c r="B10" s="55"/>
      <c r="C10" s="40"/>
      <c r="D10" s="40"/>
      <c r="E10" s="40"/>
      <c r="F10" s="35"/>
    </row>
    <row r="11" spans="1:6">
      <c r="A11" s="40"/>
      <c r="B11" s="55"/>
      <c r="C11" s="40"/>
      <c r="D11" s="57"/>
      <c r="E11" s="57"/>
      <c r="F11" s="35"/>
    </row>
    <row r="12" spans="1:7">
      <c r="A12" s="45"/>
      <c r="B12" s="58"/>
      <c r="C12" s="59"/>
      <c r="D12" s="60"/>
      <c r="E12" s="60"/>
      <c r="F12" s="35"/>
      <c r="G12" s="61" t="s">
        <v>8</v>
      </c>
    </row>
    <row r="13" spans="1:7">
      <c r="A13" s="62"/>
      <c r="B13" s="63" t="s">
        <v>9</v>
      </c>
      <c r="C13" s="64" t="s">
        <v>10</v>
      </c>
      <c r="D13" s="64" t="s">
        <v>11</v>
      </c>
      <c r="E13" s="65" t="s">
        <v>12</v>
      </c>
      <c r="F13" s="66" t="s">
        <v>13</v>
      </c>
      <c r="G13" s="67"/>
    </row>
    <row r="14" spans="1:7">
      <c r="A14" s="68"/>
      <c r="B14" s="63"/>
      <c r="C14" s="64"/>
      <c r="D14" s="64"/>
      <c r="E14" s="65"/>
      <c r="F14" s="69" t="s">
        <v>14</v>
      </c>
      <c r="G14" s="69" t="s">
        <v>15</v>
      </c>
    </row>
    <row r="15" spans="1:8">
      <c r="A15" s="45"/>
      <c r="B15" s="70">
        <v>1</v>
      </c>
      <c r="C15" s="71"/>
      <c r="D15" s="72" t="s">
        <v>16</v>
      </c>
      <c r="E15" s="73" t="s">
        <v>17</v>
      </c>
      <c r="F15" s="74">
        <f>+G15</f>
        <v>1731275</v>
      </c>
      <c r="G15" s="74">
        <v>1731275</v>
      </c>
      <c r="H15" s="75"/>
    </row>
    <row r="16" spans="1:8">
      <c r="A16" s="45"/>
      <c r="B16" s="70">
        <v>2</v>
      </c>
      <c r="C16" s="71"/>
      <c r="D16" s="72" t="s">
        <v>16</v>
      </c>
      <c r="E16" s="73" t="s">
        <v>18</v>
      </c>
      <c r="F16" s="74">
        <f t="shared" ref="F16:F18" si="0">+G16</f>
        <v>334881</v>
      </c>
      <c r="G16" s="74">
        <v>334881</v>
      </c>
      <c r="H16" s="75"/>
    </row>
    <row r="17" spans="1:8">
      <c r="A17" s="45"/>
      <c r="B17" s="70">
        <v>3</v>
      </c>
      <c r="C17" s="71"/>
      <c r="D17" s="72" t="s">
        <v>19</v>
      </c>
      <c r="E17" s="73" t="s">
        <v>20</v>
      </c>
      <c r="F17" s="74">
        <f t="shared" si="0"/>
        <v>89348</v>
      </c>
      <c r="G17" s="74">
        <v>89348</v>
      </c>
      <c r="H17" s="75"/>
    </row>
    <row r="18" spans="1:8">
      <c r="A18" s="45"/>
      <c r="B18" s="70">
        <v>4</v>
      </c>
      <c r="C18" s="71"/>
      <c r="D18" s="72" t="s">
        <v>21</v>
      </c>
      <c r="E18" s="73" t="s">
        <v>22</v>
      </c>
      <c r="F18" s="74">
        <f t="shared" si="0"/>
        <v>63842</v>
      </c>
      <c r="G18" s="74">
        <v>63842</v>
      </c>
      <c r="H18" s="75"/>
    </row>
    <row r="19" spans="1:8">
      <c r="A19" s="45"/>
      <c r="B19" s="76"/>
      <c r="C19" s="77"/>
      <c r="D19" s="76" t="s">
        <v>23</v>
      </c>
      <c r="E19" s="78" t="s">
        <v>24</v>
      </c>
      <c r="F19" s="79">
        <f>+SUM(F15:F18)</f>
        <v>2219346</v>
      </c>
      <c r="G19" s="79">
        <f>+SUM(G15:G18)</f>
        <v>2219346</v>
      </c>
      <c r="H19" s="75"/>
    </row>
    <row r="20" spans="6:6">
      <c r="F20" s="80"/>
    </row>
    <row r="21" spans="6:6">
      <c r="F21" s="80"/>
    </row>
    <row r="22" spans="6:6">
      <c r="F22" s="80"/>
    </row>
    <row r="23" spans="6:6">
      <c r="F23" s="80"/>
    </row>
  </sheetData>
  <mergeCells count="5">
    <mergeCell ref="F13:G13"/>
    <mergeCell ref="B13:B14"/>
    <mergeCell ref="C13:C14"/>
    <mergeCell ref="D13:D14"/>
    <mergeCell ref="E13:E14"/>
  </mergeCells>
  <pageMargins left="0.7" right="0.7" top="0.75" bottom="0.75" header="0.3" footer="0.3"/>
  <pageSetup paperSize="9" scale="90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H27"/>
  <sheetViews>
    <sheetView showGridLines="0" tabSelected="1" zoomScale="85" zoomScaleNormal="85" workbookViewId="0">
      <selection activeCell="H5" sqref="H5"/>
    </sheetView>
  </sheetViews>
  <sheetFormatPr defaultColWidth="9.13636363636364" defaultRowHeight="12.5" outlineLevelCol="7"/>
  <cols>
    <col min="1" max="1" width="9.13636363636364" style="4"/>
    <col min="2" max="2" width="15.4272727272727" style="5" customWidth="1"/>
    <col min="3" max="3" width="18" style="5" customWidth="1"/>
    <col min="4" max="4" width="32" style="4" customWidth="1"/>
    <col min="5" max="6" width="11.7090909090909" style="4" customWidth="1"/>
    <col min="7" max="7" width="5.57272727272727" style="6" customWidth="1"/>
    <col min="8" max="8" width="12" style="4" customWidth="1"/>
    <col min="9" max="16384" width="9.13636363636364" style="4"/>
  </cols>
  <sheetData>
    <row r="1" ht="22.5" customHeight="1" spans="1:1">
      <c r="A1" s="7" t="s">
        <v>25</v>
      </c>
    </row>
    <row r="2" ht="27.75" customHeight="1" spans="1:6">
      <c r="A2" s="7"/>
      <c r="E2" s="8" t="s">
        <v>26</v>
      </c>
      <c r="F2" s="9"/>
    </row>
    <row r="3" s="1" customFormat="1" ht="32.25" customHeight="1" spans="1:8">
      <c r="A3" s="10" t="s">
        <v>9</v>
      </c>
      <c r="B3" s="11" t="s">
        <v>12</v>
      </c>
      <c r="C3" s="12" t="s">
        <v>27</v>
      </c>
      <c r="D3" s="12" t="s">
        <v>28</v>
      </c>
      <c r="E3" s="13" t="s">
        <v>14</v>
      </c>
      <c r="F3" s="14" t="s">
        <v>15</v>
      </c>
      <c r="G3" s="15" t="s">
        <v>29</v>
      </c>
      <c r="H3" s="15" t="s">
        <v>30</v>
      </c>
    </row>
    <row r="4" ht="12" customHeight="1" spans="1:8">
      <c r="A4" s="16">
        <v>1</v>
      </c>
      <c r="B4" s="17" t="s">
        <v>31</v>
      </c>
      <c r="C4" s="17" t="s">
        <v>32</v>
      </c>
      <c r="D4" s="18" t="s">
        <v>33</v>
      </c>
      <c r="E4" s="19">
        <f>+F4</f>
        <v>163978.527857804</v>
      </c>
      <c r="F4" s="19">
        <v>163978.527857804</v>
      </c>
      <c r="G4" s="20">
        <v>78</v>
      </c>
      <c r="H4" s="21">
        <v>127387.4646</v>
      </c>
    </row>
    <row r="5" ht="12" customHeight="1" spans="1:8">
      <c r="A5" s="16">
        <f>+A4+1</f>
        <v>2</v>
      </c>
      <c r="B5" s="17" t="s">
        <v>31</v>
      </c>
      <c r="C5" s="17" t="s">
        <v>34</v>
      </c>
      <c r="D5" s="18" t="s">
        <v>35</v>
      </c>
      <c r="E5" s="19">
        <f t="shared" ref="E5:E12" si="0">+F5</f>
        <v>224585.060394838</v>
      </c>
      <c r="F5" s="19">
        <v>224585.060394838</v>
      </c>
      <c r="G5" s="22">
        <v>65</v>
      </c>
      <c r="H5" s="21">
        <v>145575.7589</v>
      </c>
    </row>
    <row r="6" ht="12" customHeight="1" spans="1:8">
      <c r="A6" s="16">
        <f t="shared" ref="A6:A12" si="1">+A5+1</f>
        <v>3</v>
      </c>
      <c r="B6" s="17" t="s">
        <v>31</v>
      </c>
      <c r="C6" s="17" t="s">
        <v>36</v>
      </c>
      <c r="D6" s="18" t="s">
        <v>37</v>
      </c>
      <c r="E6" s="19">
        <f t="shared" si="0"/>
        <v>262130.535189634</v>
      </c>
      <c r="F6" s="19">
        <v>262130.535189634</v>
      </c>
      <c r="G6" s="22">
        <v>80</v>
      </c>
      <c r="H6" s="23">
        <f>F6*G6/100</f>
        <v>209704.428151707</v>
      </c>
    </row>
    <row r="7" ht="22.5" customHeight="1" spans="1:8">
      <c r="A7" s="16">
        <f t="shared" si="1"/>
        <v>4</v>
      </c>
      <c r="B7" s="17" t="s">
        <v>31</v>
      </c>
      <c r="C7" s="17" t="s">
        <v>38</v>
      </c>
      <c r="D7" s="18" t="s">
        <v>39</v>
      </c>
      <c r="E7" s="19">
        <f t="shared" si="0"/>
        <v>252375.267516223</v>
      </c>
      <c r="F7" s="19">
        <v>252375.267516223</v>
      </c>
      <c r="G7" s="22">
        <v>54</v>
      </c>
      <c r="H7" s="24">
        <v>135955</v>
      </c>
    </row>
    <row r="8" ht="24" customHeight="1" spans="1:8">
      <c r="A8" s="16">
        <f t="shared" si="1"/>
        <v>5</v>
      </c>
      <c r="B8" s="17" t="s">
        <v>31</v>
      </c>
      <c r="C8" s="17" t="s">
        <v>40</v>
      </c>
      <c r="D8" s="18" t="s">
        <v>41</v>
      </c>
      <c r="E8" s="19">
        <f t="shared" si="0"/>
        <v>269034.164883474</v>
      </c>
      <c r="F8" s="19">
        <v>269034.164883474</v>
      </c>
      <c r="G8" s="22">
        <v>37</v>
      </c>
      <c r="H8" s="24">
        <v>98878</v>
      </c>
    </row>
    <row r="9" ht="12" customHeight="1" spans="1:8">
      <c r="A9" s="16">
        <f t="shared" si="1"/>
        <v>6</v>
      </c>
      <c r="B9" s="17" t="s">
        <v>31</v>
      </c>
      <c r="C9" s="17" t="s">
        <v>42</v>
      </c>
      <c r="D9" s="18" t="s">
        <v>43</v>
      </c>
      <c r="E9" s="19">
        <f t="shared" si="0"/>
        <v>245538.204467056</v>
      </c>
      <c r="F9" s="19">
        <v>245538.204467056</v>
      </c>
      <c r="G9" s="22">
        <v>68</v>
      </c>
      <c r="H9" s="24">
        <f>F9*60/100</f>
        <v>147322.922680234</v>
      </c>
    </row>
    <row r="10" s="2" customFormat="1" ht="12" customHeight="1" spans="1:8">
      <c r="A10" s="16">
        <f t="shared" si="1"/>
        <v>7</v>
      </c>
      <c r="B10" s="17" t="s">
        <v>31</v>
      </c>
      <c r="C10" s="17" t="s">
        <v>44</v>
      </c>
      <c r="D10" s="18" t="s">
        <v>45</v>
      </c>
      <c r="E10" s="19">
        <f t="shared" si="0"/>
        <v>192720.084402541</v>
      </c>
      <c r="F10" s="19">
        <v>192720.084402541</v>
      </c>
      <c r="G10" s="25">
        <v>41</v>
      </c>
      <c r="H10" s="26">
        <v>79706.6523</v>
      </c>
    </row>
    <row r="11" ht="12" customHeight="1" spans="1:8">
      <c r="A11" s="16">
        <f t="shared" si="1"/>
        <v>8</v>
      </c>
      <c r="B11" s="17" t="s">
        <v>31</v>
      </c>
      <c r="C11" s="17" t="s">
        <v>46</v>
      </c>
      <c r="D11" s="18" t="s">
        <v>47</v>
      </c>
      <c r="E11" s="19">
        <f t="shared" si="0"/>
        <v>254178.573844988</v>
      </c>
      <c r="F11" s="19">
        <v>254178.573844988</v>
      </c>
      <c r="G11" s="22">
        <v>59</v>
      </c>
      <c r="H11" s="24">
        <f>F11*G11/100</f>
        <v>149965.358568543</v>
      </c>
    </row>
    <row r="12" s="2" customFormat="1" ht="12" customHeight="1" spans="1:8">
      <c r="A12" s="16">
        <f t="shared" si="1"/>
        <v>9</v>
      </c>
      <c r="B12" s="17" t="s">
        <v>31</v>
      </c>
      <c r="C12" s="17" t="s">
        <v>48</v>
      </c>
      <c r="D12" s="18" t="s">
        <v>49</v>
      </c>
      <c r="E12" s="19">
        <f t="shared" si="0"/>
        <v>201615.581443442</v>
      </c>
      <c r="F12" s="19">
        <v>201615.581443442</v>
      </c>
      <c r="G12" s="25">
        <v>66</v>
      </c>
      <c r="H12" s="21">
        <v>133312.6586</v>
      </c>
    </row>
    <row r="13" s="3" customFormat="1" ht="14.5" spans="1:8">
      <c r="A13" s="27"/>
      <c r="B13" s="28"/>
      <c r="C13" s="28"/>
      <c r="D13" s="29" t="s">
        <v>50</v>
      </c>
      <c r="E13" s="30">
        <f>SUM(E4:E12)</f>
        <v>2066156</v>
      </c>
      <c r="F13" s="30">
        <f>SUM(F4:F12)</f>
        <v>2066156</v>
      </c>
      <c r="G13" s="31"/>
      <c r="H13" s="32">
        <f>SUM(H4:H12)</f>
        <v>1227808.24380048</v>
      </c>
    </row>
    <row r="14" spans="8:8">
      <c r="H14" s="33"/>
    </row>
    <row r="15" spans="8:8">
      <c r="H15" s="33"/>
    </row>
    <row r="16" spans="4:4">
      <c r="D16" s="33"/>
    </row>
    <row r="17" spans="4:5">
      <c r="D17" s="34"/>
      <c r="E17" s="34"/>
    </row>
    <row r="18" ht="14.5" spans="4:5">
      <c r="D18"/>
      <c r="E18" s="35"/>
    </row>
    <row r="19" ht="14.5" spans="4:4">
      <c r="D19"/>
    </row>
    <row r="20" ht="14.5" spans="4:4">
      <c r="D20"/>
    </row>
    <row r="21" ht="14.5" spans="4:4">
      <c r="D21"/>
    </row>
    <row r="22" ht="14.5" spans="4:4">
      <c r="D22"/>
    </row>
    <row r="23" ht="14.5" spans="4:4">
      <c r="D23"/>
    </row>
    <row r="24" ht="14.5" spans="4:4">
      <c r="D24"/>
    </row>
    <row r="25" ht="14.5" spans="4:4">
      <c r="D25"/>
    </row>
    <row r="26" ht="14.5" spans="4:4">
      <c r="D26"/>
    </row>
    <row r="27" ht="14.5" spans="4:4">
      <c r="D27"/>
    </row>
  </sheetData>
  <mergeCells count="1">
    <mergeCell ref="E2:F2"/>
  </mergeCells>
  <pageMargins left="0" right="0" top="0.75" bottom="0.75" header="0.3" footer="0.3"/>
  <pageSetup paperSize="1" scale="7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T5</vt:lpstr>
      <vt:lpstr>TARGET MT BY MTE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LENOVO</cp:lastModifiedBy>
  <dcterms:created xsi:type="dcterms:W3CDTF">2020-03-19T02:35:00Z</dcterms:created>
  <cp:lastPrinted>2020-03-31T12:36:00Z</cp:lastPrinted>
  <dcterms:modified xsi:type="dcterms:W3CDTF">2020-06-15T06:07:39Z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