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750" windowHeight="7120"/>
  </bookViews>
  <sheets>
    <sheet name="tinh thưởng" sheetId="1" r:id="rId1"/>
  </sheets>
  <calcPr calcId="144525"/>
</workbook>
</file>

<file path=xl/sharedStrings.xml><?xml version="1.0" encoding="utf-8"?>
<sst xmlns="http://schemas.openxmlformats.org/spreadsheetml/2006/main" count="15" uniqueCount="15">
  <si>
    <t xml:space="preserve">CF </t>
  </si>
  <si>
    <t xml:space="preserve">Tên SM chỉ tiêu tháng 9 </t>
  </si>
  <si>
    <t>Sell in</t>
  </si>
  <si>
    <t xml:space="preserve">Theo data CM </t>
  </si>
  <si>
    <t>%</t>
  </si>
  <si>
    <t>Trần Thị Ngọc Huyền</t>
  </si>
  <si>
    <t>Mai Phú Yên</t>
  </si>
  <si>
    <t>Đặng Thị Thanh Thùy</t>
  </si>
  <si>
    <t xml:space="preserve">Dương Hoàng Trung Nguyệt Tinh Anh </t>
  </si>
  <si>
    <t xml:space="preserve">Nguyễn  Diệu Thảo nghĩ việc </t>
  </si>
  <si>
    <t>Phan Thị  Trúc Phương</t>
  </si>
  <si>
    <t>Trần Thị Thúy</t>
  </si>
  <si>
    <t>Võ Thị Bé Sáu</t>
  </si>
  <si>
    <t xml:space="preserve">Pham Minh Thuộc </t>
  </si>
  <si>
    <t xml:space="preserve">Phan Thị Trúc Phương 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</si>
</sst>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0.000000_ "/>
    <numFmt numFmtId="177" formatCode="0_ "/>
    <numFmt numFmtId="178" formatCode="_(* #,##0_);_(* \(#,##0\);_(* &quot;-&quot;??_);_(@_)"/>
    <numFmt numFmtId="179" formatCode="_ * #,##0_ ;_ * \-#,##0_ ;_ * &quot;-&quot;_ ;_ @_ "/>
  </numFmts>
  <fonts count="25">
    <font>
      <sz val="11"/>
      <color theme="1"/>
      <name val="Calibri"/>
      <charset val="134"/>
      <scheme val="minor"/>
    </font>
    <font>
      <b/>
      <sz val="10"/>
      <name val="Calibri"/>
      <charset val="163"/>
      <scheme val="minor"/>
    </font>
    <font>
      <b/>
      <sz val="10"/>
      <name val="Arial"/>
      <charset val="134"/>
    </font>
    <font>
      <b/>
      <sz val="11"/>
      <color rgb="FFFF0000"/>
      <name val="Calibri"/>
      <charset val="163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0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9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8" borderId="4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0" borderId="6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11" borderId="11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11" borderId="6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4" fillId="0" borderId="0"/>
  </cellStyleXfs>
  <cellXfs count="13">
    <xf numFmtId="0" fontId="0" fillId="0" borderId="0" xfId="0"/>
    <xf numFmtId="178" fontId="0" fillId="0" borderId="0" xfId="2" applyNumberFormat="1"/>
    <xf numFmtId="0" fontId="1" fillId="2" borderId="1" xfId="49" applyNumberFormat="1" applyFont="1" applyFill="1" applyBorder="1" applyAlignment="1" applyProtection="1">
      <alignment horizontal="center" vertical="center" wrapText="1"/>
    </xf>
    <xf numFmtId="178" fontId="2" fillId="3" borderId="2" xfId="2" applyNumberFormat="1" applyFont="1" applyFill="1" applyBorder="1" applyAlignment="1" applyProtection="1">
      <alignment vertical="center"/>
    </xf>
    <xf numFmtId="0" fontId="1" fillId="0" borderId="3" xfId="49" applyNumberFormat="1" applyFont="1" applyFill="1" applyBorder="1" applyProtection="1"/>
    <xf numFmtId="178" fontId="2" fillId="0" borderId="3" xfId="2" applyNumberFormat="1" applyFont="1" applyFill="1" applyBorder="1" applyProtection="1"/>
    <xf numFmtId="178" fontId="0" fillId="0" borderId="0" xfId="2" applyNumberFormat="1" applyFont="1"/>
    <xf numFmtId="177" fontId="0" fillId="0" borderId="0" xfId="0" applyNumberFormat="1"/>
    <xf numFmtId="0" fontId="1" fillId="4" borderId="3" xfId="49" applyNumberFormat="1" applyFont="1" applyFill="1" applyBorder="1" applyProtection="1"/>
    <xf numFmtId="178" fontId="2" fillId="4" borderId="3" xfId="2" applyNumberFormat="1" applyFont="1" applyFill="1" applyBorder="1" applyProtection="1"/>
    <xf numFmtId="0" fontId="3" fillId="4" borderId="3" xfId="49" applyNumberFormat="1" applyFont="1" applyFill="1" applyBorder="1" applyProtection="1"/>
    <xf numFmtId="178" fontId="3" fillId="4" borderId="3" xfId="2" applyNumberFormat="1" applyFont="1" applyFill="1" applyBorder="1" applyProtection="1"/>
    <xf numFmtId="176" fontId="0" fillId="0" borderId="0" xfId="0" applyNumberFormat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Normal 2 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16"/>
  <sheetViews>
    <sheetView tabSelected="1" workbookViewId="0">
      <selection activeCell="B9" sqref="B9"/>
    </sheetView>
  </sheetViews>
  <sheetFormatPr defaultColWidth="8.72727272727273" defaultRowHeight="14.5" outlineLevelCol="6"/>
  <cols>
    <col min="2" max="2" width="32.7272727272727" customWidth="1"/>
    <col min="3" max="3" width="16" customWidth="1"/>
    <col min="4" max="4" width="14.5454545454545" customWidth="1"/>
    <col min="5" max="5" width="11.6363636363636"/>
    <col min="6" max="6" width="14.4545454545455"/>
    <col min="7" max="7" width="8.54545454545454" customWidth="1"/>
  </cols>
  <sheetData>
    <row r="2" spans="5:6">
      <c r="E2" t="s">
        <v>0</v>
      </c>
      <c r="F2" s="1"/>
    </row>
    <row r="3" spans="2:7">
      <c r="B3" s="2" t="s">
        <v>1</v>
      </c>
      <c r="C3" s="3" t="s">
        <v>2</v>
      </c>
      <c r="D3" t="s">
        <v>3</v>
      </c>
      <c r="G3" t="s">
        <v>4</v>
      </c>
    </row>
    <row r="4" spans="2:7">
      <c r="B4" s="4" t="s">
        <v>5</v>
      </c>
      <c r="C4" s="5">
        <v>276523</v>
      </c>
      <c r="D4" s="6">
        <v>172783.545</v>
      </c>
      <c r="E4" s="1"/>
      <c r="F4" s="1">
        <f t="shared" ref="F4:F12" si="0">SUM(D4:E4)</f>
        <v>172783.545</v>
      </c>
      <c r="G4" s="7">
        <f t="shared" ref="G4:G12" si="1">F4/C4*100</f>
        <v>62.4843304173613</v>
      </c>
    </row>
    <row r="5" spans="2:7">
      <c r="B5" s="4" t="s">
        <v>6</v>
      </c>
      <c r="C5" s="5">
        <v>268779</v>
      </c>
      <c r="D5" s="6">
        <v>164549.935</v>
      </c>
      <c r="E5" s="1">
        <v>77351</v>
      </c>
      <c r="F5" s="1">
        <f t="shared" si="0"/>
        <v>241900.935</v>
      </c>
      <c r="G5" s="7">
        <f t="shared" si="1"/>
        <v>89.9999386112754</v>
      </c>
    </row>
    <row r="6" spans="2:7">
      <c r="B6" s="4" t="s">
        <v>7</v>
      </c>
      <c r="C6" s="5">
        <v>290599</v>
      </c>
      <c r="D6" s="6">
        <v>203997.97</v>
      </c>
      <c r="E6" s="1">
        <f t="shared" ref="E6:E11" si="2">C6-D6</f>
        <v>86601.03</v>
      </c>
      <c r="F6" s="1">
        <f t="shared" si="0"/>
        <v>290599</v>
      </c>
      <c r="G6" s="7">
        <f t="shared" si="1"/>
        <v>100</v>
      </c>
    </row>
    <row r="7" spans="2:7">
      <c r="B7" s="4" t="s">
        <v>8</v>
      </c>
      <c r="C7" s="5">
        <v>242939</v>
      </c>
      <c r="D7" s="6">
        <v>172440.785</v>
      </c>
      <c r="E7" s="1">
        <f t="shared" si="2"/>
        <v>70498.215</v>
      </c>
      <c r="F7" s="1">
        <f t="shared" si="0"/>
        <v>242939</v>
      </c>
      <c r="G7" s="7">
        <f t="shared" si="1"/>
        <v>100</v>
      </c>
    </row>
    <row r="8" spans="2:7">
      <c r="B8" s="8" t="s">
        <v>9</v>
      </c>
      <c r="C8" s="9">
        <v>243825</v>
      </c>
      <c r="D8" s="6">
        <v>130018.075</v>
      </c>
      <c r="E8" s="1">
        <v>5873</v>
      </c>
      <c r="F8" s="1">
        <f t="shared" si="0"/>
        <v>135891.075</v>
      </c>
      <c r="G8" s="7">
        <f t="shared" si="1"/>
        <v>55.7330359889265</v>
      </c>
    </row>
    <row r="9" spans="2:7">
      <c r="B9" s="4" t="s">
        <v>10</v>
      </c>
      <c r="C9" s="5">
        <v>258233</v>
      </c>
      <c r="D9" s="6">
        <v>132980.43</v>
      </c>
      <c r="E9" s="1">
        <v>76143</v>
      </c>
      <c r="F9" s="1">
        <f t="shared" si="0"/>
        <v>209123.43</v>
      </c>
      <c r="G9" s="7">
        <f t="shared" si="1"/>
        <v>80.9824577029272</v>
      </c>
    </row>
    <row r="10" spans="2:7">
      <c r="B10" s="4" t="s">
        <v>11</v>
      </c>
      <c r="C10" s="5">
        <v>190873</v>
      </c>
      <c r="D10" s="6">
        <v>121704.88</v>
      </c>
      <c r="E10" s="1">
        <f t="shared" si="2"/>
        <v>69168.12</v>
      </c>
      <c r="F10" s="1">
        <f t="shared" si="0"/>
        <v>190873</v>
      </c>
      <c r="G10" s="7">
        <f t="shared" si="1"/>
        <v>100</v>
      </c>
    </row>
    <row r="11" spans="2:7">
      <c r="B11" s="4" t="s">
        <v>12</v>
      </c>
      <c r="C11" s="5">
        <v>221058</v>
      </c>
      <c r="D11" s="6">
        <v>138695.645</v>
      </c>
      <c r="E11" s="1">
        <f t="shared" si="2"/>
        <v>82362.355</v>
      </c>
      <c r="F11" s="1">
        <f t="shared" si="0"/>
        <v>221058</v>
      </c>
      <c r="G11" s="7">
        <f t="shared" si="1"/>
        <v>100</v>
      </c>
    </row>
    <row r="12" spans="2:7">
      <c r="B12" s="4" t="s">
        <v>13</v>
      </c>
      <c r="C12" s="5">
        <v>280105</v>
      </c>
      <c r="D12" s="6">
        <v>108354.015</v>
      </c>
      <c r="E12" s="1"/>
      <c r="F12" s="1">
        <f t="shared" si="0"/>
        <v>108354.015</v>
      </c>
      <c r="G12" s="7">
        <f t="shared" si="1"/>
        <v>38.6833562414095</v>
      </c>
    </row>
    <row r="13" spans="2:7">
      <c r="B13" s="10" t="s">
        <v>14</v>
      </c>
      <c r="C13" s="11">
        <v>2272934</v>
      </c>
      <c r="D13" s="1">
        <f t="shared" ref="D13:F13" si="3">SUM(D4:D12)</f>
        <v>1345525.28</v>
      </c>
      <c r="E13" s="1">
        <f t="shared" si="3"/>
        <v>467996.72</v>
      </c>
      <c r="F13" s="1">
        <f t="shared" si="3"/>
        <v>1813522</v>
      </c>
      <c r="G13" s="12">
        <f>F13/C13</f>
        <v>0.79787710509852</v>
      </c>
    </row>
    <row r="14" spans="6:6">
      <c r="F14" s="1"/>
    </row>
    <row r="15" spans="6:6">
      <c r="F15" s="1"/>
    </row>
    <row r="16" spans="5:5">
      <c r="E16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tinh thưởng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2020-10-09T05:58:13Z</dcterms:created>
  <dcterms:modified xsi:type="dcterms:W3CDTF">2020-10-09T05:59:18Z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