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1\"/>
    </mc:Choice>
  </mc:AlternateContent>
  <bookViews>
    <workbookView xWindow="0" yWindow="0" windowWidth="20490" windowHeight="7155"/>
  </bookViews>
  <sheets>
    <sheet name="Co.o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6" i="1" l="1"/>
  <c r="D5" i="1" l="1"/>
  <c r="D7" i="1"/>
  <c r="E7" i="1" s="1"/>
  <c r="D8" i="1"/>
  <c r="E8" i="1" s="1"/>
  <c r="D9" i="1"/>
  <c r="D10" i="1"/>
  <c r="E10" i="1" s="1"/>
  <c r="D11" i="1"/>
  <c r="E11" i="1" s="1"/>
  <c r="D12" i="1"/>
  <c r="E12" i="1" s="1"/>
  <c r="E9" i="1"/>
  <c r="E6" i="1"/>
  <c r="E5" i="1"/>
  <c r="E4" i="1"/>
  <c r="D4" i="1"/>
  <c r="D13" i="1"/>
  <c r="C13" i="1"/>
  <c r="E13" i="1" s="1"/>
</calcChain>
</file>

<file path=xl/sharedStrings.xml><?xml version="1.0" encoding="utf-8"?>
<sst xmlns="http://schemas.openxmlformats.org/spreadsheetml/2006/main" count="30" uniqueCount="30">
  <si>
    <t>MTE</t>
  </si>
  <si>
    <t>Code SM</t>
  </si>
  <si>
    <t>Tên SM</t>
  </si>
  <si>
    <t>Sell in</t>
  </si>
  <si>
    <t>NBTS02987</t>
  </si>
  <si>
    <t>Trần Thị Ngọc Huyền</t>
  </si>
  <si>
    <t>NBTS03130</t>
  </si>
  <si>
    <t>Mai Phú Yên</t>
  </si>
  <si>
    <t>NBTS03144</t>
  </si>
  <si>
    <t>Đặng Thị Thanh Thùy</t>
  </si>
  <si>
    <t>NBTS03181</t>
  </si>
  <si>
    <t xml:space="preserve">Dương Hoàng Trung Nguyệt Tinh Anh </t>
  </si>
  <si>
    <t>NBTS03544</t>
  </si>
  <si>
    <t>Dương Thái Quý Anh</t>
  </si>
  <si>
    <t>NBTS02065</t>
  </si>
  <si>
    <t>Phan Thị  Trúc Phương</t>
  </si>
  <si>
    <t>NBTS03257</t>
  </si>
  <si>
    <t>Trần Thị Thúy</t>
  </si>
  <si>
    <t>NBTS00609</t>
  </si>
  <si>
    <t xml:space="preserve">Pham Minh Thuộc </t>
  </si>
  <si>
    <t xml:space="preserve">Phan Thị Trúc Phương </t>
  </si>
  <si>
    <t>Sell Out</t>
  </si>
  <si>
    <t>%</t>
  </si>
  <si>
    <t>Trần Thị Tuyết Hồng</t>
  </si>
  <si>
    <t>NBTS03684</t>
  </si>
  <si>
    <t>Co.op Cen+North</t>
  </si>
  <si>
    <t>GAP</t>
  </si>
  <si>
    <t>Sell in 01.01-30.01</t>
  </si>
  <si>
    <t>Lê Đoàn Hương Giang</t>
  </si>
  <si>
    <t>Hoàng Lệ 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</si>
</sst>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charset val="163"/>
      <scheme val="minor"/>
    </font>
    <font>
      <b/>
      <sz val="10"/>
      <name val="Arial"/>
      <family val="2"/>
    </font>
    <font>
      <sz val="10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3" fillId="2" borderId="1" xfId="3" applyNumberFormat="1" applyFont="1" applyFill="1" applyBorder="1" applyAlignment="1" applyProtection="1">
      <alignment horizontal="center" vertical="center" wrapText="1"/>
    </xf>
    <xf numFmtId="164" fontId="4" fillId="3" borderId="2" xfId="1" applyNumberFormat="1" applyFont="1" applyFill="1" applyBorder="1" applyAlignment="1" applyProtection="1">
      <alignment vertical="center"/>
    </xf>
    <xf numFmtId="0" fontId="5" fillId="0" borderId="3" xfId="3" applyFont="1" applyFill="1" applyBorder="1" applyAlignment="1" applyProtection="1">
      <alignment horizontal="center"/>
    </xf>
    <xf numFmtId="0" fontId="6" fillId="4" borderId="3" xfId="3" applyFont="1" applyFill="1" applyBorder="1" applyAlignment="1" applyProtection="1">
      <alignment horizontal="center"/>
    </xf>
    <xf numFmtId="0" fontId="6" fillId="4" borderId="3" xfId="3" applyNumberFormat="1" applyFont="1" applyFill="1" applyBorder="1" applyProtection="1"/>
    <xf numFmtId="164" fontId="6" fillId="4" borderId="3" xfId="1" applyNumberFormat="1" applyFont="1" applyFill="1" applyBorder="1" applyProtection="1"/>
    <xf numFmtId="0" fontId="5" fillId="0" borderId="3" xfId="3" applyNumberFormat="1" applyFont="1" applyFill="1" applyBorder="1" applyProtection="1"/>
    <xf numFmtId="164" fontId="2" fillId="0" borderId="3" xfId="1" applyNumberFormat="1" applyFont="1" applyFill="1" applyBorder="1" applyProtection="1"/>
    <xf numFmtId="9" fontId="2" fillId="0" borderId="3" xfId="2" applyFont="1" applyFill="1" applyBorder="1" applyProtection="1"/>
    <xf numFmtId="9" fontId="6" fillId="4" borderId="3" xfId="2" applyFont="1" applyFill="1" applyBorder="1" applyProtection="1"/>
    <xf numFmtId="164" fontId="0" fillId="0" borderId="0" xfId="1" applyNumberFormat="1" applyFont="1"/>
    <xf numFmtId="164" fontId="0" fillId="0" borderId="0" xfId="0" applyNumberFormat="1"/>
  </cellXfs>
  <cellStyles count="4">
    <cellStyle name="Comma" xfId="1" builtinId="3"/>
    <cellStyle name="Normal" xfId="0" builtinId="0"/>
    <cellStyle name="Normal 2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A3" workbookViewId="0">
      <selection activeCell="H15" sqref="H15"/>
    </sheetView>
  </sheetViews>
  <sheetFormatPr defaultRowHeight="15" x14ac:dyDescent="0.25"/>
  <cols>
    <col min="1" max="1" width="9.85546875" bestFit="1" customWidth="1"/>
    <col min="2" max="2" width="31" bestFit="1" customWidth="1"/>
    <col min="3" max="3" width="18.140625" customWidth="1"/>
    <col min="4" max="4" width="12.28515625" bestFit="1" customWidth="1"/>
    <col min="7" max="7" width="20.140625" bestFit="1" customWidth="1"/>
    <col min="8" max="8" width="15.28515625" style="11" bestFit="1" customWidth="1"/>
  </cols>
  <sheetData>
    <row r="2" spans="1:8" x14ac:dyDescent="0.25">
      <c r="A2" t="s">
        <v>0</v>
      </c>
    </row>
    <row r="3" spans="1:8" x14ac:dyDescent="0.25">
      <c r="A3" s="1" t="s">
        <v>1</v>
      </c>
      <c r="B3" s="1" t="s">
        <v>2</v>
      </c>
      <c r="C3" s="2" t="s">
        <v>3</v>
      </c>
      <c r="D3" s="2" t="s">
        <v>21</v>
      </c>
      <c r="E3" s="2" t="s">
        <v>22</v>
      </c>
    </row>
    <row r="4" spans="1:8" x14ac:dyDescent="0.25">
      <c r="A4" s="3" t="s">
        <v>4</v>
      </c>
      <c r="B4" s="7" t="s">
        <v>5</v>
      </c>
      <c r="C4" s="8">
        <v>275724</v>
      </c>
      <c r="D4" s="8">
        <f>319580500/1000</f>
        <v>319580.5</v>
      </c>
      <c r="E4" s="9">
        <f>+D4/C4</f>
        <v>1.1590594217405812</v>
      </c>
      <c r="G4" t="s">
        <v>28</v>
      </c>
      <c r="H4" s="12">
        <v>206989</v>
      </c>
    </row>
    <row r="5" spans="1:8" x14ac:dyDescent="0.25">
      <c r="A5" s="3" t="s">
        <v>6</v>
      </c>
      <c r="B5" s="7" t="s">
        <v>7</v>
      </c>
      <c r="C5" s="8">
        <v>338115</v>
      </c>
      <c r="D5" s="8">
        <f>254313200/1000</f>
        <v>254313.2</v>
      </c>
      <c r="E5" s="9">
        <f t="shared" ref="E5:E13" si="0">+D5/C5</f>
        <v>0.75215000813332744</v>
      </c>
      <c r="G5" t="s">
        <v>29</v>
      </c>
      <c r="H5" s="12">
        <v>80964</v>
      </c>
    </row>
    <row r="6" spans="1:8" x14ac:dyDescent="0.25">
      <c r="A6" s="3" t="s">
        <v>8</v>
      </c>
      <c r="B6" s="7" t="s">
        <v>9</v>
      </c>
      <c r="C6" s="8">
        <v>355125</v>
      </c>
      <c r="D6" s="8">
        <v>304595.5</v>
      </c>
      <c r="E6" s="9">
        <f t="shared" si="0"/>
        <v>0.85771348116860258</v>
      </c>
    </row>
    <row r="7" spans="1:8" x14ac:dyDescent="0.25">
      <c r="A7" s="3" t="s">
        <v>10</v>
      </c>
      <c r="B7" s="7" t="s">
        <v>11</v>
      </c>
      <c r="C7" s="8">
        <v>373030</v>
      </c>
      <c r="D7" s="8">
        <f>326920200/1000</f>
        <v>326920.2</v>
      </c>
      <c r="E7" s="9">
        <f t="shared" si="0"/>
        <v>0.87639117497252239</v>
      </c>
    </row>
    <row r="8" spans="1:8" x14ac:dyDescent="0.25">
      <c r="A8" s="3" t="s">
        <v>12</v>
      </c>
      <c r="B8" s="7" t="s">
        <v>13</v>
      </c>
      <c r="C8" s="8">
        <v>321627</v>
      </c>
      <c r="D8" s="8">
        <f>239542900/1000</f>
        <v>239542.9</v>
      </c>
      <c r="E8" s="9">
        <f t="shared" si="0"/>
        <v>0.74478479729624691</v>
      </c>
    </row>
    <row r="9" spans="1:8" x14ac:dyDescent="0.25">
      <c r="A9" s="3" t="s">
        <v>14</v>
      </c>
      <c r="B9" s="7" t="s">
        <v>15</v>
      </c>
      <c r="C9" s="8">
        <v>356904</v>
      </c>
      <c r="D9" s="8">
        <f>265827800/1000</f>
        <v>265827.8</v>
      </c>
      <c r="E9" s="9">
        <f t="shared" si="0"/>
        <v>0.74481597292269064</v>
      </c>
    </row>
    <row r="10" spans="1:8" x14ac:dyDescent="0.25">
      <c r="A10" s="3" t="s">
        <v>16</v>
      </c>
      <c r="B10" s="7" t="s">
        <v>17</v>
      </c>
      <c r="C10" s="8">
        <v>290337</v>
      </c>
      <c r="D10" s="8">
        <f>249227200/1000</f>
        <v>249227.2</v>
      </c>
      <c r="E10" s="9">
        <f t="shared" si="0"/>
        <v>0.85840661024946874</v>
      </c>
    </row>
    <row r="11" spans="1:8" x14ac:dyDescent="0.25">
      <c r="A11" s="3" t="s">
        <v>24</v>
      </c>
      <c r="B11" s="7" t="s">
        <v>23</v>
      </c>
      <c r="C11" s="8">
        <v>345677</v>
      </c>
      <c r="D11" s="8">
        <f>258370300/1000</f>
        <v>258370.3</v>
      </c>
      <c r="E11" s="9">
        <f t="shared" si="0"/>
        <v>0.7474327189833283</v>
      </c>
    </row>
    <row r="12" spans="1:8" x14ac:dyDescent="0.25">
      <c r="A12" s="3" t="s">
        <v>18</v>
      </c>
      <c r="B12" s="7" t="s">
        <v>19</v>
      </c>
      <c r="C12" s="8">
        <v>232057</v>
      </c>
      <c r="D12" s="8">
        <f>199278100/1000</f>
        <v>199278.1</v>
      </c>
      <c r="E12" s="9">
        <f t="shared" si="0"/>
        <v>0.85874634249343917</v>
      </c>
    </row>
    <row r="13" spans="1:8" x14ac:dyDescent="0.25">
      <c r="A13" s="4"/>
      <c r="B13" s="5" t="s">
        <v>20</v>
      </c>
      <c r="C13" s="6">
        <f>+SUM(C4:C12)</f>
        <v>2888596</v>
      </c>
      <c r="D13" s="6">
        <f>+SUM(D4:D12)</f>
        <v>2417655.6999999997</v>
      </c>
      <c r="E13" s="10">
        <f t="shared" si="0"/>
        <v>0.83696567467378602</v>
      </c>
    </row>
    <row r="15" spans="1:8" x14ac:dyDescent="0.25">
      <c r="C15" t="s">
        <v>25</v>
      </c>
      <c r="D15" s="11">
        <v>287953</v>
      </c>
      <c r="F15" s="12"/>
    </row>
    <row r="16" spans="1:8" x14ac:dyDescent="0.25">
      <c r="D16" s="12">
        <f>+D13+D15</f>
        <v>2705608.6999999997</v>
      </c>
    </row>
    <row r="18" spans="3:4" x14ac:dyDescent="0.25">
      <c r="C18" t="s">
        <v>27</v>
      </c>
      <c r="D18" s="12">
        <v>2992396.24</v>
      </c>
    </row>
    <row r="19" spans="3:4" x14ac:dyDescent="0.25">
      <c r="C19" t="s">
        <v>26</v>
      </c>
      <c r="D19" s="12">
        <f>+D18-D16</f>
        <v>286787.5400000005</v>
      </c>
    </row>
    <row r="20" spans="3:4" x14ac:dyDescent="0.25">
      <c r="D20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Co.op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2021-02-01T04:01:14Z</dcterms:created>
  <dcterms:modified xsi:type="dcterms:W3CDTF">2021-02-01T12:06:39Z</dcterms:modified>
</cp:coreProperties>
</file>