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900"/>
  </bookViews>
  <sheets>
    <sheet name="thưởng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F16" i="1"/>
  <c r="D16" i="1"/>
  <c r="E16" i="1" s="1"/>
  <c r="C16" i="1"/>
  <c r="B16" i="1"/>
  <c r="G15" i="1"/>
  <c r="H15" i="1" s="1"/>
  <c r="E15" i="1"/>
  <c r="E14" i="1"/>
  <c r="G14" i="1" s="1"/>
  <c r="H14" i="1" s="1"/>
  <c r="E13" i="1"/>
  <c r="G13" i="1" s="1"/>
  <c r="H13" i="1" s="1"/>
  <c r="E12" i="1"/>
  <c r="G12" i="1" s="1"/>
  <c r="H12" i="1" s="1"/>
  <c r="G11" i="1"/>
  <c r="H11" i="1" s="1"/>
  <c r="E11" i="1"/>
  <c r="E10" i="1"/>
  <c r="G10" i="1" s="1"/>
  <c r="H10" i="1" s="1"/>
  <c r="G9" i="1"/>
  <c r="H9" i="1" s="1"/>
  <c r="E9" i="1"/>
  <c r="E8" i="1"/>
  <c r="G8" i="1" s="1"/>
  <c r="H8" i="1" s="1"/>
  <c r="G7" i="1"/>
  <c r="E7" i="1"/>
  <c r="F18" i="1" l="1"/>
  <c r="G16" i="1"/>
  <c r="H16" i="1" s="1"/>
  <c r="E18" i="1"/>
</calcChain>
</file>

<file path=xl/sharedStrings.xml><?xml version="1.0" encoding="utf-8"?>
<sst xmlns="http://schemas.openxmlformats.org/spreadsheetml/2006/main" count="18" uniqueCount="18">
  <si>
    <t xml:space="preserve">THÁNG 10 </t>
  </si>
  <si>
    <t xml:space="preserve">chỉ tiêu </t>
  </si>
  <si>
    <t>CM data</t>
  </si>
  <si>
    <t>CF data</t>
  </si>
  <si>
    <t>CM+ CF data</t>
  </si>
  <si>
    <t xml:space="preserve">Cộng thêm  tồn kho </t>
  </si>
  <si>
    <t xml:space="preserve">thực đạt </t>
  </si>
  <si>
    <t>%</t>
  </si>
  <si>
    <t>trương văn Hào</t>
  </si>
  <si>
    <t xml:space="preserve">Lê đô Thành </t>
  </si>
  <si>
    <t xml:space="preserve">Trịnh thị minh hien </t>
  </si>
  <si>
    <t xml:space="preserve">Trần thị thúy </t>
  </si>
  <si>
    <t xml:space="preserve">Bành Trúc Phương quỳnh </t>
  </si>
  <si>
    <t xml:space="preserve">Pham tiểu My </t>
  </si>
  <si>
    <t xml:space="preserve">vacancy </t>
  </si>
  <si>
    <t xml:space="preserve">lê thị thanh thúy </t>
  </si>
  <si>
    <t xml:space="preserve">Nguyễn Thị Huyền Trang 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</si>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</sst>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3" borderId="1" xfId="2" applyFont="1" applyFill="1" applyBorder="1"/>
    <xf numFmtId="0" fontId="2" fillId="4" borderId="1" xfId="2" applyFont="1" applyFill="1" applyBorder="1" applyAlignment="1">
      <alignment horizontal="center" wrapText="1"/>
    </xf>
    <xf numFmtId="0" fontId="2" fillId="5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4" fontId="2" fillId="0" borderId="2" xfId="3" applyNumberFormat="1" applyFont="1" applyBorder="1"/>
    <xf numFmtId="164" fontId="2" fillId="0" borderId="2" xfId="3" applyNumberFormat="1" applyFont="1" applyBorder="1" applyAlignment="1">
      <alignment horizontal="center"/>
    </xf>
    <xf numFmtId="164" fontId="2" fillId="0" borderId="2" xfId="1" applyNumberFormat="1" applyFont="1" applyBorder="1"/>
    <xf numFmtId="164" fontId="2" fillId="0" borderId="2" xfId="0" applyNumberFormat="1" applyFont="1" applyBorder="1"/>
    <xf numFmtId="10" fontId="2" fillId="0" borderId="2" xfId="0" applyNumberFormat="1" applyFont="1" applyBorder="1"/>
    <xf numFmtId="164" fontId="2" fillId="0" borderId="2" xfId="3" applyNumberFormat="1" applyFont="1" applyFill="1" applyBorder="1"/>
    <xf numFmtId="164" fontId="2" fillId="0" borderId="2" xfId="3" applyNumberFormat="1" applyFont="1" applyFill="1" applyBorder="1" applyAlignment="1">
      <alignment horizontal="center"/>
    </xf>
    <xf numFmtId="164" fontId="2" fillId="6" borderId="2" xfId="3" applyNumberFormat="1" applyFont="1" applyFill="1" applyBorder="1" applyAlignment="1">
      <alignment horizontal="center"/>
    </xf>
    <xf numFmtId="0" fontId="1" fillId="0" borderId="0" xfId="2"/>
    <xf numFmtId="164" fontId="2" fillId="0" borderId="0" xfId="2" applyNumberFormat="1" applyFont="1"/>
    <xf numFmtId="164" fontId="2" fillId="0" borderId="0" xfId="0" applyNumberFormat="1" applyFont="1"/>
    <xf numFmtId="10" fontId="2" fillId="3" borderId="0" xfId="0" applyNumberFormat="1" applyFont="1" applyFill="1"/>
    <xf numFmtId="164" fontId="2" fillId="0" borderId="0" xfId="3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</cellXfs>
  <cellStyles count="4">
    <cellStyle name="Comma" xfId="1" builtinId="3"/>
    <cellStyle name="Comma 2" xf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abSelected="1" workbookViewId="0">
      <selection activeCell="H8" sqref="H8"/>
    </sheetView>
  </sheetViews>
  <sheetFormatPr defaultRowHeight="14.5" x14ac:dyDescent="0.35"/>
  <cols>
    <col min="1" max="1" width="18.7265625" bestFit="1" customWidth="1"/>
    <col min="2" max="2" width="10" bestFit="1" customWidth="1"/>
    <col min="3" max="3" width="13.54296875" bestFit="1" customWidth="1"/>
    <col min="4" max="4" width="11.08984375" bestFit="1" customWidth="1"/>
    <col min="5" max="5" width="13.453125" customWidth="1"/>
    <col min="6" max="6" width="14.26953125" bestFit="1" customWidth="1"/>
    <col min="7" max="7" width="10" bestFit="1" customWidth="1"/>
  </cols>
  <sheetData>
    <row r="3" spans="1:8" x14ac:dyDescent="0.35">
      <c r="A3" s="1"/>
      <c r="B3" s="1"/>
    </row>
    <row r="6" spans="1:8" x14ac:dyDescent="0.35">
      <c r="A6" s="2" t="s">
        <v>0</v>
      </c>
      <c r="B6" s="3" t="s">
        <v>1</v>
      </c>
      <c r="C6" s="4" t="s">
        <v>2</v>
      </c>
      <c r="D6" s="4" t="s">
        <v>3</v>
      </c>
      <c r="E6" s="4" t="s">
        <v>4</v>
      </c>
      <c r="F6" s="5" t="s">
        <v>5</v>
      </c>
      <c r="G6" s="5" t="s">
        <v>6</v>
      </c>
      <c r="H6" s="6" t="s">
        <v>7</v>
      </c>
    </row>
    <row r="7" spans="1:8" x14ac:dyDescent="0.35">
      <c r="A7" s="7" t="s">
        <v>8</v>
      </c>
      <c r="B7" s="8">
        <v>367306.78171052632</v>
      </c>
      <c r="C7" s="9">
        <v>230334</v>
      </c>
      <c r="D7" s="9">
        <v>56250</v>
      </c>
      <c r="E7" s="10">
        <f>C7+D7</f>
        <v>286584</v>
      </c>
      <c r="F7" s="9">
        <v>85946.385351496006</v>
      </c>
      <c r="G7" s="10">
        <f>E7+F7</f>
        <v>372530.38535149599</v>
      </c>
      <c r="H7" s="11">
        <f>G7/B7</f>
        <v>1.0142213645406808</v>
      </c>
    </row>
    <row r="8" spans="1:8" x14ac:dyDescent="0.35">
      <c r="A8" s="12" t="s">
        <v>9</v>
      </c>
      <c r="B8" s="13">
        <v>306785.56197368418</v>
      </c>
      <c r="C8" s="9">
        <v>146322</v>
      </c>
      <c r="D8" s="9">
        <v>69292</v>
      </c>
      <c r="E8" s="10">
        <f t="shared" ref="E8:E15" si="0">C8+D8</f>
        <v>215614</v>
      </c>
      <c r="F8" s="9">
        <v>97233.285637640001</v>
      </c>
      <c r="G8" s="10">
        <f>E8+F8</f>
        <v>312847.28563763999</v>
      </c>
      <c r="H8" s="11">
        <f>G8/B8</f>
        <v>1.0197588296690305</v>
      </c>
    </row>
    <row r="9" spans="1:8" x14ac:dyDescent="0.35">
      <c r="A9" s="7" t="s">
        <v>10</v>
      </c>
      <c r="B9" s="8">
        <v>351110.09026315791</v>
      </c>
      <c r="C9" s="9">
        <v>150316</v>
      </c>
      <c r="D9" s="9">
        <v>109778</v>
      </c>
      <c r="E9" s="10">
        <f t="shared" si="0"/>
        <v>260094</v>
      </c>
      <c r="F9" s="9">
        <v>95229.039833389004</v>
      </c>
      <c r="G9" s="10">
        <f>E9+F9</f>
        <v>355323.03983338899</v>
      </c>
      <c r="H9" s="11">
        <f>G9/B9</f>
        <v>1.0119989418904864</v>
      </c>
    </row>
    <row r="10" spans="1:8" x14ac:dyDescent="0.35">
      <c r="A10" s="7" t="s">
        <v>11</v>
      </c>
      <c r="B10" s="14">
        <v>312070.56578947371</v>
      </c>
      <c r="C10" s="9">
        <v>139635</v>
      </c>
      <c r="D10" s="9">
        <v>71239</v>
      </c>
      <c r="E10" s="10">
        <f t="shared" si="0"/>
        <v>210874</v>
      </c>
      <c r="F10" s="9">
        <v>105315.572623075</v>
      </c>
      <c r="G10" s="10">
        <f>E10+F10</f>
        <v>316189.57262307499</v>
      </c>
      <c r="H10" s="11">
        <f>G10/B10</f>
        <v>1.0131989597390612</v>
      </c>
    </row>
    <row r="11" spans="1:8" x14ac:dyDescent="0.35">
      <c r="A11" s="7" t="s">
        <v>12</v>
      </c>
      <c r="B11" s="14">
        <v>339782.96250000002</v>
      </c>
      <c r="C11" s="9">
        <v>143773</v>
      </c>
      <c r="D11" s="9">
        <v>92834</v>
      </c>
      <c r="E11" s="10">
        <f t="shared" si="0"/>
        <v>236607</v>
      </c>
      <c r="F11" s="9">
        <v>108726.65047197801</v>
      </c>
      <c r="G11" s="10">
        <f>E11+F11</f>
        <v>345333.65047197801</v>
      </c>
      <c r="H11" s="11">
        <f>G11/B11</f>
        <v>1.0163359808600703</v>
      </c>
    </row>
    <row r="12" spans="1:8" x14ac:dyDescent="0.35">
      <c r="A12" s="7" t="s">
        <v>13</v>
      </c>
      <c r="B12" s="8">
        <v>327905.81578947371</v>
      </c>
      <c r="C12" s="9">
        <v>213070</v>
      </c>
      <c r="D12" s="9">
        <v>19597</v>
      </c>
      <c r="E12" s="10">
        <f t="shared" si="0"/>
        <v>232667</v>
      </c>
      <c r="F12" s="9">
        <v>101322.65047197801</v>
      </c>
      <c r="G12" s="10">
        <f>E12+F12</f>
        <v>333989.65047197801</v>
      </c>
      <c r="H12" s="11">
        <f>G12/B12</f>
        <v>1.0185536040824916</v>
      </c>
    </row>
    <row r="13" spans="1:8" x14ac:dyDescent="0.35">
      <c r="A13" s="7" t="s">
        <v>14</v>
      </c>
      <c r="B13" s="8">
        <v>323721.63657894713</v>
      </c>
      <c r="C13" s="9">
        <v>191906</v>
      </c>
      <c r="D13" s="9">
        <v>0</v>
      </c>
      <c r="E13" s="10">
        <f t="shared" si="0"/>
        <v>191906</v>
      </c>
      <c r="F13" s="9"/>
      <c r="G13" s="10">
        <f>E13+F13</f>
        <v>191906</v>
      </c>
      <c r="H13" s="11">
        <f>G13/B13</f>
        <v>0.59281178122055866</v>
      </c>
    </row>
    <row r="14" spans="1:8" x14ac:dyDescent="0.35">
      <c r="A14" s="7" t="s">
        <v>15</v>
      </c>
      <c r="B14" s="8">
        <v>311447.5853947369</v>
      </c>
      <c r="C14" s="9">
        <v>151778</v>
      </c>
      <c r="D14" s="9">
        <v>769</v>
      </c>
      <c r="E14" s="10">
        <f t="shared" si="0"/>
        <v>152547</v>
      </c>
      <c r="F14" s="9">
        <v>101717.58802380601</v>
      </c>
      <c r="G14" s="10">
        <f>E14+F14</f>
        <v>254264.58802380599</v>
      </c>
      <c r="H14" s="11">
        <f>G14/B14</f>
        <v>0.81639608058461688</v>
      </c>
    </row>
    <row r="15" spans="1:8" x14ac:dyDescent="0.35">
      <c r="A15" s="7" t="s">
        <v>16</v>
      </c>
      <c r="B15" s="8">
        <v>351164</v>
      </c>
      <c r="C15" s="9">
        <v>194282</v>
      </c>
      <c r="D15" s="9">
        <v>20613</v>
      </c>
      <c r="E15" s="10">
        <f t="shared" si="0"/>
        <v>214895</v>
      </c>
      <c r="F15" s="9">
        <v>114393.82758663807</v>
      </c>
      <c r="G15" s="10">
        <f>E15+F15</f>
        <v>329288.82758663804</v>
      </c>
      <c r="H15" s="11">
        <f>G15/B15</f>
        <v>0.93770667718398826</v>
      </c>
    </row>
    <row r="16" spans="1:8" x14ac:dyDescent="0.35">
      <c r="A16" s="15"/>
      <c r="B16" s="16">
        <f>SUM(B7:B15)</f>
        <v>2991295</v>
      </c>
      <c r="C16" s="17">
        <f>SUM(C7:C15)</f>
        <v>1561416</v>
      </c>
      <c r="D16" s="17">
        <f>SUM(D7:D15)</f>
        <v>440372</v>
      </c>
      <c r="E16" s="17">
        <f>SUM(C16+D16)</f>
        <v>2001788</v>
      </c>
      <c r="F16" s="17">
        <f>SUM(F7:F15)</f>
        <v>809885</v>
      </c>
      <c r="G16" s="17">
        <f>E16+F16</f>
        <v>2811673</v>
      </c>
      <c r="H16" s="18">
        <f>G16/B16</f>
        <v>0.93995176002366865</v>
      </c>
    </row>
    <row r="17" spans="2:8" x14ac:dyDescent="0.35">
      <c r="B17" s="19"/>
      <c r="C17" s="20"/>
      <c r="D17" s="20" t="s">
        <v>17</v>
      </c>
      <c r="E17" s="21">
        <v>2811673</v>
      </c>
      <c r="F17" s="17"/>
      <c r="G17" s="20"/>
      <c r="H17" s="20"/>
    </row>
    <row r="18" spans="2:8" x14ac:dyDescent="0.35">
      <c r="B18" s="17"/>
      <c r="C18" s="20"/>
      <c r="D18" s="20"/>
      <c r="E18" s="17">
        <f>E17-E16</f>
        <v>809885</v>
      </c>
      <c r="F18" s="17">
        <f>F16-E18</f>
        <v>0</v>
      </c>
      <c r="G18" s="17"/>
      <c r="H18" s="20"/>
    </row>
    <row r="20" spans="2:8" x14ac:dyDescent="0.35">
      <c r="B20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thưởng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2022-11-11T05:06:25Z</dcterms:created>
  <dcterms:modified xsi:type="dcterms:W3CDTF">2022-11-11T05:07:25Z</dcterms:modified>
</cp:coreProperties>
</file>